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6"/>
  </bookViews>
  <sheets>
    <sheet name="LAVAD" sheetId="1" r:id="rId1"/>
    <sheet name="LAVAV" sheetId="7" r:id="rId2"/>
    <sheet name="FRIGOS" sheetId="2" r:id="rId3"/>
    <sheet name="SECAD" sheetId="3" r:id="rId4"/>
    <sheet name="TERMOS" sheetId="4" r:id="rId5"/>
    <sheet name="HORNOS" sheetId="5" r:id="rId6"/>
    <sheet name="PLACAS" sheetId="6" r:id="rId7"/>
    <sheet name="CONGEL" sheetId="8" r:id="rId8"/>
    <sheet name="A-AC" sheetId="9" r:id="rId9"/>
    <sheet name="MICRO" sheetId="10" r:id="rId10"/>
    <sheet name="TV" sheetId="11" r:id="rId11"/>
    <sheet name="CAFE" sheetId="12" r:id="rId12"/>
    <sheet name="CAMPANAS" sheetId="18" r:id="rId13"/>
    <sheet name="PAE" sheetId="13" r:id="rId14"/>
    <sheet name="VENDIDO" sheetId="17" r:id="rId15"/>
    <sheet name="ROTO" sheetId="19" r:id="rId16"/>
    <sheet name="COCINA ESCAPARATE" sheetId="20" r:id="rId17"/>
  </sheets>
  <calcPr calcId="144525"/>
</workbook>
</file>

<file path=xl/calcChain.xml><?xml version="1.0" encoding="utf-8"?>
<calcChain xmlns="http://schemas.openxmlformats.org/spreadsheetml/2006/main">
  <c r="F13" i="18" l="1"/>
  <c r="F246" i="17"/>
  <c r="G246" i="17"/>
  <c r="O246" i="17" s="1"/>
  <c r="P246" i="17" s="1"/>
  <c r="H246" i="17"/>
  <c r="F13" i="6"/>
  <c r="G13" i="6" s="1"/>
  <c r="F21" i="6"/>
  <c r="G21" i="6" s="1"/>
  <c r="O13" i="6" l="1"/>
  <c r="P13" i="6" s="1"/>
  <c r="H13" i="6"/>
  <c r="O21" i="6"/>
  <c r="P21" i="6" s="1"/>
  <c r="H21" i="6"/>
  <c r="F141" i="17"/>
  <c r="G141" i="17"/>
  <c r="O141" i="17" s="1"/>
  <c r="P141" i="17" s="1"/>
  <c r="H141" i="17"/>
  <c r="F70" i="17" l="1"/>
  <c r="G70" i="17" s="1"/>
  <c r="H70" i="17" l="1"/>
  <c r="O70" i="17"/>
  <c r="P70" i="17" s="1"/>
  <c r="F573" i="17"/>
  <c r="G573" i="17" s="1"/>
  <c r="O573" i="17" s="1"/>
  <c r="P573" i="17" s="1"/>
  <c r="H573" i="17" l="1"/>
  <c r="F300" i="17"/>
  <c r="G300" i="17" s="1"/>
  <c r="H300" i="17" l="1"/>
  <c r="O300" i="17"/>
  <c r="P300" i="17" s="1"/>
  <c r="F41" i="19"/>
  <c r="G41" i="19" s="1"/>
  <c r="F480" i="17" l="1"/>
  <c r="G480" i="17" s="1"/>
  <c r="H480" i="17" l="1"/>
  <c r="O480" i="17"/>
  <c r="P480" i="17" s="1"/>
  <c r="F61" i="17"/>
  <c r="G61" i="17" s="1"/>
  <c r="O61" i="17" l="1"/>
  <c r="P61" i="17" s="1"/>
  <c r="H61" i="17"/>
  <c r="F311" i="17"/>
  <c r="G311" i="17" s="1"/>
  <c r="H311" i="17" l="1"/>
  <c r="O311" i="17"/>
  <c r="P311" i="17" s="1"/>
  <c r="H46" i="19"/>
  <c r="G46" i="19"/>
  <c r="F46" i="19"/>
  <c r="F44" i="19" l="1"/>
  <c r="F45" i="19"/>
  <c r="G44" i="19"/>
  <c r="H44" i="19" s="1"/>
  <c r="G45" i="19"/>
  <c r="H45" i="19" l="1"/>
  <c r="F516" i="17" l="1"/>
  <c r="G516" i="17" s="1"/>
  <c r="O516" i="17" s="1"/>
  <c r="P516" i="17" s="1"/>
  <c r="H516" i="17" l="1"/>
  <c r="F245" i="17"/>
  <c r="G245" i="17" s="1"/>
  <c r="H245" i="17" l="1"/>
  <c r="O245" i="17"/>
  <c r="P245" i="17" s="1"/>
  <c r="F369" i="17"/>
  <c r="G369" i="17" s="1"/>
  <c r="F201" i="17"/>
  <c r="G201" i="17" s="1"/>
  <c r="F140" i="17"/>
  <c r="G140" i="17" s="1"/>
  <c r="O369" i="17" l="1"/>
  <c r="P369" i="17" s="1"/>
  <c r="H369" i="17"/>
  <c r="O140" i="17"/>
  <c r="P140" i="17" s="1"/>
  <c r="H140" i="17"/>
  <c r="O201" i="17"/>
  <c r="P201" i="17" s="1"/>
  <c r="H201" i="17"/>
  <c r="F60" i="17"/>
  <c r="G60" i="17" s="1"/>
  <c r="H60" i="17" s="1"/>
  <c r="O60" i="17" l="1"/>
  <c r="P60" i="17" s="1"/>
  <c r="F139" i="17" l="1"/>
  <c r="G139" i="17" s="1"/>
  <c r="H139" i="17" s="1"/>
  <c r="O139" i="17" l="1"/>
  <c r="P139" i="17" s="1"/>
  <c r="F15" i="6"/>
  <c r="G15" i="6" s="1"/>
  <c r="O15" i="6" l="1"/>
  <c r="P15" i="6" s="1"/>
  <c r="H15" i="6"/>
  <c r="F515" i="17"/>
  <c r="G515" i="17" s="1"/>
  <c r="O515" i="17" l="1"/>
  <c r="P515" i="17" s="1"/>
  <c r="H515" i="17"/>
  <c r="F47" i="13"/>
  <c r="G47" i="13" s="1"/>
  <c r="H47" i="13" s="1"/>
  <c r="F244" i="17"/>
  <c r="G244" i="17" s="1"/>
  <c r="O47" i="13" l="1"/>
  <c r="P47" i="13" s="1"/>
  <c r="O244" i="17"/>
  <c r="P244" i="17" s="1"/>
  <c r="H244" i="17"/>
  <c r="F243" i="17"/>
  <c r="G243" i="17" s="1"/>
  <c r="O243" i="17" l="1"/>
  <c r="P243" i="17" s="1"/>
  <c r="H243" i="17"/>
  <c r="F16" i="1"/>
  <c r="G16" i="1" s="1"/>
  <c r="O16" i="1" l="1"/>
  <c r="P16" i="1" s="1"/>
  <c r="H16" i="1"/>
  <c r="F59" i="17"/>
  <c r="G59" i="17" s="1"/>
  <c r="H59" i="17" l="1"/>
  <c r="O59" i="17"/>
  <c r="P59" i="17" s="1"/>
  <c r="F69" i="17"/>
  <c r="G69" i="17" s="1"/>
  <c r="H69" i="17" l="1"/>
  <c r="O69" i="17"/>
  <c r="P69" i="17" s="1"/>
  <c r="F431" i="17" l="1"/>
  <c r="G431" i="17" s="1"/>
  <c r="H431" i="17" l="1"/>
  <c r="O431" i="17"/>
  <c r="P431" i="17" s="1"/>
  <c r="F242" i="17"/>
  <c r="G242" i="17" s="1"/>
  <c r="H242" i="17" l="1"/>
  <c r="O242" i="17"/>
  <c r="P242" i="17" s="1"/>
  <c r="F138" i="17"/>
  <c r="G138" i="17" s="1"/>
  <c r="H138" i="17" l="1"/>
  <c r="O138" i="17"/>
  <c r="P138" i="17" s="1"/>
  <c r="F58" i="17"/>
  <c r="G58" i="17" s="1"/>
  <c r="F137" i="17"/>
  <c r="G137" i="17" s="1"/>
  <c r="O58" i="17" l="1"/>
  <c r="P58" i="17" s="1"/>
  <c r="H58" i="17"/>
  <c r="H137" i="17"/>
  <c r="O137" i="17"/>
  <c r="P137" i="17" s="1"/>
  <c r="F368" i="17" l="1"/>
  <c r="G368" i="17" s="1"/>
  <c r="H368" i="17" l="1"/>
  <c r="O368" i="17"/>
  <c r="P368" i="17" s="1"/>
  <c r="F299" i="17" l="1"/>
  <c r="G299" i="17" s="1"/>
  <c r="H299" i="17" l="1"/>
  <c r="O299" i="17"/>
  <c r="P299" i="17" s="1"/>
  <c r="F136" i="17"/>
  <c r="G136" i="17" s="1"/>
  <c r="H136" i="17" l="1"/>
  <c r="O136" i="17"/>
  <c r="P136" i="17" s="1"/>
  <c r="F241" i="17"/>
  <c r="G241" i="17" s="1"/>
  <c r="O241" i="17" l="1"/>
  <c r="P241" i="17" s="1"/>
  <c r="H241" i="17"/>
  <c r="F572" i="17"/>
  <c r="G572" i="17" s="1"/>
  <c r="H572" i="17" l="1"/>
  <c r="O572" i="17"/>
  <c r="P572" i="17" s="1"/>
  <c r="F514" i="17"/>
  <c r="G514" i="17" s="1"/>
  <c r="O514" i="17" l="1"/>
  <c r="P514" i="17" s="1"/>
  <c r="H514" i="17"/>
  <c r="F57" i="17"/>
  <c r="G57" i="17" s="1"/>
  <c r="O57" i="17" l="1"/>
  <c r="P57" i="17" s="1"/>
  <c r="H57" i="17"/>
  <c r="H7" i="7"/>
  <c r="H6" i="7"/>
  <c r="H20" i="7"/>
  <c r="H19" i="7"/>
  <c r="F367" i="17" l="1"/>
  <c r="G367" i="17" s="1"/>
  <c r="F8" i="5"/>
  <c r="G8" i="5" s="1"/>
  <c r="F200" i="17"/>
  <c r="G200" i="17" s="1"/>
  <c r="F6" i="10"/>
  <c r="G6" i="10" s="1"/>
  <c r="F4" i="10"/>
  <c r="G4" i="10" s="1"/>
  <c r="F5" i="1"/>
  <c r="G5" i="1" s="1"/>
  <c r="G56" i="17"/>
  <c r="O56" i="17" s="1"/>
  <c r="P56" i="17" s="1"/>
  <c r="F6" i="1"/>
  <c r="G6" i="1" s="1"/>
  <c r="F7" i="1"/>
  <c r="G7" i="1" s="1"/>
  <c r="P9" i="6"/>
  <c r="F6" i="6"/>
  <c r="G6" i="6" s="1"/>
  <c r="O6" i="6" s="1"/>
  <c r="P6" i="6" s="1"/>
  <c r="F7" i="6"/>
  <c r="G7" i="6" s="1"/>
  <c r="O7" i="6" s="1"/>
  <c r="P7" i="6" s="1"/>
  <c r="F8" i="6"/>
  <c r="G8" i="6" s="1"/>
  <c r="O8" i="6" s="1"/>
  <c r="P8" i="6" s="1"/>
  <c r="F33" i="2"/>
  <c r="G33" i="2" s="1"/>
  <c r="H33" i="2" s="1"/>
  <c r="O367" i="17" l="1"/>
  <c r="P367" i="17" s="1"/>
  <c r="H367" i="17"/>
  <c r="O8" i="5"/>
  <c r="P8" i="5" s="1"/>
  <c r="H8" i="5"/>
  <c r="H200" i="17"/>
  <c r="O200" i="17"/>
  <c r="P200" i="17" s="1"/>
  <c r="O6" i="10"/>
  <c r="P6" i="10" s="1"/>
  <c r="H6" i="10"/>
  <c r="O4" i="10"/>
  <c r="P4" i="10" s="1"/>
  <c r="H4" i="10"/>
  <c r="H5" i="1"/>
  <c r="O5" i="1"/>
  <c r="P5" i="1" s="1"/>
  <c r="H56" i="17"/>
  <c r="O6" i="1"/>
  <c r="P6" i="1" s="1"/>
  <c r="H6" i="1"/>
  <c r="H7" i="1"/>
  <c r="O7" i="1"/>
  <c r="P7" i="1" s="1"/>
  <c r="H6" i="6"/>
  <c r="H7" i="6"/>
  <c r="H8" i="6"/>
  <c r="O33" i="2"/>
  <c r="P33" i="2" s="1"/>
  <c r="F7" i="7"/>
  <c r="G7" i="7" s="1"/>
  <c r="F6" i="7"/>
  <c r="G6" i="7" s="1"/>
  <c r="O7" i="7" l="1"/>
  <c r="P7" i="7" s="1"/>
  <c r="O6" i="7"/>
  <c r="P6" i="7" s="1"/>
  <c r="F479" i="17"/>
  <c r="G479" i="17" s="1"/>
  <c r="H479" i="17" s="1"/>
  <c r="O479" i="17" l="1"/>
  <c r="P479" i="17" s="1"/>
  <c r="F272" i="17"/>
  <c r="G272" i="17" s="1"/>
  <c r="O272" i="17" s="1"/>
  <c r="P272" i="17" s="1"/>
  <c r="H272" i="17" l="1"/>
  <c r="F159" i="17"/>
  <c r="G159" i="17" s="1"/>
  <c r="H159" i="17" l="1"/>
  <c r="O159" i="17"/>
  <c r="P159" i="17" s="1"/>
  <c r="F199" i="17" l="1"/>
  <c r="G199" i="17" s="1"/>
  <c r="F67" i="17"/>
  <c r="G67" i="17" s="1"/>
  <c r="O199" i="17" l="1"/>
  <c r="P199" i="17" s="1"/>
  <c r="H199" i="17"/>
  <c r="H67" i="17"/>
  <c r="O67" i="17"/>
  <c r="P67" i="17" s="1"/>
  <c r="G55" i="17"/>
  <c r="H55" i="17" s="1"/>
  <c r="O55" i="17" l="1"/>
  <c r="P55" i="17" s="1"/>
  <c r="F54" i="17"/>
  <c r="G54" i="17" s="1"/>
  <c r="H54" i="17" l="1"/>
  <c r="O54" i="17"/>
  <c r="P54" i="17" s="1"/>
  <c r="F135" i="17" l="1"/>
  <c r="G135" i="17" s="1"/>
  <c r="H135" i="17" l="1"/>
  <c r="O135" i="17"/>
  <c r="P135" i="17" s="1"/>
  <c r="F11" i="1"/>
  <c r="F240" i="17" l="1"/>
  <c r="G240" i="17" s="1"/>
  <c r="O240" i="17" s="1"/>
  <c r="P240" i="17" s="1"/>
  <c r="H240" i="17" l="1"/>
  <c r="F5" i="3"/>
  <c r="G5" i="3" s="1"/>
  <c r="F30" i="6"/>
  <c r="G30" i="6" s="1"/>
  <c r="G29" i="6"/>
  <c r="O29" i="6" s="1"/>
  <c r="P29" i="6" s="1"/>
  <c r="F11" i="6"/>
  <c r="F10" i="6"/>
  <c r="G10" i="6" s="1"/>
  <c r="O10" i="6" s="1"/>
  <c r="P10" i="6" s="1"/>
  <c r="H29" i="6" l="1"/>
  <c r="H5" i="3"/>
  <c r="O5" i="3"/>
  <c r="P5" i="3" s="1"/>
  <c r="O30" i="6"/>
  <c r="P30" i="6" s="1"/>
  <c r="H30" i="6"/>
  <c r="H10" i="6"/>
  <c r="F298" i="17"/>
  <c r="G298" i="17" s="1"/>
  <c r="H298" i="17" l="1"/>
  <c r="O298" i="17"/>
  <c r="P298" i="17" s="1"/>
  <c r="F476" i="17" l="1"/>
  <c r="G476" i="17" s="1"/>
  <c r="O476" i="17" l="1"/>
  <c r="P476" i="17" s="1"/>
  <c r="H476" i="17"/>
  <c r="F53" i="17"/>
  <c r="G53" i="17" s="1"/>
  <c r="O53" i="17" l="1"/>
  <c r="P53" i="17" s="1"/>
  <c r="H53" i="17"/>
  <c r="F52" i="17"/>
  <c r="G52" i="17" s="1"/>
  <c r="H52" i="17" l="1"/>
  <c r="O52" i="17"/>
  <c r="P52" i="17" s="1"/>
  <c r="F297" i="17" l="1"/>
  <c r="G297" i="17" s="1"/>
  <c r="O297" i="17" s="1"/>
  <c r="P297" i="17" s="1"/>
  <c r="H297" i="17" l="1"/>
  <c r="F453" i="17"/>
  <c r="G453" i="17" s="1"/>
  <c r="H453" i="17" l="1"/>
  <c r="O453" i="17"/>
  <c r="P453" i="17" s="1"/>
  <c r="F239" i="17"/>
  <c r="G239" i="17" s="1"/>
  <c r="O239" i="17" l="1"/>
  <c r="P239" i="17" s="1"/>
  <c r="H239" i="17"/>
  <c r="F238" i="17"/>
  <c r="G238" i="17" s="1"/>
  <c r="F237" i="17"/>
  <c r="G237" i="17" s="1"/>
  <c r="O238" i="17" l="1"/>
  <c r="P238" i="17" s="1"/>
  <c r="H238" i="17"/>
  <c r="H237" i="17"/>
  <c r="O237" i="17"/>
  <c r="P237" i="17" s="1"/>
  <c r="F430" i="17"/>
  <c r="G430" i="17" s="1"/>
  <c r="H430" i="17" l="1"/>
  <c r="O430" i="17"/>
  <c r="P430" i="17" s="1"/>
  <c r="F39" i="19"/>
  <c r="G39" i="19" s="1"/>
  <c r="F512" i="17" l="1"/>
  <c r="G512" i="17" s="1"/>
  <c r="O512" i="17" l="1"/>
  <c r="P512" i="17" s="1"/>
  <c r="H512" i="17"/>
  <c r="F468" i="17"/>
  <c r="G468" i="17" s="1"/>
  <c r="H468" i="17" l="1"/>
  <c r="O468" i="17"/>
  <c r="P468" i="17" s="1"/>
  <c r="F158" i="17"/>
  <c r="G158" i="17" s="1"/>
  <c r="H158" i="17" l="1"/>
  <c r="O158" i="17"/>
  <c r="P158" i="17" s="1"/>
  <c r="F51" i="17"/>
  <c r="G51" i="17" s="1"/>
  <c r="H51" i="17" l="1"/>
  <c r="O51" i="17"/>
  <c r="P51" i="17" s="1"/>
  <c r="F452" i="17"/>
  <c r="G452" i="17" s="1"/>
  <c r="O452" i="17" l="1"/>
  <c r="P452" i="17" s="1"/>
  <c r="H452" i="17"/>
  <c r="F134" i="17" l="1"/>
  <c r="G134" i="17" s="1"/>
  <c r="O134" i="17" s="1"/>
  <c r="P134" i="17" s="1"/>
  <c r="F15" i="2"/>
  <c r="G15" i="2" s="1"/>
  <c r="H134" i="17" l="1"/>
  <c r="H15" i="2"/>
  <c r="O15" i="2"/>
  <c r="P15" i="2" s="1"/>
  <c r="F366" i="17"/>
  <c r="G366" i="17" s="1"/>
  <c r="H366" i="17" l="1"/>
  <c r="O366" i="17"/>
  <c r="P366" i="17" s="1"/>
  <c r="F68" i="17" l="1"/>
  <c r="G68" i="17" s="1"/>
  <c r="O68" i="17" s="1"/>
  <c r="P68" i="17" s="1"/>
  <c r="H68" i="17" l="1"/>
  <c r="F513" i="17" l="1"/>
  <c r="G513" i="17" s="1"/>
  <c r="H513" i="17" l="1"/>
  <c r="O513" i="17"/>
  <c r="P513" i="17" s="1"/>
  <c r="F133" i="17"/>
  <c r="G133" i="17" s="1"/>
  <c r="H133" i="17" l="1"/>
  <c r="O133" i="17"/>
  <c r="P133" i="17" s="1"/>
  <c r="F12" i="7"/>
  <c r="G12" i="7" s="1"/>
  <c r="O12" i="7" l="1"/>
  <c r="P12" i="7" s="1"/>
  <c r="H12" i="7"/>
  <c r="F6" i="8"/>
  <c r="G6" i="8" s="1"/>
  <c r="H6" i="8" s="1"/>
  <c r="F20" i="2"/>
  <c r="G20" i="2" s="1"/>
  <c r="F19" i="2"/>
  <c r="G19" i="2" s="1"/>
  <c r="H19" i="2" s="1"/>
  <c r="O6" i="8" l="1"/>
  <c r="P6" i="8" s="1"/>
  <c r="O20" i="2"/>
  <c r="P20" i="2" s="1"/>
  <c r="H20" i="2"/>
  <c r="O19" i="2"/>
  <c r="P19" i="2" s="1"/>
  <c r="F198" i="17"/>
  <c r="G198" i="17" s="1"/>
  <c r="H198" i="17" l="1"/>
  <c r="O198" i="17"/>
  <c r="P198" i="17" s="1"/>
  <c r="F405" i="17"/>
  <c r="G405" i="17" s="1"/>
  <c r="F571" i="17"/>
  <c r="G571" i="17" s="1"/>
  <c r="H405" i="17" l="1"/>
  <c r="O405" i="17"/>
  <c r="P405" i="17" s="1"/>
  <c r="H571" i="17"/>
  <c r="O571" i="17"/>
  <c r="P571" i="17" s="1"/>
  <c r="F236" i="17"/>
  <c r="G236" i="17" s="1"/>
  <c r="H236" i="17" l="1"/>
  <c r="O236" i="17"/>
  <c r="P236" i="17" s="1"/>
  <c r="F50" i="17" l="1"/>
  <c r="G50" i="17" s="1"/>
  <c r="H50" i="17" l="1"/>
  <c r="O50" i="17"/>
  <c r="P50" i="17" s="1"/>
  <c r="F235" i="17"/>
  <c r="G235" i="17" s="1"/>
  <c r="O235" i="17" l="1"/>
  <c r="P235" i="17" s="1"/>
  <c r="H235" i="17"/>
  <c r="G37" i="19"/>
  <c r="F37" i="19"/>
  <c r="G36" i="19"/>
  <c r="F36" i="19"/>
  <c r="H37" i="19" l="1"/>
  <c r="H36" i="19"/>
  <c r="F49" i="17"/>
  <c r="G49" i="17" s="1"/>
  <c r="F271" i="17"/>
  <c r="G271" i="17" s="1"/>
  <c r="H49" i="17" l="1"/>
  <c r="O49" i="17"/>
  <c r="P49" i="17" s="1"/>
  <c r="O271" i="17"/>
  <c r="P271" i="17" s="1"/>
  <c r="H271" i="17"/>
  <c r="F395" i="17"/>
  <c r="G395" i="17" s="1"/>
  <c r="H395" i="17" l="1"/>
  <c r="O395" i="17"/>
  <c r="P395" i="17" s="1"/>
  <c r="F511" i="17"/>
  <c r="G511" i="17" s="1"/>
  <c r="O511" i="17" l="1"/>
  <c r="P511" i="17" s="1"/>
  <c r="H511" i="17"/>
  <c r="F7" i="2"/>
  <c r="G7" i="2" s="1"/>
  <c r="O7" i="2" l="1"/>
  <c r="P7" i="2" s="1"/>
  <c r="H7" i="2"/>
  <c r="F234" i="17"/>
  <c r="G234" i="17" s="1"/>
  <c r="H234" i="17" l="1"/>
  <c r="O234" i="17"/>
  <c r="P234" i="17" s="1"/>
  <c r="F478" i="17"/>
  <c r="G478" i="17" s="1"/>
  <c r="H478" i="17" l="1"/>
  <c r="O478" i="17"/>
  <c r="P478" i="17" s="1"/>
  <c r="F132" i="17"/>
  <c r="G132" i="17" s="1"/>
  <c r="O132" i="17" l="1"/>
  <c r="P132" i="17" s="1"/>
  <c r="H132" i="17"/>
  <c r="F131" i="17"/>
  <c r="G131" i="17" s="1"/>
  <c r="O131" i="17" l="1"/>
  <c r="P131" i="17" s="1"/>
  <c r="H131" i="17"/>
  <c r="F365" i="17" l="1"/>
  <c r="G365" i="17" s="1"/>
  <c r="O365" i="17" l="1"/>
  <c r="P365" i="17" s="1"/>
  <c r="H365" i="17"/>
  <c r="F8" i="12"/>
  <c r="G8" i="12" s="1"/>
  <c r="F26" i="13"/>
  <c r="G26" i="13" s="1"/>
  <c r="F364" i="17"/>
  <c r="G364" i="17" s="1"/>
  <c r="H8" i="12" l="1"/>
  <c r="O8" i="12"/>
  <c r="P8" i="12" s="1"/>
  <c r="O26" i="13"/>
  <c r="P26" i="13" s="1"/>
  <c r="H26" i="13"/>
  <c r="O364" i="17"/>
  <c r="P364" i="17" s="1"/>
  <c r="H364" i="17"/>
  <c r="F48" i="17"/>
  <c r="G48" i="17" s="1"/>
  <c r="F62" i="17"/>
  <c r="G62" i="17" s="1"/>
  <c r="O62" i="17" l="1"/>
  <c r="H62" i="17"/>
  <c r="H48" i="17"/>
  <c r="O48" i="17"/>
  <c r="P48" i="17" s="1"/>
  <c r="F130" i="17" l="1"/>
  <c r="G130" i="17" s="1"/>
  <c r="O130" i="17" l="1"/>
  <c r="P130" i="17" s="1"/>
  <c r="H130" i="17"/>
  <c r="F11" i="7"/>
  <c r="F510" i="17" l="1"/>
  <c r="G510" i="17" s="1"/>
  <c r="O510" i="17" l="1"/>
  <c r="P510" i="17" s="1"/>
  <c r="H510" i="17"/>
  <c r="F8" i="3" l="1"/>
  <c r="G8" i="3" s="1"/>
  <c r="O8" i="3" l="1"/>
  <c r="P8" i="3" s="1"/>
  <c r="H8" i="3"/>
  <c r="F129" i="17" l="1"/>
  <c r="G129" i="17" s="1"/>
  <c r="O129" i="17" l="1"/>
  <c r="P129" i="17" s="1"/>
  <c r="H129" i="17"/>
  <c r="F310" i="17"/>
  <c r="G310" i="17" s="1"/>
  <c r="F296" i="17"/>
  <c r="G296" i="17" s="1"/>
  <c r="H310" i="17" l="1"/>
  <c r="O310" i="17"/>
  <c r="P310" i="17" s="1"/>
  <c r="H296" i="17"/>
  <c r="O296" i="17"/>
  <c r="P296" i="17" s="1"/>
  <c r="F128" i="17" l="1"/>
  <c r="G128" i="17" s="1"/>
  <c r="O128" i="17" l="1"/>
  <c r="P128" i="17" s="1"/>
  <c r="H128" i="17"/>
  <c r="F156" i="17" l="1"/>
  <c r="G156" i="17" s="1"/>
  <c r="O156" i="17" s="1"/>
  <c r="P156" i="17" s="1"/>
  <c r="F270" i="17" l="1"/>
  <c r="G270" i="17" s="1"/>
  <c r="O270" i="17" l="1"/>
  <c r="P270" i="17" s="1"/>
  <c r="H270" i="17"/>
  <c r="F47" i="17" l="1"/>
  <c r="G47" i="17" s="1"/>
  <c r="H47" i="17" l="1"/>
  <c r="O47" i="17"/>
  <c r="P47" i="17" s="1"/>
  <c r="F46" i="17"/>
  <c r="G46" i="17" s="1"/>
  <c r="H46" i="17" l="1"/>
  <c r="O46" i="17"/>
  <c r="P46" i="17" s="1"/>
  <c r="F394" i="17"/>
  <c r="G394" i="17" s="1"/>
  <c r="H394" i="17" s="1"/>
  <c r="F393" i="17"/>
  <c r="G393" i="17" s="1"/>
  <c r="F392" i="17"/>
  <c r="G392" i="17" s="1"/>
  <c r="O394" i="17" l="1"/>
  <c r="P394" i="17" s="1"/>
  <c r="H393" i="17"/>
  <c r="O393" i="17"/>
  <c r="P393" i="17" s="1"/>
  <c r="H392" i="17"/>
  <c r="O392" i="17"/>
  <c r="P392" i="17" s="1"/>
  <c r="F419" i="17"/>
  <c r="G419" i="17" s="1"/>
  <c r="H419" i="17" s="1"/>
  <c r="F420" i="17"/>
  <c r="G420" i="17" s="1"/>
  <c r="F404" i="17"/>
  <c r="G404" i="17" s="1"/>
  <c r="F429" i="17"/>
  <c r="G429" i="17" s="1"/>
  <c r="O429" i="17" s="1"/>
  <c r="P429" i="17" s="1"/>
  <c r="F451" i="17"/>
  <c r="G451" i="17" s="1"/>
  <c r="F450" i="17"/>
  <c r="G450" i="17" s="1"/>
  <c r="H450" i="17" s="1"/>
  <c r="F449" i="17"/>
  <c r="G449" i="17" s="1"/>
  <c r="H449" i="17" s="1"/>
  <c r="F448" i="17"/>
  <c r="G448" i="17" s="1"/>
  <c r="F447" i="17"/>
  <c r="G447" i="17" s="1"/>
  <c r="O447" i="17" s="1"/>
  <c r="P447" i="17" s="1"/>
  <c r="F568" i="17"/>
  <c r="G568" i="17" s="1"/>
  <c r="O568" i="17" s="1"/>
  <c r="P568" i="17" s="1"/>
  <c r="F569" i="17"/>
  <c r="G569" i="17" s="1"/>
  <c r="H569" i="17" s="1"/>
  <c r="F570" i="17"/>
  <c r="G570" i="17" s="1"/>
  <c r="F567" i="17"/>
  <c r="G567" i="17" s="1"/>
  <c r="F566" i="17"/>
  <c r="G566" i="17" s="1"/>
  <c r="F565" i="17"/>
  <c r="G565" i="17" s="1"/>
  <c r="F563" i="17"/>
  <c r="G563" i="17" s="1"/>
  <c r="F564" i="17"/>
  <c r="G564" i="17" s="1"/>
  <c r="O404" i="17" l="1"/>
  <c r="P404" i="17" s="1"/>
  <c r="H404" i="17"/>
  <c r="H420" i="17"/>
  <c r="O420" i="17"/>
  <c r="P420" i="17" s="1"/>
  <c r="O419" i="17"/>
  <c r="P419" i="17" s="1"/>
  <c r="H429" i="17"/>
  <c r="H451" i="17"/>
  <c r="O451" i="17"/>
  <c r="P451" i="17" s="1"/>
  <c r="O450" i="17"/>
  <c r="P450" i="17" s="1"/>
  <c r="O448" i="17"/>
  <c r="P448" i="17" s="1"/>
  <c r="H448" i="17"/>
  <c r="O449" i="17"/>
  <c r="P449" i="17" s="1"/>
  <c r="H447" i="17"/>
  <c r="O567" i="17"/>
  <c r="P567" i="17" s="1"/>
  <c r="H567" i="17"/>
  <c r="H568" i="17"/>
  <c r="O570" i="17"/>
  <c r="P570" i="17" s="1"/>
  <c r="H570" i="17"/>
  <c r="O569" i="17"/>
  <c r="P569" i="17" s="1"/>
  <c r="H566" i="17"/>
  <c r="O566" i="17"/>
  <c r="P566" i="17" s="1"/>
  <c r="O565" i="17"/>
  <c r="P565" i="17" s="1"/>
  <c r="H565" i="17"/>
  <c r="H563" i="17"/>
  <c r="O563" i="17"/>
  <c r="P563" i="17" s="1"/>
  <c r="O564" i="17"/>
  <c r="P564" i="17" s="1"/>
  <c r="H564" i="17"/>
  <c r="F509" i="17"/>
  <c r="G509" i="17" s="1"/>
  <c r="O509" i="17" s="1"/>
  <c r="P509" i="17" s="1"/>
  <c r="H509" i="17" l="1"/>
  <c r="F10" i="18"/>
  <c r="G10" i="18" s="1"/>
  <c r="F9" i="18"/>
  <c r="G9" i="18" s="1"/>
  <c r="H9" i="18" l="1"/>
  <c r="O9" i="18"/>
  <c r="P9" i="18" s="1"/>
  <c r="H10" i="18"/>
  <c r="O10" i="18"/>
  <c r="P10" i="18" s="1"/>
  <c r="F127" i="17" l="1"/>
  <c r="G127" i="17" s="1"/>
  <c r="O127" i="17" l="1"/>
  <c r="P127" i="17" s="1"/>
  <c r="H127" i="17"/>
  <c r="F126" i="17"/>
  <c r="G126" i="17" s="1"/>
  <c r="H126" i="17" l="1"/>
  <c r="O126" i="17"/>
  <c r="P126" i="17" s="1"/>
  <c r="G34" i="19" l="1"/>
  <c r="G33" i="19"/>
  <c r="F33" i="19"/>
  <c r="H33" i="19" s="1"/>
  <c r="F34" i="19"/>
  <c r="H34" i="19" s="1"/>
  <c r="F341" i="17" l="1"/>
  <c r="G341" i="17" s="1"/>
  <c r="H341" i="17" l="1"/>
  <c r="O341" i="17"/>
  <c r="P341" i="17" s="1"/>
  <c r="F122" i="17" l="1"/>
  <c r="G122" i="17" s="1"/>
  <c r="F123" i="17"/>
  <c r="G123" i="17" s="1"/>
  <c r="H123" i="17" l="1"/>
  <c r="O123" i="17"/>
  <c r="P123" i="17" s="1"/>
  <c r="H122" i="17"/>
  <c r="O122" i="17"/>
  <c r="P122" i="17" s="1"/>
  <c r="F125" i="17" l="1"/>
  <c r="G125" i="17" s="1"/>
  <c r="O125" i="17" l="1"/>
  <c r="P125" i="17" s="1"/>
  <c r="H125" i="17"/>
  <c r="F477" i="17" l="1"/>
  <c r="G477" i="17" s="1"/>
  <c r="H477" i="17" l="1"/>
  <c r="O477" i="17"/>
  <c r="P477" i="17" s="1"/>
  <c r="F233" i="17" l="1"/>
  <c r="G233" i="17" s="1"/>
  <c r="H233" i="17" l="1"/>
  <c r="O233" i="17"/>
  <c r="P233" i="17" s="1"/>
  <c r="F361" i="17" l="1"/>
  <c r="G361" i="17" s="1"/>
  <c r="O361" i="17" s="1"/>
  <c r="P361" i="17" s="1"/>
  <c r="H361" i="17" l="1"/>
  <c r="F124" i="17"/>
  <c r="G124" i="17" s="1"/>
  <c r="H124" i="17" l="1"/>
  <c r="O124" i="17"/>
  <c r="P124" i="17" s="1"/>
  <c r="F121" i="17" l="1"/>
  <c r="G121" i="17" s="1"/>
  <c r="O121" i="17" s="1"/>
  <c r="P121" i="17" s="1"/>
  <c r="H121" i="17" l="1"/>
  <c r="F269" i="17" l="1"/>
  <c r="G269" i="17" s="1"/>
  <c r="H269" i="17" l="1"/>
  <c r="O269" i="17"/>
  <c r="P269" i="17" s="1"/>
  <c r="F391" i="17" l="1"/>
  <c r="G391" i="17" s="1"/>
  <c r="O391" i="17" l="1"/>
  <c r="P391" i="17" s="1"/>
  <c r="H391" i="17"/>
  <c r="F363" i="17"/>
  <c r="G363" i="17" s="1"/>
  <c r="O363" i="17" l="1"/>
  <c r="P363" i="17" s="1"/>
  <c r="H363" i="17"/>
  <c r="F508" i="17"/>
  <c r="G508" i="17" s="1"/>
  <c r="H508" i="17" s="1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H24" i="13" s="1"/>
  <c r="F25" i="13"/>
  <c r="G25" i="13" s="1"/>
  <c r="F27" i="13"/>
  <c r="G27" i="13" s="1"/>
  <c r="O27" i="13" s="1"/>
  <c r="F28" i="13"/>
  <c r="G28" i="13" s="1"/>
  <c r="F29" i="13"/>
  <c r="G29" i="13" s="1"/>
  <c r="F30" i="13"/>
  <c r="G30" i="13" s="1"/>
  <c r="F31" i="13"/>
  <c r="G31" i="13" s="1"/>
  <c r="F33" i="13"/>
  <c r="G33" i="13" s="1"/>
  <c r="O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F40" i="13"/>
  <c r="G40" i="13" s="1"/>
  <c r="F41" i="13"/>
  <c r="G41" i="13" s="1"/>
  <c r="F42" i="13"/>
  <c r="G42" i="13" s="1"/>
  <c r="F43" i="13"/>
  <c r="G43" i="13" s="1"/>
  <c r="F44" i="13"/>
  <c r="G44" i="13" s="1"/>
  <c r="F45" i="13"/>
  <c r="G45" i="13" s="1"/>
  <c r="H45" i="13" s="1"/>
  <c r="F46" i="13"/>
  <c r="G46" i="13" s="1"/>
  <c r="F48" i="13"/>
  <c r="G48" i="13" s="1"/>
  <c r="F49" i="13"/>
  <c r="G49" i="13" s="1"/>
  <c r="F50" i="13"/>
  <c r="G50" i="13" s="1"/>
  <c r="F51" i="13"/>
  <c r="G51" i="13" s="1"/>
  <c r="F52" i="13"/>
  <c r="G52" i="13" s="1"/>
  <c r="O52" i="13" s="1"/>
  <c r="F53" i="13"/>
  <c r="G53" i="13" s="1"/>
  <c r="F54" i="13"/>
  <c r="G54" i="13" s="1"/>
  <c r="F55" i="13"/>
  <c r="G55" i="13" s="1"/>
  <c r="F56" i="13"/>
  <c r="G56" i="13" s="1"/>
  <c r="F57" i="13"/>
  <c r="G57" i="13" s="1"/>
  <c r="F58" i="13"/>
  <c r="G58" i="13" s="1"/>
  <c r="F59" i="13"/>
  <c r="G59" i="13" s="1"/>
  <c r="F60" i="13"/>
  <c r="G60" i="13" s="1"/>
  <c r="O60" i="13" s="1"/>
  <c r="F61" i="13"/>
  <c r="G61" i="13" s="1"/>
  <c r="F62" i="13"/>
  <c r="G62" i="13" s="1"/>
  <c r="F63" i="13"/>
  <c r="G63" i="13" s="1"/>
  <c r="F64" i="13"/>
  <c r="G64" i="13" s="1"/>
  <c r="F65" i="13"/>
  <c r="G65" i="13" s="1"/>
  <c r="F66" i="13"/>
  <c r="G66" i="13" s="1"/>
  <c r="F67" i="13"/>
  <c r="G67" i="13" s="1"/>
  <c r="F68" i="13"/>
  <c r="G68" i="13" s="1"/>
  <c r="F69" i="13"/>
  <c r="G69" i="13" s="1"/>
  <c r="F70" i="13"/>
  <c r="G70" i="13" s="1"/>
  <c r="F71" i="13"/>
  <c r="G71" i="13" s="1"/>
  <c r="F72" i="13"/>
  <c r="G72" i="13" s="1"/>
  <c r="F73" i="13"/>
  <c r="G73" i="13" s="1"/>
  <c r="F74" i="13"/>
  <c r="G74" i="13" s="1"/>
  <c r="F75" i="13"/>
  <c r="G75" i="13" s="1"/>
  <c r="F76" i="13"/>
  <c r="G76" i="13" s="1"/>
  <c r="H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F84" i="13"/>
  <c r="G84" i="13" s="1"/>
  <c r="O84" i="13" s="1"/>
  <c r="F85" i="13"/>
  <c r="G85" i="13" s="1"/>
  <c r="F86" i="13"/>
  <c r="G86" i="13" s="1"/>
  <c r="F87" i="13"/>
  <c r="G87" i="13" s="1"/>
  <c r="F88" i="13"/>
  <c r="G88" i="13" s="1"/>
  <c r="F89" i="13"/>
  <c r="G89" i="13" s="1"/>
  <c r="F90" i="13"/>
  <c r="G90" i="13" s="1"/>
  <c r="F91" i="13"/>
  <c r="G91" i="13" s="1"/>
  <c r="F92" i="13"/>
  <c r="G92" i="13" s="1"/>
  <c r="O92" i="13" s="1"/>
  <c r="F93" i="13"/>
  <c r="G93" i="13" s="1"/>
  <c r="F94" i="13"/>
  <c r="G94" i="13" s="1"/>
  <c r="F95" i="13"/>
  <c r="G95" i="13" s="1"/>
  <c r="F96" i="13"/>
  <c r="G96" i="13" s="1"/>
  <c r="F97" i="13"/>
  <c r="G97" i="13" s="1"/>
  <c r="F98" i="13"/>
  <c r="G98" i="13" s="1"/>
  <c r="F99" i="13"/>
  <c r="G99" i="13" s="1"/>
  <c r="F100" i="13"/>
  <c r="G100" i="13" s="1"/>
  <c r="F101" i="13"/>
  <c r="G101" i="13" s="1"/>
  <c r="F102" i="13"/>
  <c r="G102" i="13" s="1"/>
  <c r="F103" i="13"/>
  <c r="G103" i="13" s="1"/>
  <c r="F104" i="13"/>
  <c r="G104" i="13" s="1"/>
  <c r="F105" i="13"/>
  <c r="G105" i="13" s="1"/>
  <c r="F106" i="13"/>
  <c r="G106" i="13" s="1"/>
  <c r="F107" i="13"/>
  <c r="G107" i="13" s="1"/>
  <c r="F108" i="13"/>
  <c r="G108" i="13" s="1"/>
  <c r="H108" i="13" s="1"/>
  <c r="F109" i="13"/>
  <c r="G109" i="13" s="1"/>
  <c r="F110" i="13"/>
  <c r="G110" i="13" s="1"/>
  <c r="F111" i="13"/>
  <c r="G111" i="13" s="1"/>
  <c r="F112" i="13"/>
  <c r="G112" i="13" s="1"/>
  <c r="F113" i="13"/>
  <c r="G113" i="13" s="1"/>
  <c r="F114" i="13"/>
  <c r="G114" i="13" s="1"/>
  <c r="F115" i="13"/>
  <c r="G115" i="13" s="1"/>
  <c r="F116" i="13"/>
  <c r="G116" i="13" s="1"/>
  <c r="O116" i="13" s="1"/>
  <c r="F117" i="13"/>
  <c r="G117" i="13" s="1"/>
  <c r="F118" i="13"/>
  <c r="G118" i="13" s="1"/>
  <c r="F119" i="13"/>
  <c r="G119" i="13" s="1"/>
  <c r="F120" i="13"/>
  <c r="G120" i="13" s="1"/>
  <c r="F121" i="13"/>
  <c r="G121" i="13" s="1"/>
  <c r="F122" i="13"/>
  <c r="G122" i="13" s="1"/>
  <c r="F123" i="13"/>
  <c r="G123" i="13" s="1"/>
  <c r="F124" i="13"/>
  <c r="G124" i="13" s="1"/>
  <c r="O124" i="13" s="1"/>
  <c r="F125" i="13"/>
  <c r="G125" i="13" s="1"/>
  <c r="F126" i="13"/>
  <c r="G126" i="13" s="1"/>
  <c r="F127" i="13"/>
  <c r="G127" i="13" s="1"/>
  <c r="F128" i="13"/>
  <c r="G128" i="13" s="1"/>
  <c r="F129" i="13"/>
  <c r="G129" i="13" s="1"/>
  <c r="F130" i="13"/>
  <c r="G130" i="13" s="1"/>
  <c r="F131" i="13"/>
  <c r="G131" i="13" s="1"/>
  <c r="F132" i="13"/>
  <c r="G132" i="13" s="1"/>
  <c r="F133" i="13"/>
  <c r="G133" i="13" s="1"/>
  <c r="F134" i="13"/>
  <c r="G134" i="13" s="1"/>
  <c r="F135" i="13"/>
  <c r="G135" i="13" s="1"/>
  <c r="F136" i="13"/>
  <c r="G136" i="13" s="1"/>
  <c r="F137" i="13"/>
  <c r="G137" i="13" s="1"/>
  <c r="F138" i="13"/>
  <c r="G138" i="13" s="1"/>
  <c r="F139" i="13"/>
  <c r="G139" i="13" s="1"/>
  <c r="F140" i="13"/>
  <c r="G140" i="13" s="1"/>
  <c r="H140" i="13" s="1"/>
  <c r="F141" i="13"/>
  <c r="G141" i="13" s="1"/>
  <c r="F142" i="13"/>
  <c r="G142" i="13" s="1"/>
  <c r="F143" i="13"/>
  <c r="G143" i="13" s="1"/>
  <c r="F144" i="13"/>
  <c r="G144" i="13" s="1"/>
  <c r="F145" i="13"/>
  <c r="G145" i="13" s="1"/>
  <c r="F146" i="13"/>
  <c r="G146" i="13" s="1"/>
  <c r="F147" i="13"/>
  <c r="G147" i="13" s="1"/>
  <c r="F148" i="13"/>
  <c r="G148" i="13" s="1"/>
  <c r="O148" i="13" s="1"/>
  <c r="F149" i="13"/>
  <c r="G149" i="13" s="1"/>
  <c r="F150" i="13"/>
  <c r="G150" i="13" s="1"/>
  <c r="F151" i="13"/>
  <c r="G151" i="13" s="1"/>
  <c r="F152" i="13"/>
  <c r="G152" i="13" s="1"/>
  <c r="F153" i="13"/>
  <c r="G153" i="13" s="1"/>
  <c r="F154" i="13"/>
  <c r="G154" i="13" s="1"/>
  <c r="F155" i="13"/>
  <c r="G155" i="13" s="1"/>
  <c r="F156" i="13"/>
  <c r="G156" i="13" s="1"/>
  <c r="O156" i="13" s="1"/>
  <c r="F157" i="13"/>
  <c r="G157" i="13" s="1"/>
  <c r="F158" i="13"/>
  <c r="G158" i="13" s="1"/>
  <c r="F159" i="13"/>
  <c r="G159" i="13" s="1"/>
  <c r="F160" i="13"/>
  <c r="G160" i="13" s="1"/>
  <c r="F161" i="13"/>
  <c r="G161" i="13" s="1"/>
  <c r="F162" i="13"/>
  <c r="G162" i="13" s="1"/>
  <c r="F163" i="13"/>
  <c r="G163" i="13" s="1"/>
  <c r="F164" i="13"/>
  <c r="G164" i="13" s="1"/>
  <c r="F165" i="13"/>
  <c r="G165" i="13" s="1"/>
  <c r="F166" i="13"/>
  <c r="G166" i="13" s="1"/>
  <c r="F167" i="13"/>
  <c r="G167" i="13" s="1"/>
  <c r="F168" i="13"/>
  <c r="G168" i="13" s="1"/>
  <c r="F169" i="13"/>
  <c r="G169" i="13" s="1"/>
  <c r="F170" i="13"/>
  <c r="G170" i="13" s="1"/>
  <c r="F171" i="13"/>
  <c r="G171" i="13" s="1"/>
  <c r="F172" i="13"/>
  <c r="G172" i="13" s="1"/>
  <c r="H172" i="13" s="1"/>
  <c r="F173" i="13"/>
  <c r="G173" i="13" s="1"/>
  <c r="F174" i="13"/>
  <c r="G174" i="13" s="1"/>
  <c r="F175" i="13"/>
  <c r="G175" i="13" s="1"/>
  <c r="F176" i="13"/>
  <c r="G176" i="13" s="1"/>
  <c r="F177" i="13"/>
  <c r="G177" i="13" s="1"/>
  <c r="F178" i="13"/>
  <c r="G178" i="13" s="1"/>
  <c r="F179" i="13"/>
  <c r="G179" i="13" s="1"/>
  <c r="F180" i="13"/>
  <c r="G180" i="13" s="1"/>
  <c r="O180" i="13" s="1"/>
  <c r="F181" i="13"/>
  <c r="G181" i="13" s="1"/>
  <c r="F182" i="13"/>
  <c r="G182" i="13" s="1"/>
  <c r="F183" i="13"/>
  <c r="G183" i="13" s="1"/>
  <c r="F184" i="13"/>
  <c r="G184" i="13" s="1"/>
  <c r="F185" i="13"/>
  <c r="G185" i="13" s="1"/>
  <c r="F186" i="13"/>
  <c r="G186" i="13" s="1"/>
  <c r="F187" i="13"/>
  <c r="G187" i="13" s="1"/>
  <c r="F188" i="13"/>
  <c r="G188" i="13" s="1"/>
  <c r="O188" i="13" s="1"/>
  <c r="F189" i="13"/>
  <c r="G189" i="13" s="1"/>
  <c r="F190" i="13"/>
  <c r="G190" i="13" s="1"/>
  <c r="F191" i="13"/>
  <c r="G191" i="13" s="1"/>
  <c r="F192" i="13"/>
  <c r="G192" i="13" s="1"/>
  <c r="F193" i="13"/>
  <c r="G193" i="13" s="1"/>
  <c r="F194" i="13"/>
  <c r="G194" i="13" s="1"/>
  <c r="F195" i="13"/>
  <c r="G195" i="13" s="1"/>
  <c r="F196" i="13"/>
  <c r="G196" i="13" s="1"/>
  <c r="F197" i="13"/>
  <c r="G197" i="13" s="1"/>
  <c r="F198" i="13"/>
  <c r="G198" i="13" s="1"/>
  <c r="F199" i="13"/>
  <c r="G199" i="13" s="1"/>
  <c r="F200" i="13"/>
  <c r="G200" i="13" s="1"/>
  <c r="F201" i="13"/>
  <c r="G201" i="13" s="1"/>
  <c r="F202" i="13"/>
  <c r="G202" i="13" s="1"/>
  <c r="F203" i="13"/>
  <c r="G203" i="13" s="1"/>
  <c r="F204" i="13"/>
  <c r="G204" i="13" s="1"/>
  <c r="H204" i="13" s="1"/>
  <c r="F205" i="13"/>
  <c r="G205" i="13" s="1"/>
  <c r="F206" i="13"/>
  <c r="G206" i="13" s="1"/>
  <c r="F207" i="13"/>
  <c r="G207" i="13" s="1"/>
  <c r="F208" i="13"/>
  <c r="G208" i="13" s="1"/>
  <c r="F209" i="13"/>
  <c r="G209" i="13" s="1"/>
  <c r="F210" i="13"/>
  <c r="G210" i="13" s="1"/>
  <c r="F211" i="13"/>
  <c r="G211" i="13" s="1"/>
  <c r="F212" i="13"/>
  <c r="G212" i="13" s="1"/>
  <c r="O212" i="13" s="1"/>
  <c r="F213" i="13"/>
  <c r="G213" i="13" s="1"/>
  <c r="F214" i="13"/>
  <c r="G214" i="13" s="1"/>
  <c r="F215" i="13"/>
  <c r="G215" i="13" s="1"/>
  <c r="F216" i="13"/>
  <c r="G216" i="13" s="1"/>
  <c r="F217" i="13"/>
  <c r="G217" i="13" s="1"/>
  <c r="F218" i="13"/>
  <c r="G218" i="13" s="1"/>
  <c r="F219" i="13"/>
  <c r="G219" i="13" s="1"/>
  <c r="F220" i="13"/>
  <c r="G220" i="13" s="1"/>
  <c r="O220" i="13" s="1"/>
  <c r="F221" i="13"/>
  <c r="G221" i="13" s="1"/>
  <c r="F222" i="13"/>
  <c r="G222" i="13" s="1"/>
  <c r="F223" i="13"/>
  <c r="G223" i="13" s="1"/>
  <c r="F224" i="13"/>
  <c r="G224" i="13" s="1"/>
  <c r="F225" i="13"/>
  <c r="G225" i="13" s="1"/>
  <c r="F226" i="13"/>
  <c r="G226" i="13" s="1"/>
  <c r="F227" i="13"/>
  <c r="G227" i="13" s="1"/>
  <c r="F228" i="13"/>
  <c r="G228" i="13" s="1"/>
  <c r="O228" i="13" s="1"/>
  <c r="F229" i="13"/>
  <c r="G229" i="13" s="1"/>
  <c r="F230" i="13"/>
  <c r="G230" i="13" s="1"/>
  <c r="F231" i="13"/>
  <c r="G231" i="13" s="1"/>
  <c r="F232" i="13"/>
  <c r="G232" i="13" s="1"/>
  <c r="F233" i="13"/>
  <c r="G233" i="13" s="1"/>
  <c r="F234" i="13"/>
  <c r="G234" i="13" s="1"/>
  <c r="F235" i="13"/>
  <c r="G235" i="13" s="1"/>
  <c r="F236" i="13"/>
  <c r="G236" i="13" s="1"/>
  <c r="H236" i="13" s="1"/>
  <c r="F237" i="13"/>
  <c r="G237" i="13" s="1"/>
  <c r="F238" i="13"/>
  <c r="G238" i="13" s="1"/>
  <c r="F239" i="13"/>
  <c r="G239" i="13" s="1"/>
  <c r="F240" i="13"/>
  <c r="G240" i="13" s="1"/>
  <c r="F241" i="13"/>
  <c r="G241" i="13" s="1"/>
  <c r="F242" i="13"/>
  <c r="G242" i="13" s="1"/>
  <c r="F243" i="13"/>
  <c r="G243" i="13" s="1"/>
  <c r="F244" i="13"/>
  <c r="G244" i="13" s="1"/>
  <c r="O244" i="13" s="1"/>
  <c r="F245" i="13"/>
  <c r="G245" i="13" s="1"/>
  <c r="F246" i="13"/>
  <c r="G246" i="13" s="1"/>
  <c r="F247" i="13"/>
  <c r="G247" i="13" s="1"/>
  <c r="F248" i="13"/>
  <c r="G248" i="13" s="1"/>
  <c r="F249" i="13"/>
  <c r="G249" i="13" s="1"/>
  <c r="F250" i="13"/>
  <c r="G250" i="13" s="1"/>
  <c r="F251" i="13"/>
  <c r="G251" i="13" s="1"/>
  <c r="F252" i="13"/>
  <c r="G252" i="13" s="1"/>
  <c r="O252" i="13" s="1"/>
  <c r="F253" i="13"/>
  <c r="G253" i="13" s="1"/>
  <c r="F254" i="13"/>
  <c r="G254" i="13" s="1"/>
  <c r="F255" i="13"/>
  <c r="G255" i="13" s="1"/>
  <c r="F256" i="13"/>
  <c r="G256" i="13" s="1"/>
  <c r="F257" i="13"/>
  <c r="G257" i="13" s="1"/>
  <c r="F258" i="13"/>
  <c r="G258" i="13" s="1"/>
  <c r="F259" i="13"/>
  <c r="G259" i="13" s="1"/>
  <c r="F260" i="13"/>
  <c r="G260" i="13" s="1"/>
  <c r="O260" i="13" s="1"/>
  <c r="F261" i="13"/>
  <c r="G261" i="13" s="1"/>
  <c r="F262" i="13"/>
  <c r="G262" i="13" s="1"/>
  <c r="F263" i="13"/>
  <c r="G263" i="13" s="1"/>
  <c r="F264" i="13"/>
  <c r="G264" i="13" s="1"/>
  <c r="F265" i="13"/>
  <c r="G265" i="13" s="1"/>
  <c r="F266" i="13"/>
  <c r="G266" i="13" s="1"/>
  <c r="F267" i="13"/>
  <c r="G267" i="13" s="1"/>
  <c r="F268" i="13"/>
  <c r="G268" i="13" s="1"/>
  <c r="H268" i="13" s="1"/>
  <c r="F269" i="13"/>
  <c r="G269" i="13" s="1"/>
  <c r="F270" i="13"/>
  <c r="G270" i="13" s="1"/>
  <c r="F271" i="13"/>
  <c r="G271" i="13" s="1"/>
  <c r="F272" i="13"/>
  <c r="G272" i="13" s="1"/>
  <c r="F273" i="13"/>
  <c r="G273" i="13" s="1"/>
  <c r="F274" i="13"/>
  <c r="G274" i="13" s="1"/>
  <c r="F275" i="13"/>
  <c r="G275" i="13" s="1"/>
  <c r="O275" i="13" s="1"/>
  <c r="F276" i="13"/>
  <c r="G276" i="13" s="1"/>
  <c r="O276" i="13" s="1"/>
  <c r="F277" i="13"/>
  <c r="G277" i="13" s="1"/>
  <c r="F278" i="13"/>
  <c r="G278" i="13" s="1"/>
  <c r="F279" i="13"/>
  <c r="G279" i="13" s="1"/>
  <c r="F280" i="13"/>
  <c r="G280" i="13" s="1"/>
  <c r="F281" i="13"/>
  <c r="G281" i="13" s="1"/>
  <c r="F282" i="13"/>
  <c r="G282" i="13" s="1"/>
  <c r="F283" i="13"/>
  <c r="G283" i="13" s="1"/>
  <c r="O283" i="13" s="1"/>
  <c r="F284" i="13"/>
  <c r="G284" i="13" s="1"/>
  <c r="H284" i="13" s="1"/>
  <c r="O45" i="13" l="1"/>
  <c r="O196" i="13"/>
  <c r="H196" i="13"/>
  <c r="O164" i="13"/>
  <c r="H164" i="13"/>
  <c r="O132" i="13"/>
  <c r="H132" i="13"/>
  <c r="O100" i="13"/>
  <c r="H100" i="13"/>
  <c r="O68" i="13"/>
  <c r="H68" i="13"/>
  <c r="O38" i="13"/>
  <c r="H38" i="13"/>
  <c r="O236" i="13"/>
  <c r="H228" i="13"/>
  <c r="O172" i="13"/>
  <c r="H260" i="13"/>
  <c r="O108" i="13"/>
  <c r="O158" i="13"/>
  <c r="H158" i="13"/>
  <c r="O154" i="13"/>
  <c r="H154" i="13"/>
  <c r="O142" i="13"/>
  <c r="H142" i="13"/>
  <c r="O138" i="13"/>
  <c r="H138" i="13"/>
  <c r="O126" i="13"/>
  <c r="H126" i="13"/>
  <c r="O122" i="13"/>
  <c r="H122" i="13"/>
  <c r="O110" i="13"/>
  <c r="H110" i="13"/>
  <c r="O106" i="13"/>
  <c r="H106" i="13"/>
  <c r="O94" i="13"/>
  <c r="H94" i="13"/>
  <c r="O90" i="13"/>
  <c r="H90" i="13"/>
  <c r="O78" i="13"/>
  <c r="H78" i="13"/>
  <c r="O74" i="13"/>
  <c r="H74" i="13"/>
  <c r="O62" i="13"/>
  <c r="H62" i="13"/>
  <c r="O58" i="13"/>
  <c r="H58" i="13"/>
  <c r="O46" i="13"/>
  <c r="H46" i="13"/>
  <c r="O43" i="13"/>
  <c r="H43" i="13"/>
  <c r="O31" i="13"/>
  <c r="H31" i="13"/>
  <c r="O22" i="13"/>
  <c r="H22" i="13"/>
  <c r="O278" i="13"/>
  <c r="H278" i="13"/>
  <c r="O266" i="13"/>
  <c r="H266" i="13"/>
  <c r="O258" i="13"/>
  <c r="H258" i="13"/>
  <c r="O250" i="13"/>
  <c r="H250" i="13"/>
  <c r="O238" i="13"/>
  <c r="H238" i="13"/>
  <c r="O230" i="13"/>
  <c r="H230" i="13"/>
  <c r="O222" i="13"/>
  <c r="H222" i="13"/>
  <c r="O206" i="13"/>
  <c r="H206" i="13"/>
  <c r="O186" i="13"/>
  <c r="H186" i="13"/>
  <c r="O170" i="13"/>
  <c r="H170" i="13"/>
  <c r="O282" i="13"/>
  <c r="H282" i="13"/>
  <c r="O274" i="13"/>
  <c r="H274" i="13"/>
  <c r="O270" i="13"/>
  <c r="H270" i="13"/>
  <c r="O262" i="13"/>
  <c r="H262" i="13"/>
  <c r="O254" i="13"/>
  <c r="H254" i="13"/>
  <c r="O246" i="13"/>
  <c r="H246" i="13"/>
  <c r="O242" i="13"/>
  <c r="H242" i="13"/>
  <c r="O234" i="13"/>
  <c r="H234" i="13"/>
  <c r="O226" i="13"/>
  <c r="H226" i="13"/>
  <c r="O218" i="13"/>
  <c r="H218" i="13"/>
  <c r="O202" i="13"/>
  <c r="H202" i="13"/>
  <c r="O190" i="13"/>
  <c r="H190" i="13"/>
  <c r="O174" i="13"/>
  <c r="H174" i="13"/>
  <c r="O214" i="13"/>
  <c r="H214" i="13"/>
  <c r="O178" i="13"/>
  <c r="H178" i="13"/>
  <c r="O162" i="13"/>
  <c r="H162" i="13"/>
  <c r="O146" i="13"/>
  <c r="H146" i="13"/>
  <c r="O114" i="13"/>
  <c r="H114" i="13"/>
  <c r="O82" i="13"/>
  <c r="H82" i="13"/>
  <c r="O70" i="13"/>
  <c r="H70" i="13"/>
  <c r="O54" i="13"/>
  <c r="H54" i="13"/>
  <c r="O20" i="13"/>
  <c r="H20" i="13"/>
  <c r="O277" i="13"/>
  <c r="H277" i="13"/>
  <c r="O269" i="13"/>
  <c r="H269" i="13"/>
  <c r="O261" i="13"/>
  <c r="H261" i="13"/>
  <c r="O253" i="13"/>
  <c r="H253" i="13"/>
  <c r="O245" i="13"/>
  <c r="H245" i="13"/>
  <c r="O237" i="13"/>
  <c r="H237" i="13"/>
  <c r="O229" i="13"/>
  <c r="H229" i="13"/>
  <c r="O221" i="13"/>
  <c r="H221" i="13"/>
  <c r="O201" i="13"/>
  <c r="H201" i="13"/>
  <c r="O169" i="13"/>
  <c r="H169" i="13"/>
  <c r="O137" i="13"/>
  <c r="H137" i="13"/>
  <c r="O105" i="13"/>
  <c r="H105" i="13"/>
  <c r="O73" i="13"/>
  <c r="H73" i="13"/>
  <c r="O42" i="13"/>
  <c r="H42" i="13"/>
  <c r="O21" i="13"/>
  <c r="H21" i="13"/>
  <c r="H283" i="13"/>
  <c r="O209" i="13"/>
  <c r="H209" i="13"/>
  <c r="O205" i="13"/>
  <c r="H205" i="13"/>
  <c r="O193" i="13"/>
  <c r="H193" i="13"/>
  <c r="O189" i="13"/>
  <c r="H189" i="13"/>
  <c r="O177" i="13"/>
  <c r="H177" i="13"/>
  <c r="O173" i="13"/>
  <c r="H173" i="13"/>
  <c r="O161" i="13"/>
  <c r="H161" i="13"/>
  <c r="O157" i="13"/>
  <c r="H157" i="13"/>
  <c r="O145" i="13"/>
  <c r="H145" i="13"/>
  <c r="O141" i="13"/>
  <c r="H141" i="13"/>
  <c r="O129" i="13"/>
  <c r="H129" i="13"/>
  <c r="O125" i="13"/>
  <c r="H125" i="13"/>
  <c r="O113" i="13"/>
  <c r="H113" i="13"/>
  <c r="O109" i="13"/>
  <c r="H109" i="13"/>
  <c r="O97" i="13"/>
  <c r="H97" i="13"/>
  <c r="O93" i="13"/>
  <c r="H93" i="13"/>
  <c r="O81" i="13"/>
  <c r="H81" i="13"/>
  <c r="O77" i="13"/>
  <c r="H77" i="13"/>
  <c r="O65" i="13"/>
  <c r="H65" i="13"/>
  <c r="O61" i="13"/>
  <c r="H61" i="13"/>
  <c r="O49" i="13"/>
  <c r="H49" i="13"/>
  <c r="O36" i="13"/>
  <c r="H36" i="13"/>
  <c r="O34" i="13"/>
  <c r="H34" i="13"/>
  <c r="O208" i="13"/>
  <c r="H208" i="13"/>
  <c r="O197" i="13"/>
  <c r="H197" i="13"/>
  <c r="O176" i="13"/>
  <c r="H176" i="13"/>
  <c r="O165" i="13"/>
  <c r="H165" i="13"/>
  <c r="O144" i="13"/>
  <c r="H144" i="13"/>
  <c r="O133" i="13"/>
  <c r="H133" i="13"/>
  <c r="O112" i="13"/>
  <c r="H112" i="13"/>
  <c r="O101" i="13"/>
  <c r="H101" i="13"/>
  <c r="O80" i="13"/>
  <c r="H80" i="13"/>
  <c r="O69" i="13"/>
  <c r="H69" i="13"/>
  <c r="O48" i="13"/>
  <c r="H48" i="13"/>
  <c r="O39" i="13"/>
  <c r="H39" i="13"/>
  <c r="H276" i="13"/>
  <c r="H252" i="13"/>
  <c r="H220" i="13"/>
  <c r="H188" i="13"/>
  <c r="H156" i="13"/>
  <c r="H124" i="13"/>
  <c r="H92" i="13"/>
  <c r="H60" i="13"/>
  <c r="H33" i="13"/>
  <c r="O284" i="13"/>
  <c r="O210" i="13"/>
  <c r="H210" i="13"/>
  <c r="O198" i="13"/>
  <c r="H198" i="13"/>
  <c r="O130" i="13"/>
  <c r="H130" i="13"/>
  <c r="O102" i="13"/>
  <c r="H102" i="13"/>
  <c r="O86" i="13"/>
  <c r="H86" i="13"/>
  <c r="O66" i="13"/>
  <c r="H66" i="13"/>
  <c r="O50" i="13"/>
  <c r="H50" i="13"/>
  <c r="O280" i="13"/>
  <c r="H280" i="13"/>
  <c r="O272" i="13"/>
  <c r="H272" i="13"/>
  <c r="O264" i="13"/>
  <c r="H264" i="13"/>
  <c r="O256" i="13"/>
  <c r="H256" i="13"/>
  <c r="O248" i="13"/>
  <c r="H248" i="13"/>
  <c r="O240" i="13"/>
  <c r="H240" i="13"/>
  <c r="O232" i="13"/>
  <c r="H232" i="13"/>
  <c r="O224" i="13"/>
  <c r="H224" i="13"/>
  <c r="O216" i="13"/>
  <c r="H216" i="13"/>
  <c r="O200" i="13"/>
  <c r="H200" i="13"/>
  <c r="O184" i="13"/>
  <c r="H184" i="13"/>
  <c r="O168" i="13"/>
  <c r="H168" i="13"/>
  <c r="O152" i="13"/>
  <c r="H152" i="13"/>
  <c r="O136" i="13"/>
  <c r="H136" i="13"/>
  <c r="O120" i="13"/>
  <c r="H120" i="13"/>
  <c r="O104" i="13"/>
  <c r="H104" i="13"/>
  <c r="O88" i="13"/>
  <c r="H88" i="13"/>
  <c r="O72" i="13"/>
  <c r="H72" i="13"/>
  <c r="O56" i="13"/>
  <c r="H56" i="13"/>
  <c r="O41" i="13"/>
  <c r="H41" i="13"/>
  <c r="O29" i="13"/>
  <c r="H29" i="13"/>
  <c r="O281" i="13"/>
  <c r="H281" i="13"/>
  <c r="O273" i="13"/>
  <c r="H273" i="13"/>
  <c r="O265" i="13"/>
  <c r="H265" i="13"/>
  <c r="O257" i="13"/>
  <c r="H257" i="13"/>
  <c r="O249" i="13"/>
  <c r="H249" i="13"/>
  <c r="O241" i="13"/>
  <c r="H241" i="13"/>
  <c r="O233" i="13"/>
  <c r="H233" i="13"/>
  <c r="O225" i="13"/>
  <c r="H225" i="13"/>
  <c r="O217" i="13"/>
  <c r="H217" i="13"/>
  <c r="O185" i="13"/>
  <c r="H185" i="13"/>
  <c r="O153" i="13"/>
  <c r="H153" i="13"/>
  <c r="O121" i="13"/>
  <c r="H121" i="13"/>
  <c r="O89" i="13"/>
  <c r="H89" i="13"/>
  <c r="O57" i="13"/>
  <c r="H57" i="13"/>
  <c r="O30" i="13"/>
  <c r="H30" i="13"/>
  <c r="H19" i="13"/>
  <c r="O19" i="13"/>
  <c r="H275" i="13"/>
  <c r="H244" i="13"/>
  <c r="H212" i="13"/>
  <c r="H180" i="13"/>
  <c r="H148" i="13"/>
  <c r="H116" i="13"/>
  <c r="H84" i="13"/>
  <c r="H52" i="13"/>
  <c r="H27" i="13"/>
  <c r="O268" i="13"/>
  <c r="O204" i="13"/>
  <c r="O140" i="13"/>
  <c r="O76" i="13"/>
  <c r="O24" i="13"/>
  <c r="O194" i="13"/>
  <c r="H194" i="13"/>
  <c r="O182" i="13"/>
  <c r="H182" i="13"/>
  <c r="O166" i="13"/>
  <c r="H166" i="13"/>
  <c r="O150" i="13"/>
  <c r="H150" i="13"/>
  <c r="O134" i="13"/>
  <c r="H134" i="13"/>
  <c r="O118" i="13"/>
  <c r="H118" i="13"/>
  <c r="O98" i="13"/>
  <c r="H98" i="13"/>
  <c r="O279" i="13"/>
  <c r="H279" i="13"/>
  <c r="O271" i="13"/>
  <c r="H271" i="13"/>
  <c r="O267" i="13"/>
  <c r="H267" i="13"/>
  <c r="O263" i="13"/>
  <c r="H263" i="13"/>
  <c r="O259" i="13"/>
  <c r="H259" i="13"/>
  <c r="O255" i="13"/>
  <c r="H255" i="13"/>
  <c r="O251" i="13"/>
  <c r="H251" i="13"/>
  <c r="O247" i="13"/>
  <c r="H247" i="13"/>
  <c r="O243" i="13"/>
  <c r="H243" i="13"/>
  <c r="O239" i="13"/>
  <c r="H239" i="13"/>
  <c r="O235" i="13"/>
  <c r="H235" i="13"/>
  <c r="O231" i="13"/>
  <c r="H231" i="13"/>
  <c r="O227" i="13"/>
  <c r="H227" i="13"/>
  <c r="O223" i="13"/>
  <c r="H223" i="13"/>
  <c r="O219" i="13"/>
  <c r="H219" i="13"/>
  <c r="O215" i="13"/>
  <c r="H215" i="13"/>
  <c r="O211" i="13"/>
  <c r="H211" i="13"/>
  <c r="O207" i="13"/>
  <c r="H207" i="13"/>
  <c r="O203" i="13"/>
  <c r="H203" i="13"/>
  <c r="O199" i="13"/>
  <c r="H199" i="13"/>
  <c r="O195" i="13"/>
  <c r="H195" i="13"/>
  <c r="O191" i="13"/>
  <c r="H191" i="13"/>
  <c r="O187" i="13"/>
  <c r="H187" i="13"/>
  <c r="O183" i="13"/>
  <c r="H183" i="13"/>
  <c r="O179" i="13"/>
  <c r="H179" i="13"/>
  <c r="O175" i="13"/>
  <c r="H175" i="13"/>
  <c r="O171" i="13"/>
  <c r="H171" i="13"/>
  <c r="O167" i="13"/>
  <c r="H167" i="13"/>
  <c r="O163" i="13"/>
  <c r="H163" i="13"/>
  <c r="O159" i="13"/>
  <c r="H159" i="13"/>
  <c r="O155" i="13"/>
  <c r="H155" i="13"/>
  <c r="O151" i="13"/>
  <c r="H151" i="13"/>
  <c r="O147" i="13"/>
  <c r="H147" i="13"/>
  <c r="O143" i="13"/>
  <c r="H143" i="13"/>
  <c r="O139" i="13"/>
  <c r="H139" i="13"/>
  <c r="O135" i="13"/>
  <c r="H135" i="13"/>
  <c r="O131" i="13"/>
  <c r="H131" i="13"/>
  <c r="O127" i="13"/>
  <c r="H127" i="13"/>
  <c r="O123" i="13"/>
  <c r="H123" i="13"/>
  <c r="O119" i="13"/>
  <c r="H119" i="13"/>
  <c r="O115" i="13"/>
  <c r="H115" i="13"/>
  <c r="O111" i="13"/>
  <c r="H111" i="13"/>
  <c r="O107" i="13"/>
  <c r="H107" i="13"/>
  <c r="O103" i="13"/>
  <c r="H103" i="13"/>
  <c r="O99" i="13"/>
  <c r="H99" i="13"/>
  <c r="O95" i="13"/>
  <c r="H95" i="13"/>
  <c r="O91" i="13"/>
  <c r="H91" i="13"/>
  <c r="O87" i="13"/>
  <c r="H87" i="13"/>
  <c r="O83" i="13"/>
  <c r="H83" i="13"/>
  <c r="O79" i="13"/>
  <c r="H79" i="13"/>
  <c r="O75" i="13"/>
  <c r="H75" i="13"/>
  <c r="O71" i="13"/>
  <c r="H71" i="13"/>
  <c r="O67" i="13"/>
  <c r="H67" i="13"/>
  <c r="O63" i="13"/>
  <c r="H63" i="13"/>
  <c r="O59" i="13"/>
  <c r="H59" i="13"/>
  <c r="O55" i="13"/>
  <c r="H55" i="13"/>
  <c r="O51" i="13"/>
  <c r="H51" i="13"/>
  <c r="O44" i="13"/>
  <c r="H44" i="13"/>
  <c r="O40" i="13"/>
  <c r="H40" i="13"/>
  <c r="O37" i="13"/>
  <c r="H37" i="13"/>
  <c r="O25" i="13"/>
  <c r="H25" i="13"/>
  <c r="H23" i="13"/>
  <c r="O23" i="13"/>
  <c r="H18" i="13"/>
  <c r="O18" i="13"/>
  <c r="O213" i="13"/>
  <c r="H213" i="13"/>
  <c r="O192" i="13"/>
  <c r="H192" i="13"/>
  <c r="O181" i="13"/>
  <c r="H181" i="13"/>
  <c r="O160" i="13"/>
  <c r="H160" i="13"/>
  <c r="O149" i="13"/>
  <c r="H149" i="13"/>
  <c r="O128" i="13"/>
  <c r="H128" i="13"/>
  <c r="O117" i="13"/>
  <c r="H117" i="13"/>
  <c r="O96" i="13"/>
  <c r="H96" i="13"/>
  <c r="O85" i="13"/>
  <c r="H85" i="13"/>
  <c r="O64" i="13"/>
  <c r="H64" i="13"/>
  <c r="O53" i="13"/>
  <c r="H53" i="13"/>
  <c r="O35" i="13"/>
  <c r="H35" i="13"/>
  <c r="O28" i="13"/>
  <c r="H28" i="13"/>
  <c r="O508" i="17"/>
  <c r="P508" i="17" s="1"/>
  <c r="F507" i="17"/>
  <c r="G507" i="17" s="1"/>
  <c r="F295" i="17"/>
  <c r="G295" i="17" s="1"/>
  <c r="O507" i="17" l="1"/>
  <c r="P507" i="17" s="1"/>
  <c r="H507" i="17"/>
  <c r="H295" i="17"/>
  <c r="O295" i="17"/>
  <c r="P295" i="17" s="1"/>
  <c r="F362" i="17"/>
  <c r="G362" i="17" s="1"/>
  <c r="H362" i="17" l="1"/>
  <c r="O362" i="17"/>
  <c r="P362" i="17" s="1"/>
  <c r="F294" i="17" l="1"/>
  <c r="G294" i="17" s="1"/>
  <c r="O294" i="17" s="1"/>
  <c r="P294" i="17" s="1"/>
  <c r="H294" i="17" l="1"/>
  <c r="F390" i="17"/>
  <c r="G390" i="17" s="1"/>
  <c r="O390" i="17" l="1"/>
  <c r="P390" i="17" s="1"/>
  <c r="H390" i="17"/>
  <c r="F340" i="17"/>
  <c r="G340" i="17" s="1"/>
  <c r="H340" i="17" s="1"/>
  <c r="O340" i="17" l="1"/>
  <c r="P340" i="17" s="1"/>
  <c r="F232" i="17" l="1"/>
  <c r="G232" i="17" s="1"/>
  <c r="H517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F506" i="17"/>
  <c r="H232" i="17" l="1"/>
  <c r="O232" i="17"/>
  <c r="P232" i="17" s="1"/>
  <c r="F268" i="17"/>
  <c r="G268" i="17" s="1"/>
  <c r="H268" i="17" s="1"/>
  <c r="O268" i="17" l="1"/>
  <c r="P268" i="17" s="1"/>
  <c r="F267" i="17" l="1"/>
  <c r="G267" i="17" s="1"/>
  <c r="O267" i="17" l="1"/>
  <c r="P267" i="17" s="1"/>
  <c r="H267" i="17"/>
  <c r="F120" i="17"/>
  <c r="G120" i="17" s="1"/>
  <c r="O120" i="17" l="1"/>
  <c r="P120" i="17" s="1"/>
  <c r="H120" i="17"/>
  <c r="F45" i="17"/>
  <c r="G45" i="17" s="1"/>
  <c r="O45" i="17" s="1"/>
  <c r="P45" i="17" s="1"/>
  <c r="H45" i="17" l="1"/>
  <c r="F44" i="17"/>
  <c r="G44" i="17" s="1"/>
  <c r="O44" i="17" s="1"/>
  <c r="P44" i="17" s="1"/>
  <c r="H44" i="17" l="1"/>
  <c r="F266" i="17"/>
  <c r="G266" i="17" s="1"/>
  <c r="H266" i="17" l="1"/>
  <c r="O266" i="17"/>
  <c r="P266" i="17" s="1"/>
  <c r="F550" i="17"/>
  <c r="G550" i="17" s="1"/>
  <c r="F551" i="17"/>
  <c r="G551" i="17" s="1"/>
  <c r="H551" i="17" s="1"/>
  <c r="F552" i="17"/>
  <c r="F553" i="17"/>
  <c r="F554" i="17"/>
  <c r="G554" i="17" s="1"/>
  <c r="F555" i="17"/>
  <c r="G555" i="17" s="1"/>
  <c r="H555" i="17" s="1"/>
  <c r="F556" i="17"/>
  <c r="F557" i="17"/>
  <c r="F558" i="17"/>
  <c r="G558" i="17" s="1"/>
  <c r="F559" i="17"/>
  <c r="G559" i="17" s="1"/>
  <c r="F560" i="17"/>
  <c r="F561" i="17"/>
  <c r="F562" i="17"/>
  <c r="G562" i="17" s="1"/>
  <c r="F538" i="17"/>
  <c r="G538" i="17" s="1"/>
  <c r="F539" i="17"/>
  <c r="F540" i="17"/>
  <c r="F541" i="17"/>
  <c r="G541" i="17" s="1"/>
  <c r="F542" i="17"/>
  <c r="G542" i="17" s="1"/>
  <c r="F543" i="17"/>
  <c r="F544" i="17"/>
  <c r="F545" i="17"/>
  <c r="G545" i="17" s="1"/>
  <c r="F546" i="17"/>
  <c r="G546" i="17" s="1"/>
  <c r="F547" i="17"/>
  <c r="F548" i="17"/>
  <c r="F549" i="17"/>
  <c r="G549" i="17" s="1"/>
  <c r="F520" i="17"/>
  <c r="G520" i="17" s="1"/>
  <c r="F521" i="17"/>
  <c r="F522" i="17"/>
  <c r="F523" i="17"/>
  <c r="G523" i="17" s="1"/>
  <c r="F524" i="17"/>
  <c r="G524" i="17" s="1"/>
  <c r="H524" i="17" s="1"/>
  <c r="F525" i="17"/>
  <c r="F526" i="17"/>
  <c r="F527" i="17"/>
  <c r="G527" i="17" s="1"/>
  <c r="F528" i="17"/>
  <c r="G528" i="17" s="1"/>
  <c r="F529" i="17"/>
  <c r="F530" i="17"/>
  <c r="F531" i="17"/>
  <c r="G531" i="17" s="1"/>
  <c r="F532" i="17"/>
  <c r="G532" i="17" s="1"/>
  <c r="F533" i="17"/>
  <c r="F534" i="17"/>
  <c r="F535" i="17"/>
  <c r="G535" i="17" s="1"/>
  <c r="F536" i="17"/>
  <c r="G536" i="17" s="1"/>
  <c r="F537" i="17"/>
  <c r="F519" i="17"/>
  <c r="F504" i="17"/>
  <c r="G504" i="17" s="1"/>
  <c r="F497" i="17"/>
  <c r="G497" i="17" s="1"/>
  <c r="H497" i="17" s="1"/>
  <c r="F498" i="17"/>
  <c r="F499" i="17"/>
  <c r="G499" i="17" s="1"/>
  <c r="H499" i="17" s="1"/>
  <c r="F500" i="17"/>
  <c r="G500" i="17" s="1"/>
  <c r="F501" i="17"/>
  <c r="G501" i="17" s="1"/>
  <c r="F502" i="17"/>
  <c r="F481" i="17"/>
  <c r="F482" i="17"/>
  <c r="G482" i="17" s="1"/>
  <c r="F483" i="17"/>
  <c r="G483" i="17" s="1"/>
  <c r="F484" i="17"/>
  <c r="F485" i="17"/>
  <c r="F486" i="17"/>
  <c r="G486" i="17" s="1"/>
  <c r="F487" i="17"/>
  <c r="G487" i="17" s="1"/>
  <c r="H487" i="17" s="1"/>
  <c r="F488" i="17"/>
  <c r="F489" i="17"/>
  <c r="F490" i="17"/>
  <c r="G490" i="17" s="1"/>
  <c r="F491" i="17"/>
  <c r="G491" i="17" s="1"/>
  <c r="F492" i="17"/>
  <c r="F493" i="17"/>
  <c r="F494" i="17"/>
  <c r="G494" i="17" s="1"/>
  <c r="H494" i="17" s="1"/>
  <c r="F495" i="17"/>
  <c r="G495" i="17" s="1"/>
  <c r="F496" i="17"/>
  <c r="F463" i="17"/>
  <c r="F464" i="17"/>
  <c r="G464" i="17" s="1"/>
  <c r="F465" i="17"/>
  <c r="G465" i="17" s="1"/>
  <c r="H465" i="17" s="1"/>
  <c r="F466" i="17"/>
  <c r="F467" i="17"/>
  <c r="F469" i="17"/>
  <c r="G469" i="17" s="1"/>
  <c r="F470" i="17"/>
  <c r="G470" i="17" s="1"/>
  <c r="F471" i="17"/>
  <c r="F472" i="17"/>
  <c r="F473" i="17"/>
  <c r="G473" i="17" s="1"/>
  <c r="F474" i="17"/>
  <c r="G474" i="17" s="1"/>
  <c r="H474" i="17" s="1"/>
  <c r="F475" i="17"/>
  <c r="F441" i="17"/>
  <c r="G441" i="17" s="1"/>
  <c r="F442" i="17"/>
  <c r="G442" i="17" s="1"/>
  <c r="F443" i="17"/>
  <c r="G443" i="17" s="1"/>
  <c r="H443" i="17" s="1"/>
  <c r="F444" i="17"/>
  <c r="F445" i="17"/>
  <c r="G445" i="17" s="1"/>
  <c r="F446" i="17"/>
  <c r="G446" i="17" s="1"/>
  <c r="F454" i="17"/>
  <c r="G454" i="17" s="1"/>
  <c r="H454" i="17" s="1"/>
  <c r="F455" i="17"/>
  <c r="F456" i="17"/>
  <c r="G456" i="17" s="1"/>
  <c r="F457" i="17"/>
  <c r="G457" i="17" s="1"/>
  <c r="H457" i="17" s="1"/>
  <c r="F458" i="17"/>
  <c r="G458" i="17" s="1"/>
  <c r="F459" i="17"/>
  <c r="F460" i="17"/>
  <c r="G460" i="17" s="1"/>
  <c r="F461" i="17"/>
  <c r="G461" i="17" s="1"/>
  <c r="F462" i="17"/>
  <c r="G462" i="17" s="1"/>
  <c r="H462" i="17" s="1"/>
  <c r="F421" i="17"/>
  <c r="F422" i="17"/>
  <c r="G422" i="17" s="1"/>
  <c r="F423" i="17"/>
  <c r="G423" i="17" s="1"/>
  <c r="H423" i="17" s="1"/>
  <c r="F424" i="17"/>
  <c r="G424" i="17" s="1"/>
  <c r="H424" i="17" s="1"/>
  <c r="F425" i="17"/>
  <c r="F426" i="17"/>
  <c r="G426" i="17" s="1"/>
  <c r="F427" i="17"/>
  <c r="G427" i="17" s="1"/>
  <c r="F428" i="17"/>
  <c r="G428" i="17" s="1"/>
  <c r="H428" i="17" s="1"/>
  <c r="F432" i="17"/>
  <c r="F433" i="17"/>
  <c r="G433" i="17" s="1"/>
  <c r="F434" i="17"/>
  <c r="G434" i="17" s="1"/>
  <c r="F435" i="17"/>
  <c r="G435" i="17" s="1"/>
  <c r="H435" i="17" s="1"/>
  <c r="F436" i="17"/>
  <c r="F437" i="17"/>
  <c r="G437" i="17" s="1"/>
  <c r="F438" i="17"/>
  <c r="G438" i="17" s="1"/>
  <c r="F439" i="17"/>
  <c r="G439" i="17" s="1"/>
  <c r="H439" i="17" s="1"/>
  <c r="F440" i="17"/>
  <c r="F400" i="17"/>
  <c r="G400" i="17" s="1"/>
  <c r="F401" i="17"/>
  <c r="G401" i="17" s="1"/>
  <c r="F402" i="17"/>
  <c r="G402" i="17" s="1"/>
  <c r="F403" i="17"/>
  <c r="G403" i="17" s="1"/>
  <c r="F406" i="17"/>
  <c r="G406" i="17" s="1"/>
  <c r="F407" i="17"/>
  <c r="G407" i="17" s="1"/>
  <c r="F408" i="17"/>
  <c r="G408" i="17" s="1"/>
  <c r="H408" i="17" s="1"/>
  <c r="F409" i="17"/>
  <c r="G409" i="17" s="1"/>
  <c r="F410" i="17"/>
  <c r="G410" i="17" s="1"/>
  <c r="F411" i="17"/>
  <c r="G411" i="17" s="1"/>
  <c r="F412" i="17"/>
  <c r="G412" i="17" s="1"/>
  <c r="F413" i="17"/>
  <c r="G413" i="17" s="1"/>
  <c r="F414" i="17"/>
  <c r="G414" i="17" s="1"/>
  <c r="F415" i="17"/>
  <c r="G415" i="17" s="1"/>
  <c r="F416" i="17"/>
  <c r="G416" i="17" s="1"/>
  <c r="H416" i="17" s="1"/>
  <c r="F417" i="17"/>
  <c r="G417" i="17" s="1"/>
  <c r="F418" i="17"/>
  <c r="G418" i="17" s="1"/>
  <c r="F399" i="17"/>
  <c r="G399" i="17" s="1"/>
  <c r="H399" i="17" s="1"/>
  <c r="F379" i="17"/>
  <c r="G379" i="17" s="1"/>
  <c r="H379" i="17" s="1"/>
  <c r="F380" i="17"/>
  <c r="G380" i="17" s="1"/>
  <c r="H380" i="17" s="1"/>
  <c r="F381" i="17"/>
  <c r="G381" i="17" s="1"/>
  <c r="H381" i="17" s="1"/>
  <c r="F382" i="17"/>
  <c r="G382" i="17" s="1"/>
  <c r="H382" i="17" s="1"/>
  <c r="F383" i="17"/>
  <c r="G383" i="17" s="1"/>
  <c r="H383" i="17" s="1"/>
  <c r="F384" i="17"/>
  <c r="G384" i="17" s="1"/>
  <c r="H384" i="17" s="1"/>
  <c r="F385" i="17"/>
  <c r="G385" i="17" s="1"/>
  <c r="H385" i="17" s="1"/>
  <c r="F386" i="17"/>
  <c r="G386" i="17" s="1"/>
  <c r="H386" i="17" s="1"/>
  <c r="F387" i="17"/>
  <c r="G387" i="17" s="1"/>
  <c r="H387" i="17" s="1"/>
  <c r="F388" i="17"/>
  <c r="G388" i="17" s="1"/>
  <c r="H388" i="17" s="1"/>
  <c r="F370" i="17"/>
  <c r="G370" i="17" s="1"/>
  <c r="H370" i="17" s="1"/>
  <c r="F371" i="17"/>
  <c r="G371" i="17" s="1"/>
  <c r="H371" i="17" s="1"/>
  <c r="F372" i="17"/>
  <c r="G372" i="17" s="1"/>
  <c r="H372" i="17" s="1"/>
  <c r="F373" i="17"/>
  <c r="F374" i="17"/>
  <c r="G374" i="17" s="1"/>
  <c r="H374" i="17" s="1"/>
  <c r="F375" i="17"/>
  <c r="G375" i="17" s="1"/>
  <c r="H375" i="17" s="1"/>
  <c r="F376" i="17"/>
  <c r="G376" i="17" s="1"/>
  <c r="H376" i="17" s="1"/>
  <c r="F377" i="17"/>
  <c r="F378" i="17"/>
  <c r="G378" i="17" s="1"/>
  <c r="H378" i="17" s="1"/>
  <c r="F342" i="17"/>
  <c r="G342" i="17" s="1"/>
  <c r="H342" i="17" s="1"/>
  <c r="F343" i="17"/>
  <c r="G343" i="17" s="1"/>
  <c r="F344" i="17"/>
  <c r="F345" i="17"/>
  <c r="G345" i="17" s="1"/>
  <c r="H345" i="17" s="1"/>
  <c r="F346" i="17"/>
  <c r="G346" i="17" s="1"/>
  <c r="H346" i="17" s="1"/>
  <c r="F347" i="17"/>
  <c r="G347" i="17" s="1"/>
  <c r="F348" i="17"/>
  <c r="F349" i="17"/>
  <c r="G349" i="17" s="1"/>
  <c r="H349" i="17" s="1"/>
  <c r="F350" i="17"/>
  <c r="G350" i="17" s="1"/>
  <c r="F351" i="17"/>
  <c r="G351" i="17" s="1"/>
  <c r="H351" i="17" s="1"/>
  <c r="F352" i="17"/>
  <c r="F353" i="17"/>
  <c r="G353" i="17" s="1"/>
  <c r="H353" i="17" s="1"/>
  <c r="F354" i="17"/>
  <c r="G354" i="17" s="1"/>
  <c r="F355" i="17"/>
  <c r="G355" i="17" s="1"/>
  <c r="H355" i="17" s="1"/>
  <c r="F356" i="17"/>
  <c r="F357" i="17"/>
  <c r="G357" i="17" s="1"/>
  <c r="F358" i="17"/>
  <c r="G358" i="17" s="1"/>
  <c r="O358" i="17" s="1"/>
  <c r="F359" i="17"/>
  <c r="G359" i="17" s="1"/>
  <c r="H359" i="17" s="1"/>
  <c r="F360" i="17"/>
  <c r="F326" i="17"/>
  <c r="G326" i="17" s="1"/>
  <c r="O326" i="17" s="1"/>
  <c r="F327" i="17"/>
  <c r="G327" i="17" s="1"/>
  <c r="H327" i="17" s="1"/>
  <c r="F328" i="17"/>
  <c r="G328" i="17" s="1"/>
  <c r="H328" i="17" s="1"/>
  <c r="F329" i="17"/>
  <c r="F330" i="17"/>
  <c r="G330" i="17" s="1"/>
  <c r="O330" i="17" s="1"/>
  <c r="F331" i="17"/>
  <c r="G331" i="17" s="1"/>
  <c r="H331" i="17" s="1"/>
  <c r="F332" i="17"/>
  <c r="G332" i="17" s="1"/>
  <c r="F333" i="17"/>
  <c r="F334" i="17"/>
  <c r="G334" i="17" s="1"/>
  <c r="O334" i="17" s="1"/>
  <c r="F335" i="17"/>
  <c r="G335" i="17" s="1"/>
  <c r="F336" i="17"/>
  <c r="G336" i="17" s="1"/>
  <c r="H336" i="17" s="1"/>
  <c r="F337" i="17"/>
  <c r="F338" i="17"/>
  <c r="G338" i="17" s="1"/>
  <c r="F339" i="17"/>
  <c r="G339" i="17" s="1"/>
  <c r="H339" i="17" s="1"/>
  <c r="F308" i="17"/>
  <c r="G308" i="17" s="1"/>
  <c r="O308" i="17" s="1"/>
  <c r="F309" i="17"/>
  <c r="G309" i="17" s="1"/>
  <c r="H309" i="17" s="1"/>
  <c r="F312" i="17"/>
  <c r="G312" i="17" s="1"/>
  <c r="F313" i="17"/>
  <c r="G313" i="17" s="1"/>
  <c r="H313" i="17" s="1"/>
  <c r="F314" i="17"/>
  <c r="G314" i="17" s="1"/>
  <c r="O314" i="17" s="1"/>
  <c r="F315" i="17"/>
  <c r="G315" i="17" s="1"/>
  <c r="H315" i="17" s="1"/>
  <c r="F316" i="17"/>
  <c r="G316" i="17" s="1"/>
  <c r="F317" i="17"/>
  <c r="G317" i="17" s="1"/>
  <c r="H317" i="17" s="1"/>
  <c r="F318" i="17"/>
  <c r="G318" i="17" s="1"/>
  <c r="O318" i="17" s="1"/>
  <c r="F319" i="17"/>
  <c r="G319" i="17" s="1"/>
  <c r="F320" i="17"/>
  <c r="G320" i="17" s="1"/>
  <c r="H320" i="17" s="1"/>
  <c r="F321" i="17"/>
  <c r="G321" i="17" s="1"/>
  <c r="H321" i="17" s="1"/>
  <c r="F322" i="17"/>
  <c r="G322" i="17" s="1"/>
  <c r="H322" i="17" s="1"/>
  <c r="F323" i="17"/>
  <c r="G323" i="17" s="1"/>
  <c r="H323" i="17" s="1"/>
  <c r="F324" i="17"/>
  <c r="G324" i="17" s="1"/>
  <c r="H324" i="17" s="1"/>
  <c r="F325" i="17"/>
  <c r="G325" i="17" s="1"/>
  <c r="F307" i="17"/>
  <c r="G307" i="17" s="1"/>
  <c r="H307" i="17" s="1"/>
  <c r="F304" i="17"/>
  <c r="G304" i="17" s="1"/>
  <c r="F305" i="17"/>
  <c r="G305" i="17" s="1"/>
  <c r="H305" i="17" s="1"/>
  <c r="F303" i="17"/>
  <c r="G303" i="17" s="1"/>
  <c r="H303" i="17" s="1"/>
  <c r="F160" i="17"/>
  <c r="G160" i="17" s="1"/>
  <c r="H160" i="17" s="1"/>
  <c r="F161" i="17"/>
  <c r="G161" i="17" s="1"/>
  <c r="F162" i="17"/>
  <c r="G162" i="17" s="1"/>
  <c r="H162" i="17" s="1"/>
  <c r="F163" i="17"/>
  <c r="G163" i="17" s="1"/>
  <c r="H163" i="17" s="1"/>
  <c r="F164" i="17"/>
  <c r="G164" i="17" s="1"/>
  <c r="H164" i="17" s="1"/>
  <c r="F165" i="17"/>
  <c r="G165" i="17" s="1"/>
  <c r="F166" i="17"/>
  <c r="G166" i="17" s="1"/>
  <c r="H166" i="17" s="1"/>
  <c r="F167" i="17"/>
  <c r="G167" i="17" s="1"/>
  <c r="H167" i="17" s="1"/>
  <c r="F168" i="17"/>
  <c r="G168" i="17" s="1"/>
  <c r="H168" i="17" s="1"/>
  <c r="F169" i="17"/>
  <c r="G169" i="17" s="1"/>
  <c r="F170" i="17"/>
  <c r="G170" i="17" s="1"/>
  <c r="H170" i="17" s="1"/>
  <c r="F171" i="17"/>
  <c r="G171" i="17" s="1"/>
  <c r="H171" i="17" s="1"/>
  <c r="F172" i="17"/>
  <c r="G172" i="17" s="1"/>
  <c r="H172" i="17" s="1"/>
  <c r="F173" i="17"/>
  <c r="G173" i="17" s="1"/>
  <c r="F174" i="17"/>
  <c r="G174" i="17" s="1"/>
  <c r="H174" i="17" s="1"/>
  <c r="F175" i="17"/>
  <c r="G175" i="17" s="1"/>
  <c r="F176" i="17"/>
  <c r="G176" i="17" s="1"/>
  <c r="O176" i="17" s="1"/>
  <c r="F177" i="17"/>
  <c r="G177" i="17" s="1"/>
  <c r="F178" i="17"/>
  <c r="G178" i="17" s="1"/>
  <c r="F179" i="17"/>
  <c r="G179" i="17" s="1"/>
  <c r="H179" i="17" s="1"/>
  <c r="F180" i="17"/>
  <c r="G180" i="17" s="1"/>
  <c r="O180" i="17" s="1"/>
  <c r="F181" i="17"/>
  <c r="G181" i="17" s="1"/>
  <c r="F182" i="17"/>
  <c r="G182" i="17" s="1"/>
  <c r="F183" i="17"/>
  <c r="G183" i="17" s="1"/>
  <c r="H183" i="17" s="1"/>
  <c r="F184" i="17"/>
  <c r="G184" i="17" s="1"/>
  <c r="O184" i="17" s="1"/>
  <c r="F185" i="17"/>
  <c r="G185" i="17" s="1"/>
  <c r="F186" i="17"/>
  <c r="G186" i="17" s="1"/>
  <c r="F187" i="17"/>
  <c r="G187" i="17" s="1"/>
  <c r="H187" i="17" s="1"/>
  <c r="F188" i="17"/>
  <c r="G188" i="17" s="1"/>
  <c r="H188" i="17" s="1"/>
  <c r="F189" i="17"/>
  <c r="G189" i="17" s="1"/>
  <c r="F190" i="17"/>
  <c r="G190" i="17" s="1"/>
  <c r="F191" i="17"/>
  <c r="G191" i="17" s="1"/>
  <c r="H191" i="17" s="1"/>
  <c r="F192" i="17"/>
  <c r="G192" i="17" s="1"/>
  <c r="O192" i="17" s="1"/>
  <c r="F193" i="17"/>
  <c r="G193" i="17" s="1"/>
  <c r="F194" i="17"/>
  <c r="G194" i="17" s="1"/>
  <c r="F195" i="17"/>
  <c r="G195" i="17" s="1"/>
  <c r="H195" i="17" s="1"/>
  <c r="F196" i="17"/>
  <c r="G196" i="17" s="1"/>
  <c r="F197" i="17"/>
  <c r="G197" i="17" s="1"/>
  <c r="F202" i="17"/>
  <c r="G202" i="17" s="1"/>
  <c r="F203" i="17"/>
  <c r="G203" i="17" s="1"/>
  <c r="H203" i="17" s="1"/>
  <c r="F204" i="17"/>
  <c r="G204" i="17" s="1"/>
  <c r="H204" i="17" s="1"/>
  <c r="F205" i="17"/>
  <c r="G205" i="17" s="1"/>
  <c r="F206" i="17"/>
  <c r="G206" i="17" s="1"/>
  <c r="H206" i="17" s="1"/>
  <c r="F207" i="17"/>
  <c r="G207" i="17" s="1"/>
  <c r="H207" i="17" s="1"/>
  <c r="F208" i="17"/>
  <c r="G208" i="17" s="1"/>
  <c r="O208" i="17" s="1"/>
  <c r="F209" i="17"/>
  <c r="G209" i="17" s="1"/>
  <c r="F210" i="17"/>
  <c r="G210" i="17" s="1"/>
  <c r="H210" i="17" s="1"/>
  <c r="F211" i="17"/>
  <c r="G211" i="17" s="1"/>
  <c r="H211" i="17" s="1"/>
  <c r="F212" i="17"/>
  <c r="G212" i="17" s="1"/>
  <c r="O212" i="17" s="1"/>
  <c r="F213" i="17"/>
  <c r="G213" i="17" s="1"/>
  <c r="F214" i="17"/>
  <c r="G214" i="17" s="1"/>
  <c r="H214" i="17" s="1"/>
  <c r="F215" i="17"/>
  <c r="G215" i="17" s="1"/>
  <c r="H215" i="17" s="1"/>
  <c r="F216" i="17"/>
  <c r="G216" i="17" s="1"/>
  <c r="F217" i="17"/>
  <c r="G217" i="17" s="1"/>
  <c r="F218" i="17"/>
  <c r="G218" i="17" s="1"/>
  <c r="H218" i="17" s="1"/>
  <c r="F219" i="17"/>
  <c r="G219" i="17" s="1"/>
  <c r="H219" i="17" s="1"/>
  <c r="F220" i="17"/>
  <c r="G220" i="17" s="1"/>
  <c r="F221" i="17"/>
  <c r="G221" i="17" s="1"/>
  <c r="F222" i="17"/>
  <c r="G222" i="17" s="1"/>
  <c r="H222" i="17" s="1"/>
  <c r="F223" i="17"/>
  <c r="G223" i="17" s="1"/>
  <c r="F224" i="17"/>
  <c r="G224" i="17" s="1"/>
  <c r="O224" i="17" s="1"/>
  <c r="F225" i="17"/>
  <c r="G225" i="17" s="1"/>
  <c r="F226" i="17"/>
  <c r="G226" i="17" s="1"/>
  <c r="H226" i="17" s="1"/>
  <c r="F227" i="17"/>
  <c r="G227" i="17" s="1"/>
  <c r="F228" i="17"/>
  <c r="G228" i="17" s="1"/>
  <c r="O228" i="17" s="1"/>
  <c r="F229" i="17"/>
  <c r="G229" i="17" s="1"/>
  <c r="F230" i="17"/>
  <c r="G230" i="17" s="1"/>
  <c r="F231" i="17"/>
  <c r="G231" i="17" s="1"/>
  <c r="H231" i="17" s="1"/>
  <c r="F247" i="17"/>
  <c r="G247" i="17" s="1"/>
  <c r="F248" i="17"/>
  <c r="G248" i="17" s="1"/>
  <c r="F249" i="17"/>
  <c r="G249" i="17" s="1"/>
  <c r="F250" i="17"/>
  <c r="G250" i="17" s="1"/>
  <c r="H250" i="17" s="1"/>
  <c r="F251" i="17"/>
  <c r="G251" i="17" s="1"/>
  <c r="O251" i="17" s="1"/>
  <c r="F252" i="17"/>
  <c r="G252" i="17" s="1"/>
  <c r="F253" i="17"/>
  <c r="G253" i="17" s="1"/>
  <c r="H253" i="17" s="1"/>
  <c r="F254" i="17"/>
  <c r="G254" i="17" s="1"/>
  <c r="H254" i="17" s="1"/>
  <c r="F255" i="17"/>
  <c r="G255" i="17" s="1"/>
  <c r="H255" i="17" s="1"/>
  <c r="F256" i="17"/>
  <c r="G256" i="17" s="1"/>
  <c r="F257" i="17"/>
  <c r="G257" i="17" s="1"/>
  <c r="H257" i="17" s="1"/>
  <c r="F258" i="17"/>
  <c r="G258" i="17" s="1"/>
  <c r="H258" i="17" s="1"/>
  <c r="F259" i="17"/>
  <c r="G259" i="17" s="1"/>
  <c r="H259" i="17" s="1"/>
  <c r="F260" i="17"/>
  <c r="G260" i="17" s="1"/>
  <c r="F261" i="17"/>
  <c r="G261" i="17" s="1"/>
  <c r="H261" i="17" s="1"/>
  <c r="F262" i="17"/>
  <c r="G262" i="17" s="1"/>
  <c r="H262" i="17" s="1"/>
  <c r="F263" i="17"/>
  <c r="G263" i="17" s="1"/>
  <c r="H263" i="17" s="1"/>
  <c r="F264" i="17"/>
  <c r="G264" i="17" s="1"/>
  <c r="F265" i="17"/>
  <c r="G265" i="17" s="1"/>
  <c r="H265" i="17" s="1"/>
  <c r="F273" i="17"/>
  <c r="G273" i="17" s="1"/>
  <c r="H273" i="17" s="1"/>
  <c r="F274" i="17"/>
  <c r="G274" i="17" s="1"/>
  <c r="H274" i="17" s="1"/>
  <c r="F275" i="17"/>
  <c r="G275" i="17" s="1"/>
  <c r="F276" i="17"/>
  <c r="G276" i="17" s="1"/>
  <c r="H276" i="17" s="1"/>
  <c r="F277" i="17"/>
  <c r="G277" i="17" s="1"/>
  <c r="H277" i="17" s="1"/>
  <c r="F278" i="17"/>
  <c r="G278" i="17" s="1"/>
  <c r="H278" i="17" s="1"/>
  <c r="F279" i="17"/>
  <c r="G279" i="17" s="1"/>
  <c r="F280" i="17"/>
  <c r="G280" i="17" s="1"/>
  <c r="H280" i="17" s="1"/>
  <c r="F281" i="17"/>
  <c r="G281" i="17" s="1"/>
  <c r="H281" i="17" s="1"/>
  <c r="F282" i="17"/>
  <c r="G282" i="17" s="1"/>
  <c r="H282" i="17" s="1"/>
  <c r="F283" i="17"/>
  <c r="G283" i="17" s="1"/>
  <c r="F284" i="17"/>
  <c r="G284" i="17" s="1"/>
  <c r="H284" i="17" s="1"/>
  <c r="F285" i="17"/>
  <c r="G285" i="17" s="1"/>
  <c r="F286" i="17"/>
  <c r="G286" i="17" s="1"/>
  <c r="F287" i="17"/>
  <c r="G287" i="17" s="1"/>
  <c r="F288" i="17"/>
  <c r="G288" i="17" s="1"/>
  <c r="F289" i="17"/>
  <c r="G289" i="17" s="1"/>
  <c r="H289" i="17" s="1"/>
  <c r="F290" i="17"/>
  <c r="G290" i="17" s="1"/>
  <c r="O290" i="17" s="1"/>
  <c r="F291" i="17"/>
  <c r="G291" i="17" s="1"/>
  <c r="F292" i="17"/>
  <c r="G292" i="17" s="1"/>
  <c r="F142" i="17"/>
  <c r="G142" i="17" s="1"/>
  <c r="H142" i="17" s="1"/>
  <c r="F143" i="17"/>
  <c r="G143" i="17" s="1"/>
  <c r="H143" i="17" s="1"/>
  <c r="F144" i="17"/>
  <c r="G144" i="17" s="1"/>
  <c r="F145" i="17"/>
  <c r="G145" i="17" s="1"/>
  <c r="H145" i="17" s="1"/>
  <c r="F146" i="17"/>
  <c r="G146" i="17" s="1"/>
  <c r="H146" i="17" s="1"/>
  <c r="F147" i="17"/>
  <c r="G147" i="17" s="1"/>
  <c r="H147" i="17" s="1"/>
  <c r="F148" i="17"/>
  <c r="G148" i="17" s="1"/>
  <c r="F149" i="17"/>
  <c r="G149" i="17" s="1"/>
  <c r="H149" i="17" s="1"/>
  <c r="F150" i="17"/>
  <c r="G150" i="17" s="1"/>
  <c r="H150" i="17" s="1"/>
  <c r="F151" i="17"/>
  <c r="G151" i="17" s="1"/>
  <c r="H151" i="17" s="1"/>
  <c r="F152" i="17"/>
  <c r="G152" i="17" s="1"/>
  <c r="F153" i="17"/>
  <c r="G153" i="17" s="1"/>
  <c r="H153" i="17" s="1"/>
  <c r="F154" i="17"/>
  <c r="G154" i="17" s="1"/>
  <c r="H154" i="17" s="1"/>
  <c r="F155" i="17"/>
  <c r="G155" i="17" s="1"/>
  <c r="H155" i="17" s="1"/>
  <c r="F157" i="17"/>
  <c r="G157" i="17" s="1"/>
  <c r="H157" i="17" s="1"/>
  <c r="F110" i="17"/>
  <c r="G110" i="17" s="1"/>
  <c r="H110" i="17" s="1"/>
  <c r="F111" i="17"/>
  <c r="G111" i="17" s="1"/>
  <c r="H111" i="17" s="1"/>
  <c r="F112" i="17"/>
  <c r="G112" i="17" s="1"/>
  <c r="H112" i="17" s="1"/>
  <c r="F113" i="17"/>
  <c r="G113" i="17" s="1"/>
  <c r="H113" i="17" s="1"/>
  <c r="F114" i="17"/>
  <c r="G114" i="17" s="1"/>
  <c r="H114" i="17" s="1"/>
  <c r="F115" i="17"/>
  <c r="G115" i="17" s="1"/>
  <c r="H115" i="17" s="1"/>
  <c r="F116" i="17"/>
  <c r="G116" i="17" s="1"/>
  <c r="H116" i="17" s="1"/>
  <c r="F117" i="17"/>
  <c r="G117" i="17" s="1"/>
  <c r="H117" i="17" s="1"/>
  <c r="F118" i="17"/>
  <c r="G118" i="17" s="1"/>
  <c r="H118" i="17" s="1"/>
  <c r="F119" i="17"/>
  <c r="G119" i="17" s="1"/>
  <c r="H119" i="17" s="1"/>
  <c r="F109" i="17"/>
  <c r="G109" i="17" s="1"/>
  <c r="H109" i="17" s="1"/>
  <c r="F107" i="17"/>
  <c r="G107" i="17" s="1"/>
  <c r="H107" i="17" s="1"/>
  <c r="F106" i="17"/>
  <c r="G106" i="17" s="1"/>
  <c r="H106" i="17" s="1"/>
  <c r="F41" i="17"/>
  <c r="G41" i="17" s="1"/>
  <c r="H41" i="17" s="1"/>
  <c r="F42" i="17"/>
  <c r="G42" i="17" s="1"/>
  <c r="F43" i="17"/>
  <c r="G43" i="17" s="1"/>
  <c r="H43" i="17" s="1"/>
  <c r="F63" i="17"/>
  <c r="G63" i="17" s="1"/>
  <c r="H63" i="17" s="1"/>
  <c r="F64" i="17"/>
  <c r="G64" i="17" s="1"/>
  <c r="F65" i="17"/>
  <c r="G65" i="17" s="1"/>
  <c r="H65" i="17" s="1"/>
  <c r="F66" i="17"/>
  <c r="G66" i="17" s="1"/>
  <c r="H66" i="17" s="1"/>
  <c r="F71" i="17"/>
  <c r="G71" i="17" s="1"/>
  <c r="H71" i="17" s="1"/>
  <c r="F72" i="17"/>
  <c r="G72" i="17" s="1"/>
  <c r="F73" i="17"/>
  <c r="G73" i="17" s="1"/>
  <c r="H73" i="17" s="1"/>
  <c r="F74" i="17"/>
  <c r="G74" i="17" s="1"/>
  <c r="H74" i="17" s="1"/>
  <c r="F75" i="17"/>
  <c r="G75" i="17" s="1"/>
  <c r="H75" i="17" s="1"/>
  <c r="F76" i="17"/>
  <c r="G76" i="17" s="1"/>
  <c r="F77" i="17"/>
  <c r="G77" i="17" s="1"/>
  <c r="H77" i="17" s="1"/>
  <c r="F78" i="17"/>
  <c r="G78" i="17" s="1"/>
  <c r="H78" i="17" s="1"/>
  <c r="F79" i="17"/>
  <c r="G79" i="17" s="1"/>
  <c r="H79" i="17" s="1"/>
  <c r="F80" i="17"/>
  <c r="G80" i="17" s="1"/>
  <c r="F81" i="17"/>
  <c r="G81" i="17" s="1"/>
  <c r="H81" i="17" s="1"/>
  <c r="F82" i="17"/>
  <c r="G82" i="17" s="1"/>
  <c r="H82" i="17" s="1"/>
  <c r="F83" i="17"/>
  <c r="G83" i="17" s="1"/>
  <c r="H83" i="17" s="1"/>
  <c r="F84" i="17"/>
  <c r="G84" i="17" s="1"/>
  <c r="F85" i="17"/>
  <c r="G85" i="17" s="1"/>
  <c r="H85" i="17" s="1"/>
  <c r="F86" i="17"/>
  <c r="G86" i="17" s="1"/>
  <c r="H86" i="17" s="1"/>
  <c r="F87" i="17"/>
  <c r="G87" i="17" s="1"/>
  <c r="H87" i="17" s="1"/>
  <c r="F88" i="17"/>
  <c r="G88" i="17" s="1"/>
  <c r="F89" i="17"/>
  <c r="G89" i="17" s="1"/>
  <c r="H89" i="17" s="1"/>
  <c r="F90" i="17"/>
  <c r="G90" i="17" s="1"/>
  <c r="H90" i="17" s="1"/>
  <c r="F91" i="17"/>
  <c r="G91" i="17" s="1"/>
  <c r="H91" i="17" s="1"/>
  <c r="F92" i="17"/>
  <c r="G92" i="17" s="1"/>
  <c r="H92" i="17" s="1"/>
  <c r="F93" i="17"/>
  <c r="G93" i="17" s="1"/>
  <c r="H93" i="17" s="1"/>
  <c r="F94" i="17"/>
  <c r="G94" i="17" s="1"/>
  <c r="H94" i="17" s="1"/>
  <c r="F95" i="17"/>
  <c r="G95" i="17" s="1"/>
  <c r="H95" i="17" s="1"/>
  <c r="F96" i="17"/>
  <c r="G96" i="17" s="1"/>
  <c r="H96" i="17" s="1"/>
  <c r="F97" i="17"/>
  <c r="G97" i="17" s="1"/>
  <c r="H97" i="17" s="1"/>
  <c r="F98" i="17"/>
  <c r="G98" i="17" s="1"/>
  <c r="H98" i="17" s="1"/>
  <c r="F99" i="17"/>
  <c r="G99" i="17" s="1"/>
  <c r="H99" i="17" s="1"/>
  <c r="F100" i="17"/>
  <c r="G100" i="17" s="1"/>
  <c r="H100" i="17" s="1"/>
  <c r="F101" i="17"/>
  <c r="G101" i="17" s="1"/>
  <c r="H101" i="17" s="1"/>
  <c r="F102" i="17"/>
  <c r="G102" i="17" s="1"/>
  <c r="H102" i="17" s="1"/>
  <c r="F103" i="17"/>
  <c r="G103" i="17" s="1"/>
  <c r="H103" i="17" s="1"/>
  <c r="F104" i="17"/>
  <c r="G104" i="17" s="1"/>
  <c r="H104" i="17" s="1"/>
  <c r="F40" i="17"/>
  <c r="G40" i="17" s="1"/>
  <c r="H40" i="17" s="1"/>
  <c r="F38" i="17"/>
  <c r="G38" i="17" s="1"/>
  <c r="F37" i="17"/>
  <c r="G37" i="17" s="1"/>
  <c r="H37" i="17" s="1"/>
  <c r="F36" i="17"/>
  <c r="G36" i="17" s="1"/>
  <c r="H36" i="17" s="1"/>
  <c r="F32" i="17"/>
  <c r="F33" i="17"/>
  <c r="F34" i="17"/>
  <c r="G34" i="17" s="1"/>
  <c r="F31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6" i="17"/>
  <c r="G6" i="17" s="1"/>
  <c r="H6" i="17" s="1"/>
  <c r="G7" i="17"/>
  <c r="H7" i="17" s="1"/>
  <c r="G8" i="17"/>
  <c r="H8" i="17" s="1"/>
  <c r="G9" i="17"/>
  <c r="H9" i="17" s="1"/>
  <c r="G10" i="17"/>
  <c r="G11" i="17"/>
  <c r="H11" i="17" s="1"/>
  <c r="G12" i="17"/>
  <c r="H12" i="17" s="1"/>
  <c r="G13" i="17"/>
  <c r="H13" i="17" s="1"/>
  <c r="G14" i="17"/>
  <c r="G15" i="17"/>
  <c r="H15" i="17" s="1"/>
  <c r="G16" i="17"/>
  <c r="H16" i="17" s="1"/>
  <c r="G17" i="17"/>
  <c r="H17" i="17" s="1"/>
  <c r="G18" i="17"/>
  <c r="G19" i="17"/>
  <c r="H19" i="17" s="1"/>
  <c r="G20" i="17"/>
  <c r="H20" i="17" s="1"/>
  <c r="G21" i="17"/>
  <c r="G22" i="17"/>
  <c r="G23" i="17"/>
  <c r="H23" i="17" s="1"/>
  <c r="G24" i="17"/>
  <c r="H24" i="17" s="1"/>
  <c r="G25" i="17"/>
  <c r="H25" i="17" s="1"/>
  <c r="G26" i="17"/>
  <c r="G27" i="17"/>
  <c r="H27" i="17" s="1"/>
  <c r="G28" i="17"/>
  <c r="H28" i="17" s="1"/>
  <c r="G29" i="17"/>
  <c r="H29" i="17" s="1"/>
  <c r="G31" i="17"/>
  <c r="H31" i="17" s="1"/>
  <c r="G32" i="17"/>
  <c r="H32" i="17" s="1"/>
  <c r="G33" i="17"/>
  <c r="H33" i="17" s="1"/>
  <c r="G301" i="17"/>
  <c r="H301" i="17" s="1"/>
  <c r="G302" i="17"/>
  <c r="G329" i="17"/>
  <c r="G333" i="17"/>
  <c r="H333" i="17" s="1"/>
  <c r="G337" i="17"/>
  <c r="H337" i="17" s="1"/>
  <c r="G344" i="17"/>
  <c r="O344" i="17" s="1"/>
  <c r="G348" i="17"/>
  <c r="O348" i="17" s="1"/>
  <c r="G352" i="17"/>
  <c r="O352" i="17" s="1"/>
  <c r="G356" i="17"/>
  <c r="O356" i="17" s="1"/>
  <c r="G360" i="17"/>
  <c r="H360" i="17" s="1"/>
  <c r="G373" i="17"/>
  <c r="H373" i="17" s="1"/>
  <c r="G377" i="17"/>
  <c r="H377" i="17" s="1"/>
  <c r="G396" i="17"/>
  <c r="H396" i="17" s="1"/>
  <c r="G397" i="17"/>
  <c r="H397" i="17" s="1"/>
  <c r="G398" i="17"/>
  <c r="H398" i="17" s="1"/>
  <c r="G421" i="17"/>
  <c r="G425" i="17"/>
  <c r="G432" i="17"/>
  <c r="G436" i="17"/>
  <c r="G440" i="17"/>
  <c r="G444" i="17"/>
  <c r="G455" i="17"/>
  <c r="G459" i="17"/>
  <c r="G463" i="17"/>
  <c r="G466" i="17"/>
  <c r="H466" i="17" s="1"/>
  <c r="G467" i="17"/>
  <c r="G471" i="17"/>
  <c r="H471" i="17" s="1"/>
  <c r="G472" i="17"/>
  <c r="G475" i="17"/>
  <c r="H475" i="17" s="1"/>
  <c r="G481" i="17"/>
  <c r="H481" i="17" s="1"/>
  <c r="G484" i="17"/>
  <c r="G485" i="17"/>
  <c r="G488" i="17"/>
  <c r="G489" i="17"/>
  <c r="H489" i="17" s="1"/>
  <c r="G492" i="17"/>
  <c r="G493" i="17"/>
  <c r="H493" i="17" s="1"/>
  <c r="G496" i="17"/>
  <c r="G498" i="17"/>
  <c r="H498" i="17" s="1"/>
  <c r="G502" i="17"/>
  <c r="H502" i="17" s="1"/>
  <c r="G506" i="17"/>
  <c r="G518" i="17"/>
  <c r="G519" i="17"/>
  <c r="G521" i="17"/>
  <c r="H521" i="17" s="1"/>
  <c r="G522" i="17"/>
  <c r="G525" i="17"/>
  <c r="G526" i="17"/>
  <c r="G529" i="17"/>
  <c r="G530" i="17"/>
  <c r="G533" i="17"/>
  <c r="G534" i="17"/>
  <c r="G537" i="17"/>
  <c r="G539" i="17"/>
  <c r="H539" i="17" s="1"/>
  <c r="G540" i="17"/>
  <c r="G543" i="17"/>
  <c r="G544" i="17"/>
  <c r="G547" i="17"/>
  <c r="H547" i="17" s="1"/>
  <c r="G548" i="17"/>
  <c r="H548" i="17" s="1"/>
  <c r="G552" i="17"/>
  <c r="G553" i="17"/>
  <c r="G556" i="17"/>
  <c r="H556" i="17" s="1"/>
  <c r="G557" i="17"/>
  <c r="H557" i="17" s="1"/>
  <c r="G560" i="17"/>
  <c r="G561" i="17"/>
  <c r="G574" i="17"/>
  <c r="G575" i="17"/>
  <c r="G576" i="17"/>
  <c r="H576" i="17" s="1"/>
  <c r="G577" i="17"/>
  <c r="G578" i="17"/>
  <c r="H578" i="17" s="1"/>
  <c r="G579" i="17"/>
  <c r="H579" i="17" s="1"/>
  <c r="G580" i="17"/>
  <c r="G581" i="17"/>
  <c r="G582" i="17"/>
  <c r="G583" i="17"/>
  <c r="H583" i="17" s="1"/>
  <c r="G584" i="17"/>
  <c r="G585" i="17"/>
  <c r="G586" i="17"/>
  <c r="H586" i="17" s="1"/>
  <c r="G587" i="17"/>
  <c r="H587" i="17" s="1"/>
  <c r="G588" i="17"/>
  <c r="H588" i="17" s="1"/>
  <c r="G589" i="17"/>
  <c r="G590" i="17"/>
  <c r="G591" i="17"/>
  <c r="G592" i="17"/>
  <c r="G593" i="17"/>
  <c r="G594" i="17"/>
  <c r="H594" i="17" s="1"/>
  <c r="G595" i="17"/>
  <c r="H595" i="17" s="1"/>
  <c r="G596" i="17"/>
  <c r="G597" i="17"/>
  <c r="G598" i="17"/>
  <c r="G599" i="17"/>
  <c r="H599" i="17" s="1"/>
  <c r="G600" i="17"/>
  <c r="G601" i="17"/>
  <c r="G602" i="17"/>
  <c r="H602" i="17" s="1"/>
  <c r="G603" i="17"/>
  <c r="H603" i="17" s="1"/>
  <c r="G604" i="17"/>
  <c r="G605" i="17"/>
  <c r="G606" i="17"/>
  <c r="G607" i="17"/>
  <c r="G608" i="17"/>
  <c r="H608" i="17" s="1"/>
  <c r="G609" i="17"/>
  <c r="G610" i="17"/>
  <c r="H610" i="17" s="1"/>
  <c r="G611" i="17"/>
  <c r="H611" i="17" s="1"/>
  <c r="G612" i="17"/>
  <c r="G613" i="17"/>
  <c r="G614" i="17"/>
  <c r="G615" i="17"/>
  <c r="H615" i="17" s="1"/>
  <c r="G616" i="17"/>
  <c r="G617" i="17"/>
  <c r="G618" i="17"/>
  <c r="H618" i="17" s="1"/>
  <c r="G619" i="17"/>
  <c r="H619" i="17" s="1"/>
  <c r="G620" i="17"/>
  <c r="H620" i="17" s="1"/>
  <c r="G621" i="17"/>
  <c r="G622" i="17"/>
  <c r="G623" i="17"/>
  <c r="G624" i="17"/>
  <c r="G625" i="17"/>
  <c r="G626" i="17"/>
  <c r="H626" i="17" s="1"/>
  <c r="G627" i="17"/>
  <c r="H627" i="17" s="1"/>
  <c r="G628" i="17"/>
  <c r="G629" i="17"/>
  <c r="G630" i="17"/>
  <c r="G631" i="17"/>
  <c r="H631" i="17" s="1"/>
  <c r="G632" i="17"/>
  <c r="G633" i="17"/>
  <c r="G634" i="17"/>
  <c r="H634" i="17" s="1"/>
  <c r="G635" i="17"/>
  <c r="H635" i="17" s="1"/>
  <c r="G636" i="17"/>
  <c r="G637" i="17"/>
  <c r="G638" i="17"/>
  <c r="G639" i="17"/>
  <c r="G640" i="17"/>
  <c r="H640" i="17" s="1"/>
  <c r="G641" i="17"/>
  <c r="G642" i="17"/>
  <c r="H642" i="17" s="1"/>
  <c r="G643" i="17"/>
  <c r="H643" i="17" s="1"/>
  <c r="G644" i="17"/>
  <c r="G645" i="17"/>
  <c r="G646" i="17"/>
  <c r="G647" i="17"/>
  <c r="H647" i="17" s="1"/>
  <c r="G648" i="17"/>
  <c r="G649" i="17"/>
  <c r="G650" i="17"/>
  <c r="H650" i="17" s="1"/>
  <c r="G651" i="17"/>
  <c r="H651" i="17" s="1"/>
  <c r="G652" i="17"/>
  <c r="H652" i="17" s="1"/>
  <c r="G653" i="17"/>
  <c r="G654" i="17"/>
  <c r="G655" i="17"/>
  <c r="G656" i="17"/>
  <c r="G657" i="17"/>
  <c r="G658" i="17"/>
  <c r="H658" i="17" s="1"/>
  <c r="G659" i="17"/>
  <c r="H659" i="17" s="1"/>
  <c r="G660" i="17"/>
  <c r="G661" i="17"/>
  <c r="G662" i="17"/>
  <c r="G663" i="17"/>
  <c r="H663" i="17" s="1"/>
  <c r="G664" i="17"/>
  <c r="G665" i="17"/>
  <c r="G666" i="17"/>
  <c r="H666" i="17" s="1"/>
  <c r="G667" i="17"/>
  <c r="H667" i="17" s="1"/>
  <c r="G668" i="17"/>
  <c r="G669" i="17"/>
  <c r="G670" i="17"/>
  <c r="G671" i="17"/>
  <c r="G672" i="17"/>
  <c r="H672" i="17" s="1"/>
  <c r="G673" i="17"/>
  <c r="G674" i="17"/>
  <c r="H674" i="17" s="1"/>
  <c r="G675" i="17"/>
  <c r="H675" i="17" s="1"/>
  <c r="G676" i="17"/>
  <c r="G677" i="17"/>
  <c r="G678" i="17"/>
  <c r="G679" i="17"/>
  <c r="H679" i="17" s="1"/>
  <c r="G680" i="17"/>
  <c r="O499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H291" i="17"/>
  <c r="H287" i="17"/>
  <c r="H283" i="17"/>
  <c r="H279" i="17"/>
  <c r="H275" i="17"/>
  <c r="H264" i="17"/>
  <c r="H260" i="17"/>
  <c r="H256" i="17"/>
  <c r="H252" i="17"/>
  <c r="H248" i="17"/>
  <c r="H229" i="17"/>
  <c r="H225" i="17"/>
  <c r="H221" i="17"/>
  <c r="H197" i="17"/>
  <c r="H193" i="17"/>
  <c r="H189" i="17"/>
  <c r="H185" i="17"/>
  <c r="H181" i="17"/>
  <c r="O177" i="17"/>
  <c r="H173" i="17"/>
  <c r="H169" i="17"/>
  <c r="H165" i="17"/>
  <c r="H161" i="17"/>
  <c r="H152" i="17"/>
  <c r="H148" i="17"/>
  <c r="H144" i="17"/>
  <c r="H21" i="17"/>
  <c r="F17" i="13"/>
  <c r="G17" i="13" s="1"/>
  <c r="F16" i="13"/>
  <c r="G16" i="13" s="1"/>
  <c r="F15" i="13"/>
  <c r="G15" i="13" s="1"/>
  <c r="F14" i="13"/>
  <c r="G14" i="13" s="1"/>
  <c r="F13" i="13"/>
  <c r="G13" i="13" s="1"/>
  <c r="F12" i="13"/>
  <c r="G12" i="13" s="1"/>
  <c r="F11" i="13"/>
  <c r="G11" i="13" s="1"/>
  <c r="F10" i="13"/>
  <c r="G10" i="13" s="1"/>
  <c r="F9" i="13"/>
  <c r="G9" i="13" s="1"/>
  <c r="F8" i="13"/>
  <c r="G8" i="13" s="1"/>
  <c r="F7" i="13"/>
  <c r="G7" i="13" s="1"/>
  <c r="F6" i="13"/>
  <c r="G6" i="13" s="1"/>
  <c r="F5" i="13"/>
  <c r="G5" i="13" s="1"/>
  <c r="O301" i="18"/>
  <c r="O302" i="18"/>
  <c r="O303" i="18"/>
  <c r="O304" i="18"/>
  <c r="O305" i="18"/>
  <c r="O306" i="18"/>
  <c r="O307" i="18"/>
  <c r="O308" i="18"/>
  <c r="O309" i="18"/>
  <c r="O310" i="18"/>
  <c r="O311" i="18"/>
  <c r="O312" i="18"/>
  <c r="G24" i="18"/>
  <c r="O24" i="18" s="1"/>
  <c r="G25" i="18"/>
  <c r="O25" i="18" s="1"/>
  <c r="G26" i="18"/>
  <c r="O26" i="18" s="1"/>
  <c r="G27" i="18"/>
  <c r="O27" i="18" s="1"/>
  <c r="G28" i="18"/>
  <c r="O28" i="18" s="1"/>
  <c r="G29" i="18"/>
  <c r="O29" i="18" s="1"/>
  <c r="G30" i="18"/>
  <c r="O30" i="18" s="1"/>
  <c r="G31" i="18"/>
  <c r="O31" i="18" s="1"/>
  <c r="G32" i="18"/>
  <c r="O32" i="18" s="1"/>
  <c r="G33" i="18"/>
  <c r="O33" i="18" s="1"/>
  <c r="G34" i="18"/>
  <c r="O34" i="18" s="1"/>
  <c r="G35" i="18"/>
  <c r="O35" i="18" s="1"/>
  <c r="G36" i="18"/>
  <c r="O36" i="18" s="1"/>
  <c r="G37" i="18"/>
  <c r="O37" i="18" s="1"/>
  <c r="G38" i="18"/>
  <c r="O38" i="18" s="1"/>
  <c r="G39" i="18"/>
  <c r="O39" i="18" s="1"/>
  <c r="G40" i="18"/>
  <c r="O40" i="18" s="1"/>
  <c r="G41" i="18"/>
  <c r="O41" i="18" s="1"/>
  <c r="G42" i="18"/>
  <c r="O42" i="18" s="1"/>
  <c r="G43" i="18"/>
  <c r="O43" i="18" s="1"/>
  <c r="G44" i="18"/>
  <c r="O44" i="18" s="1"/>
  <c r="G45" i="18"/>
  <c r="O45" i="18" s="1"/>
  <c r="G46" i="18"/>
  <c r="O46" i="18" s="1"/>
  <c r="G47" i="18"/>
  <c r="O47" i="18" s="1"/>
  <c r="G48" i="18"/>
  <c r="O48" i="18" s="1"/>
  <c r="G49" i="18"/>
  <c r="O49" i="18" s="1"/>
  <c r="G50" i="18"/>
  <c r="O50" i="18" s="1"/>
  <c r="G51" i="18"/>
  <c r="O51" i="18" s="1"/>
  <c r="G52" i="18"/>
  <c r="O52" i="18" s="1"/>
  <c r="G53" i="18"/>
  <c r="O53" i="18" s="1"/>
  <c r="G54" i="18"/>
  <c r="O54" i="18" s="1"/>
  <c r="G55" i="18"/>
  <c r="O55" i="18" s="1"/>
  <c r="G56" i="18"/>
  <c r="O56" i="18" s="1"/>
  <c r="G57" i="18"/>
  <c r="O57" i="18" s="1"/>
  <c r="G58" i="18"/>
  <c r="O58" i="18" s="1"/>
  <c r="G59" i="18"/>
  <c r="O59" i="18" s="1"/>
  <c r="G60" i="18"/>
  <c r="O60" i="18" s="1"/>
  <c r="G61" i="18"/>
  <c r="O61" i="18" s="1"/>
  <c r="G62" i="18"/>
  <c r="O62" i="18" s="1"/>
  <c r="G63" i="18"/>
  <c r="O63" i="18" s="1"/>
  <c r="G64" i="18"/>
  <c r="O64" i="18" s="1"/>
  <c r="G65" i="18"/>
  <c r="O65" i="18" s="1"/>
  <c r="G66" i="18"/>
  <c r="O66" i="18" s="1"/>
  <c r="G67" i="18"/>
  <c r="O67" i="18" s="1"/>
  <c r="G68" i="18"/>
  <c r="O68" i="18" s="1"/>
  <c r="G69" i="18"/>
  <c r="O69" i="18" s="1"/>
  <c r="G70" i="18"/>
  <c r="O70" i="18" s="1"/>
  <c r="G71" i="18"/>
  <c r="O71" i="18" s="1"/>
  <c r="G72" i="18"/>
  <c r="O72" i="18" s="1"/>
  <c r="G73" i="18"/>
  <c r="O73" i="18" s="1"/>
  <c r="G74" i="18"/>
  <c r="O74" i="18" s="1"/>
  <c r="G75" i="18"/>
  <c r="O75" i="18" s="1"/>
  <c r="G76" i="18"/>
  <c r="O76" i="18" s="1"/>
  <c r="G77" i="18"/>
  <c r="O77" i="18" s="1"/>
  <c r="G78" i="18"/>
  <c r="O78" i="18" s="1"/>
  <c r="G79" i="18"/>
  <c r="O79" i="18" s="1"/>
  <c r="G80" i="18"/>
  <c r="O80" i="18" s="1"/>
  <c r="G81" i="18"/>
  <c r="O81" i="18" s="1"/>
  <c r="G82" i="18"/>
  <c r="O82" i="18" s="1"/>
  <c r="G83" i="18"/>
  <c r="O83" i="18" s="1"/>
  <c r="G84" i="18"/>
  <c r="O84" i="18" s="1"/>
  <c r="G85" i="18"/>
  <c r="O85" i="18" s="1"/>
  <c r="G86" i="18"/>
  <c r="O86" i="18" s="1"/>
  <c r="G87" i="18"/>
  <c r="H87" i="18" s="1"/>
  <c r="G88" i="18"/>
  <c r="O88" i="18" s="1"/>
  <c r="G89" i="18"/>
  <c r="O89" i="18" s="1"/>
  <c r="G90" i="18"/>
  <c r="O90" i="18" s="1"/>
  <c r="G91" i="18"/>
  <c r="H91" i="18" s="1"/>
  <c r="G92" i="18"/>
  <c r="O92" i="18" s="1"/>
  <c r="G93" i="18"/>
  <c r="O93" i="18" s="1"/>
  <c r="G94" i="18"/>
  <c r="O94" i="18" s="1"/>
  <c r="G95" i="18"/>
  <c r="H95" i="18" s="1"/>
  <c r="G96" i="18"/>
  <c r="O96" i="18" s="1"/>
  <c r="G97" i="18"/>
  <c r="O97" i="18" s="1"/>
  <c r="G98" i="18"/>
  <c r="O98" i="18" s="1"/>
  <c r="G99" i="18"/>
  <c r="H99" i="18" s="1"/>
  <c r="G100" i="18"/>
  <c r="O100" i="18" s="1"/>
  <c r="G101" i="18"/>
  <c r="O101" i="18" s="1"/>
  <c r="G102" i="18"/>
  <c r="O102" i="18" s="1"/>
  <c r="G103" i="18"/>
  <c r="H103" i="18" s="1"/>
  <c r="G104" i="18"/>
  <c r="O104" i="18" s="1"/>
  <c r="G105" i="18"/>
  <c r="O105" i="18" s="1"/>
  <c r="G106" i="18"/>
  <c r="O106" i="18" s="1"/>
  <c r="G107" i="18"/>
  <c r="H107" i="18" s="1"/>
  <c r="G108" i="18"/>
  <c r="O108" i="18" s="1"/>
  <c r="G109" i="18"/>
  <c r="O109" i="18" s="1"/>
  <c r="G110" i="18"/>
  <c r="O110" i="18" s="1"/>
  <c r="G111" i="18"/>
  <c r="H111" i="18" s="1"/>
  <c r="G112" i="18"/>
  <c r="O112" i="18" s="1"/>
  <c r="G113" i="18"/>
  <c r="O113" i="18" s="1"/>
  <c r="G114" i="18"/>
  <c r="O114" i="18" s="1"/>
  <c r="G115" i="18"/>
  <c r="H115" i="18" s="1"/>
  <c r="G116" i="18"/>
  <c r="O116" i="18" s="1"/>
  <c r="G117" i="18"/>
  <c r="O117" i="18" s="1"/>
  <c r="G118" i="18"/>
  <c r="O118" i="18" s="1"/>
  <c r="G119" i="18"/>
  <c r="H119" i="18" s="1"/>
  <c r="G120" i="18"/>
  <c r="O120" i="18" s="1"/>
  <c r="G121" i="18"/>
  <c r="O121" i="18" s="1"/>
  <c r="G122" i="18"/>
  <c r="O122" i="18" s="1"/>
  <c r="G123" i="18"/>
  <c r="H123" i="18" s="1"/>
  <c r="G124" i="18"/>
  <c r="O124" i="18" s="1"/>
  <c r="G125" i="18"/>
  <c r="O125" i="18" s="1"/>
  <c r="G126" i="18"/>
  <c r="O126" i="18" s="1"/>
  <c r="G127" i="18"/>
  <c r="H127" i="18" s="1"/>
  <c r="G128" i="18"/>
  <c r="O128" i="18" s="1"/>
  <c r="G129" i="18"/>
  <c r="O129" i="18" s="1"/>
  <c r="G130" i="18"/>
  <c r="O130" i="18" s="1"/>
  <c r="G131" i="18"/>
  <c r="H131" i="18" s="1"/>
  <c r="G132" i="18"/>
  <c r="O132" i="18" s="1"/>
  <c r="G133" i="18"/>
  <c r="O133" i="18" s="1"/>
  <c r="G134" i="18"/>
  <c r="O134" i="18" s="1"/>
  <c r="G135" i="18"/>
  <c r="H135" i="18" s="1"/>
  <c r="G136" i="18"/>
  <c r="O136" i="18" s="1"/>
  <c r="G137" i="18"/>
  <c r="O137" i="18" s="1"/>
  <c r="G138" i="18"/>
  <c r="O138" i="18" s="1"/>
  <c r="G139" i="18"/>
  <c r="H139" i="18" s="1"/>
  <c r="G140" i="18"/>
  <c r="O140" i="18" s="1"/>
  <c r="G141" i="18"/>
  <c r="O141" i="18" s="1"/>
  <c r="G142" i="18"/>
  <c r="O142" i="18" s="1"/>
  <c r="G143" i="18"/>
  <c r="H143" i="18" s="1"/>
  <c r="G144" i="18"/>
  <c r="O144" i="18" s="1"/>
  <c r="G145" i="18"/>
  <c r="O145" i="18" s="1"/>
  <c r="G146" i="18"/>
  <c r="O146" i="18" s="1"/>
  <c r="G147" i="18"/>
  <c r="H147" i="18" s="1"/>
  <c r="G148" i="18"/>
  <c r="O148" i="18" s="1"/>
  <c r="G149" i="18"/>
  <c r="O149" i="18" s="1"/>
  <c r="G150" i="18"/>
  <c r="O150" i="18" s="1"/>
  <c r="G151" i="18"/>
  <c r="H151" i="18" s="1"/>
  <c r="G152" i="18"/>
  <c r="O152" i="18" s="1"/>
  <c r="G153" i="18"/>
  <c r="O153" i="18" s="1"/>
  <c r="G154" i="18"/>
  <c r="O154" i="18" s="1"/>
  <c r="G155" i="18"/>
  <c r="H155" i="18" s="1"/>
  <c r="G156" i="18"/>
  <c r="O156" i="18" s="1"/>
  <c r="G157" i="18"/>
  <c r="O157" i="18" s="1"/>
  <c r="G158" i="18"/>
  <c r="O158" i="18" s="1"/>
  <c r="G159" i="18"/>
  <c r="H159" i="18" s="1"/>
  <c r="G160" i="18"/>
  <c r="O160" i="18" s="1"/>
  <c r="G161" i="18"/>
  <c r="O161" i="18" s="1"/>
  <c r="G162" i="18"/>
  <c r="O162" i="18" s="1"/>
  <c r="G163" i="18"/>
  <c r="H163" i="18" s="1"/>
  <c r="G164" i="18"/>
  <c r="O164" i="18" s="1"/>
  <c r="G165" i="18"/>
  <c r="O165" i="18" s="1"/>
  <c r="G166" i="18"/>
  <c r="O166" i="18" s="1"/>
  <c r="G167" i="18"/>
  <c r="H167" i="18" s="1"/>
  <c r="G168" i="18"/>
  <c r="O168" i="18" s="1"/>
  <c r="G169" i="18"/>
  <c r="O169" i="18" s="1"/>
  <c r="G170" i="18"/>
  <c r="O170" i="18" s="1"/>
  <c r="G171" i="18"/>
  <c r="H171" i="18" s="1"/>
  <c r="G172" i="18"/>
  <c r="O172" i="18" s="1"/>
  <c r="G173" i="18"/>
  <c r="O173" i="18" s="1"/>
  <c r="G174" i="18"/>
  <c r="O174" i="18" s="1"/>
  <c r="G175" i="18"/>
  <c r="H175" i="18" s="1"/>
  <c r="G176" i="18"/>
  <c r="O176" i="18" s="1"/>
  <c r="G177" i="18"/>
  <c r="O177" i="18" s="1"/>
  <c r="G178" i="18"/>
  <c r="O178" i="18" s="1"/>
  <c r="G179" i="18"/>
  <c r="H179" i="18" s="1"/>
  <c r="G180" i="18"/>
  <c r="O180" i="18" s="1"/>
  <c r="G181" i="18"/>
  <c r="O181" i="18" s="1"/>
  <c r="G182" i="18"/>
  <c r="O182" i="18" s="1"/>
  <c r="G183" i="18"/>
  <c r="H183" i="18" s="1"/>
  <c r="G184" i="18"/>
  <c r="O184" i="18" s="1"/>
  <c r="G185" i="18"/>
  <c r="O185" i="18" s="1"/>
  <c r="G186" i="18"/>
  <c r="O186" i="18" s="1"/>
  <c r="G187" i="18"/>
  <c r="H187" i="18" s="1"/>
  <c r="G188" i="18"/>
  <c r="O188" i="18" s="1"/>
  <c r="G189" i="18"/>
  <c r="O189" i="18" s="1"/>
  <c r="G190" i="18"/>
  <c r="O190" i="18" s="1"/>
  <c r="G191" i="18"/>
  <c r="H191" i="18" s="1"/>
  <c r="G192" i="18"/>
  <c r="O192" i="18" s="1"/>
  <c r="G193" i="18"/>
  <c r="O193" i="18" s="1"/>
  <c r="G194" i="18"/>
  <c r="O194" i="18" s="1"/>
  <c r="G195" i="18"/>
  <c r="H195" i="18" s="1"/>
  <c r="G196" i="18"/>
  <c r="O196" i="18" s="1"/>
  <c r="G197" i="18"/>
  <c r="O197" i="18" s="1"/>
  <c r="G198" i="18"/>
  <c r="O198" i="18" s="1"/>
  <c r="G199" i="18"/>
  <c r="H199" i="18" s="1"/>
  <c r="G200" i="18"/>
  <c r="O200" i="18" s="1"/>
  <c r="G201" i="18"/>
  <c r="O201" i="18" s="1"/>
  <c r="G202" i="18"/>
  <c r="O202" i="18" s="1"/>
  <c r="G203" i="18"/>
  <c r="H203" i="18" s="1"/>
  <c r="G204" i="18"/>
  <c r="O204" i="18" s="1"/>
  <c r="G205" i="18"/>
  <c r="O205" i="18" s="1"/>
  <c r="G206" i="18"/>
  <c r="O206" i="18" s="1"/>
  <c r="G207" i="18"/>
  <c r="H207" i="18" s="1"/>
  <c r="G208" i="18"/>
  <c r="O208" i="18" s="1"/>
  <c r="G209" i="18"/>
  <c r="O209" i="18" s="1"/>
  <c r="G210" i="18"/>
  <c r="O210" i="18" s="1"/>
  <c r="G211" i="18"/>
  <c r="H211" i="18" s="1"/>
  <c r="G212" i="18"/>
  <c r="O212" i="18" s="1"/>
  <c r="G213" i="18"/>
  <c r="O213" i="18" s="1"/>
  <c r="G214" i="18"/>
  <c r="O214" i="18" s="1"/>
  <c r="G215" i="18"/>
  <c r="H215" i="18" s="1"/>
  <c r="G216" i="18"/>
  <c r="O216" i="18" s="1"/>
  <c r="G217" i="18"/>
  <c r="O217" i="18" s="1"/>
  <c r="G218" i="18"/>
  <c r="O218" i="18" s="1"/>
  <c r="G219" i="18"/>
  <c r="H219" i="18" s="1"/>
  <c r="G220" i="18"/>
  <c r="O220" i="18" s="1"/>
  <c r="G221" i="18"/>
  <c r="O221" i="18" s="1"/>
  <c r="G222" i="18"/>
  <c r="O222" i="18" s="1"/>
  <c r="G223" i="18"/>
  <c r="H223" i="18" s="1"/>
  <c r="G224" i="18"/>
  <c r="O224" i="18" s="1"/>
  <c r="G225" i="18"/>
  <c r="O225" i="18" s="1"/>
  <c r="G226" i="18"/>
  <c r="O226" i="18" s="1"/>
  <c r="G227" i="18"/>
  <c r="H227" i="18" s="1"/>
  <c r="G228" i="18"/>
  <c r="O228" i="18" s="1"/>
  <c r="G229" i="18"/>
  <c r="O229" i="18" s="1"/>
  <c r="G230" i="18"/>
  <c r="O230" i="18" s="1"/>
  <c r="G231" i="18"/>
  <c r="H231" i="18" s="1"/>
  <c r="G232" i="18"/>
  <c r="O232" i="18" s="1"/>
  <c r="G233" i="18"/>
  <c r="O233" i="18" s="1"/>
  <c r="G234" i="18"/>
  <c r="O234" i="18" s="1"/>
  <c r="G235" i="18"/>
  <c r="H235" i="18" s="1"/>
  <c r="G236" i="18"/>
  <c r="O236" i="18" s="1"/>
  <c r="G237" i="18"/>
  <c r="O237" i="18" s="1"/>
  <c r="G238" i="18"/>
  <c r="O238" i="18" s="1"/>
  <c r="G239" i="18"/>
  <c r="H239" i="18" s="1"/>
  <c r="G240" i="18"/>
  <c r="O240" i="18" s="1"/>
  <c r="G241" i="18"/>
  <c r="O241" i="18" s="1"/>
  <c r="G242" i="18"/>
  <c r="O242" i="18" s="1"/>
  <c r="G243" i="18"/>
  <c r="H243" i="18" s="1"/>
  <c r="G244" i="18"/>
  <c r="O244" i="18" s="1"/>
  <c r="G245" i="18"/>
  <c r="O245" i="18" s="1"/>
  <c r="G246" i="18"/>
  <c r="O246" i="18" s="1"/>
  <c r="G247" i="18"/>
  <c r="H247" i="18" s="1"/>
  <c r="G248" i="18"/>
  <c r="O248" i="18" s="1"/>
  <c r="G249" i="18"/>
  <c r="O249" i="18" s="1"/>
  <c r="G250" i="18"/>
  <c r="O250" i="18" s="1"/>
  <c r="G251" i="18"/>
  <c r="H251" i="18" s="1"/>
  <c r="G252" i="18"/>
  <c r="O252" i="18" s="1"/>
  <c r="G253" i="18"/>
  <c r="O253" i="18" s="1"/>
  <c r="G254" i="18"/>
  <c r="O254" i="18" s="1"/>
  <c r="G255" i="18"/>
  <c r="H255" i="18" s="1"/>
  <c r="G256" i="18"/>
  <c r="O256" i="18" s="1"/>
  <c r="G257" i="18"/>
  <c r="O257" i="18" s="1"/>
  <c r="G258" i="18"/>
  <c r="O258" i="18" s="1"/>
  <c r="G259" i="18"/>
  <c r="H259" i="18" s="1"/>
  <c r="G260" i="18"/>
  <c r="O260" i="18" s="1"/>
  <c r="G261" i="18"/>
  <c r="O261" i="18" s="1"/>
  <c r="G262" i="18"/>
  <c r="O262" i="18" s="1"/>
  <c r="G263" i="18"/>
  <c r="H263" i="18" s="1"/>
  <c r="G264" i="18"/>
  <c r="O264" i="18" s="1"/>
  <c r="G265" i="18"/>
  <c r="O265" i="18" s="1"/>
  <c r="G266" i="18"/>
  <c r="O266" i="18" s="1"/>
  <c r="G267" i="18"/>
  <c r="H267" i="18" s="1"/>
  <c r="G268" i="18"/>
  <c r="O268" i="18" s="1"/>
  <c r="G269" i="18"/>
  <c r="O269" i="18" s="1"/>
  <c r="G270" i="18"/>
  <c r="O270" i="18" s="1"/>
  <c r="G271" i="18"/>
  <c r="H271" i="18" s="1"/>
  <c r="G272" i="18"/>
  <c r="O272" i="18" s="1"/>
  <c r="G273" i="18"/>
  <c r="O273" i="18" s="1"/>
  <c r="G274" i="18"/>
  <c r="O274" i="18" s="1"/>
  <c r="G275" i="18"/>
  <c r="H275" i="18" s="1"/>
  <c r="G276" i="18"/>
  <c r="O276" i="18" s="1"/>
  <c r="G277" i="18"/>
  <c r="O277" i="18" s="1"/>
  <c r="G278" i="18"/>
  <c r="O278" i="18" s="1"/>
  <c r="G279" i="18"/>
  <c r="H279" i="18" s="1"/>
  <c r="G280" i="18"/>
  <c r="O280" i="18" s="1"/>
  <c r="G281" i="18"/>
  <c r="O281" i="18" s="1"/>
  <c r="G282" i="18"/>
  <c r="O282" i="18" s="1"/>
  <c r="G283" i="18"/>
  <c r="H283" i="18" s="1"/>
  <c r="G284" i="18"/>
  <c r="O284" i="18" s="1"/>
  <c r="G285" i="18"/>
  <c r="O285" i="18" s="1"/>
  <c r="G286" i="18"/>
  <c r="O286" i="18" s="1"/>
  <c r="G287" i="18"/>
  <c r="H287" i="18" s="1"/>
  <c r="G288" i="18"/>
  <c r="O288" i="18" s="1"/>
  <c r="G289" i="18"/>
  <c r="O289" i="18" s="1"/>
  <c r="G290" i="18"/>
  <c r="O290" i="18" s="1"/>
  <c r="G291" i="18"/>
  <c r="H291" i="18" s="1"/>
  <c r="G292" i="18"/>
  <c r="O292" i="18" s="1"/>
  <c r="G293" i="18"/>
  <c r="O293" i="18" s="1"/>
  <c r="G294" i="18"/>
  <c r="O294" i="18" s="1"/>
  <c r="G295" i="18"/>
  <c r="H295" i="18" s="1"/>
  <c r="G296" i="18"/>
  <c r="O296" i="18" s="1"/>
  <c r="G297" i="18"/>
  <c r="O297" i="18" s="1"/>
  <c r="G298" i="18"/>
  <c r="O298" i="18" s="1"/>
  <c r="G299" i="18"/>
  <c r="H299" i="18" s="1"/>
  <c r="G300" i="18"/>
  <c r="O300" i="18" s="1"/>
  <c r="F23" i="18"/>
  <c r="G23" i="18" s="1"/>
  <c r="O23" i="18" s="1"/>
  <c r="F22" i="18"/>
  <c r="G22" i="18" s="1"/>
  <c r="F21" i="18"/>
  <c r="G21" i="18" s="1"/>
  <c r="O21" i="18" s="1"/>
  <c r="F18" i="18"/>
  <c r="G18" i="18" s="1"/>
  <c r="F19" i="18"/>
  <c r="G19" i="18" s="1"/>
  <c r="O19" i="18" s="1"/>
  <c r="F20" i="18"/>
  <c r="G20" i="18" s="1"/>
  <c r="F7" i="18"/>
  <c r="G7" i="18" s="1"/>
  <c r="O7" i="18" s="1"/>
  <c r="F8" i="18"/>
  <c r="G8" i="18" s="1"/>
  <c r="O8" i="18" s="1"/>
  <c r="F11" i="18"/>
  <c r="G11" i="18" s="1"/>
  <c r="F12" i="18"/>
  <c r="G12" i="18" s="1"/>
  <c r="O12" i="18" s="1"/>
  <c r="G13" i="18"/>
  <c r="O13" i="18" s="1"/>
  <c r="F14" i="18"/>
  <c r="G14" i="18" s="1"/>
  <c r="O14" i="18" s="1"/>
  <c r="F15" i="18"/>
  <c r="G15" i="18" s="1"/>
  <c r="F16" i="18"/>
  <c r="G16" i="18" s="1"/>
  <c r="O16" i="18" s="1"/>
  <c r="F6" i="18"/>
  <c r="G6" i="18" s="1"/>
  <c r="O6" i="18" s="1"/>
  <c r="H294" i="18"/>
  <c r="H290" i="18"/>
  <c r="H286" i="18"/>
  <c r="H282" i="18"/>
  <c r="H278" i="18"/>
  <c r="H274" i="18"/>
  <c r="H273" i="18"/>
  <c r="H270" i="18"/>
  <c r="H266" i="18"/>
  <c r="H265" i="18"/>
  <c r="H262" i="18"/>
  <c r="H260" i="18"/>
  <c r="H258" i="18"/>
  <c r="H254" i="18"/>
  <c r="H250" i="18"/>
  <c r="H246" i="18"/>
  <c r="H244" i="18"/>
  <c r="H242" i="18"/>
  <c r="H238" i="18"/>
  <c r="H237" i="18"/>
  <c r="H234" i="18"/>
  <c r="H230" i="18"/>
  <c r="H229" i="18"/>
  <c r="H228" i="18"/>
  <c r="H226" i="18"/>
  <c r="H222" i="18"/>
  <c r="H218" i="18"/>
  <c r="H214" i="18"/>
  <c r="H212" i="18"/>
  <c r="H210" i="18"/>
  <c r="H209" i="18"/>
  <c r="H206" i="18"/>
  <c r="H202" i="18"/>
  <c r="H201" i="18"/>
  <c r="H198" i="18"/>
  <c r="H196" i="18"/>
  <c r="H194" i="18"/>
  <c r="H190" i="18"/>
  <c r="H186" i="18"/>
  <c r="H182" i="18"/>
  <c r="H180" i="18"/>
  <c r="H178" i="18"/>
  <c r="H174" i="18"/>
  <c r="H173" i="18"/>
  <c r="H170" i="18"/>
  <c r="H166" i="18"/>
  <c r="H165" i="18"/>
  <c r="H164" i="18"/>
  <c r="H162" i="18"/>
  <c r="H158" i="18"/>
  <c r="H154" i="18"/>
  <c r="H150" i="18"/>
  <c r="H148" i="18"/>
  <c r="H146" i="18"/>
  <c r="H145" i="18"/>
  <c r="H142" i="18"/>
  <c r="H138" i="18"/>
  <c r="H137" i="18"/>
  <c r="H134" i="18"/>
  <c r="H132" i="18"/>
  <c r="H130" i="18"/>
  <c r="H126" i="18"/>
  <c r="H122" i="18"/>
  <c r="H118" i="18"/>
  <c r="H116" i="18"/>
  <c r="H114" i="18"/>
  <c r="H110" i="18"/>
  <c r="H106" i="18"/>
  <c r="H102" i="18"/>
  <c r="H101" i="18"/>
  <c r="H100" i="18"/>
  <c r="H98" i="18"/>
  <c r="H94" i="18"/>
  <c r="H90" i="18"/>
  <c r="H86" i="18"/>
  <c r="H84" i="18"/>
  <c r="H82" i="18"/>
  <c r="H81" i="18"/>
  <c r="H80" i="18"/>
  <c r="H78" i="18"/>
  <c r="H76" i="18"/>
  <c r="H74" i="18"/>
  <c r="H72" i="18"/>
  <c r="H70" i="18"/>
  <c r="H68" i="18"/>
  <c r="H66" i="18"/>
  <c r="H65" i="18"/>
  <c r="H64" i="18"/>
  <c r="H62" i="18"/>
  <c r="H60" i="18"/>
  <c r="H58" i="18"/>
  <c r="H56" i="18"/>
  <c r="H54" i="18"/>
  <c r="H52" i="18"/>
  <c r="H50" i="18"/>
  <c r="H49" i="18"/>
  <c r="H48" i="18"/>
  <c r="H46" i="18"/>
  <c r="H44" i="18"/>
  <c r="H42" i="18"/>
  <c r="H40" i="18"/>
  <c r="H38" i="18"/>
  <c r="H36" i="18"/>
  <c r="H34" i="18"/>
  <c r="H33" i="18"/>
  <c r="H32" i="18"/>
  <c r="H30" i="18"/>
  <c r="H28" i="18"/>
  <c r="H26" i="18"/>
  <c r="H24" i="18"/>
  <c r="H19" i="18"/>
  <c r="H16" i="18"/>
  <c r="G296" i="12"/>
  <c r="H296" i="12" s="1"/>
  <c r="G295" i="12"/>
  <c r="H295" i="12" s="1"/>
  <c r="G294" i="12"/>
  <c r="H294" i="12" s="1"/>
  <c r="G293" i="12"/>
  <c r="H293" i="12" s="1"/>
  <c r="G292" i="12"/>
  <c r="H292" i="12" s="1"/>
  <c r="G291" i="12"/>
  <c r="H291" i="12" s="1"/>
  <c r="F290" i="12"/>
  <c r="G290" i="12" s="1"/>
  <c r="F289" i="12"/>
  <c r="G289" i="12" s="1"/>
  <c r="H289" i="12" s="1"/>
  <c r="F288" i="12"/>
  <c r="G288" i="12" s="1"/>
  <c r="H288" i="12" s="1"/>
  <c r="F287" i="12"/>
  <c r="G287" i="12" s="1"/>
  <c r="H287" i="12" s="1"/>
  <c r="F286" i="12"/>
  <c r="G286" i="12" s="1"/>
  <c r="F285" i="12"/>
  <c r="G285" i="12" s="1"/>
  <c r="H285" i="12" s="1"/>
  <c r="F284" i="12"/>
  <c r="G284" i="12" s="1"/>
  <c r="H284" i="12" s="1"/>
  <c r="F283" i="12"/>
  <c r="G283" i="12" s="1"/>
  <c r="H283" i="12" s="1"/>
  <c r="F282" i="12"/>
  <c r="G282" i="12" s="1"/>
  <c r="F281" i="12"/>
  <c r="G281" i="12" s="1"/>
  <c r="H281" i="12" s="1"/>
  <c r="F280" i="12"/>
  <c r="G280" i="12" s="1"/>
  <c r="H280" i="12" s="1"/>
  <c r="F279" i="12"/>
  <c r="G279" i="12" s="1"/>
  <c r="H279" i="12" s="1"/>
  <c r="F278" i="12"/>
  <c r="G278" i="12" s="1"/>
  <c r="F277" i="12"/>
  <c r="G277" i="12" s="1"/>
  <c r="H277" i="12" s="1"/>
  <c r="F276" i="12"/>
  <c r="G276" i="12" s="1"/>
  <c r="H276" i="12" s="1"/>
  <c r="F275" i="12"/>
  <c r="G275" i="12" s="1"/>
  <c r="H275" i="12" s="1"/>
  <c r="F274" i="12"/>
  <c r="G274" i="12" s="1"/>
  <c r="F273" i="12"/>
  <c r="G273" i="12" s="1"/>
  <c r="H273" i="12" s="1"/>
  <c r="F272" i="12"/>
  <c r="G272" i="12" s="1"/>
  <c r="H272" i="12" s="1"/>
  <c r="F271" i="12"/>
  <c r="G271" i="12" s="1"/>
  <c r="H271" i="12" s="1"/>
  <c r="F270" i="12"/>
  <c r="G270" i="12" s="1"/>
  <c r="F269" i="12"/>
  <c r="G269" i="12" s="1"/>
  <c r="H269" i="12" s="1"/>
  <c r="F268" i="12"/>
  <c r="G268" i="12" s="1"/>
  <c r="H268" i="12" s="1"/>
  <c r="F267" i="12"/>
  <c r="G267" i="12" s="1"/>
  <c r="H267" i="12" s="1"/>
  <c r="F266" i="12"/>
  <c r="G266" i="12" s="1"/>
  <c r="F265" i="12"/>
  <c r="G265" i="12" s="1"/>
  <c r="H265" i="12" s="1"/>
  <c r="F264" i="12"/>
  <c r="G264" i="12" s="1"/>
  <c r="H264" i="12" s="1"/>
  <c r="F263" i="12"/>
  <c r="G263" i="12" s="1"/>
  <c r="H263" i="12" s="1"/>
  <c r="F262" i="12"/>
  <c r="G262" i="12" s="1"/>
  <c r="F261" i="12"/>
  <c r="G261" i="12" s="1"/>
  <c r="H261" i="12" s="1"/>
  <c r="F260" i="12"/>
  <c r="G260" i="12" s="1"/>
  <c r="H260" i="12" s="1"/>
  <c r="F259" i="12"/>
  <c r="G259" i="12" s="1"/>
  <c r="H259" i="12" s="1"/>
  <c r="F258" i="12"/>
  <c r="G258" i="12" s="1"/>
  <c r="H258" i="12" s="1"/>
  <c r="F257" i="12"/>
  <c r="G257" i="12" s="1"/>
  <c r="H257" i="12" s="1"/>
  <c r="F256" i="12"/>
  <c r="G256" i="12" s="1"/>
  <c r="H256" i="12" s="1"/>
  <c r="F255" i="12"/>
  <c r="G255" i="12" s="1"/>
  <c r="H255" i="12" s="1"/>
  <c r="F254" i="12"/>
  <c r="G254" i="12" s="1"/>
  <c r="F253" i="12"/>
  <c r="G253" i="12" s="1"/>
  <c r="H253" i="12" s="1"/>
  <c r="F252" i="12"/>
  <c r="G252" i="12" s="1"/>
  <c r="H252" i="12" s="1"/>
  <c r="F251" i="12"/>
  <c r="G251" i="12" s="1"/>
  <c r="H251" i="12" s="1"/>
  <c r="F250" i="12"/>
  <c r="G250" i="12" s="1"/>
  <c r="F249" i="12"/>
  <c r="G249" i="12" s="1"/>
  <c r="H249" i="12" s="1"/>
  <c r="F248" i="12"/>
  <c r="G248" i="12" s="1"/>
  <c r="H248" i="12" s="1"/>
  <c r="F247" i="12"/>
  <c r="G247" i="12" s="1"/>
  <c r="H247" i="12" s="1"/>
  <c r="F246" i="12"/>
  <c r="G246" i="12" s="1"/>
  <c r="F245" i="12"/>
  <c r="G245" i="12" s="1"/>
  <c r="H245" i="12" s="1"/>
  <c r="F244" i="12"/>
  <c r="G244" i="12" s="1"/>
  <c r="H244" i="12" s="1"/>
  <c r="F243" i="12"/>
  <c r="G243" i="12" s="1"/>
  <c r="H243" i="12" s="1"/>
  <c r="F242" i="12"/>
  <c r="G242" i="12" s="1"/>
  <c r="H242" i="12" s="1"/>
  <c r="F241" i="12"/>
  <c r="G241" i="12" s="1"/>
  <c r="H241" i="12" s="1"/>
  <c r="F240" i="12"/>
  <c r="G240" i="12" s="1"/>
  <c r="H240" i="12" s="1"/>
  <c r="F239" i="12"/>
  <c r="G239" i="12" s="1"/>
  <c r="H239" i="12" s="1"/>
  <c r="F238" i="12"/>
  <c r="G238" i="12" s="1"/>
  <c r="F237" i="12"/>
  <c r="G237" i="12" s="1"/>
  <c r="H237" i="12" s="1"/>
  <c r="F236" i="12"/>
  <c r="G236" i="12" s="1"/>
  <c r="H236" i="12" s="1"/>
  <c r="F235" i="12"/>
  <c r="G235" i="12" s="1"/>
  <c r="H235" i="12" s="1"/>
  <c r="F234" i="12"/>
  <c r="G234" i="12" s="1"/>
  <c r="F233" i="12"/>
  <c r="G233" i="12" s="1"/>
  <c r="H233" i="12" s="1"/>
  <c r="F232" i="12"/>
  <c r="G232" i="12" s="1"/>
  <c r="H232" i="12" s="1"/>
  <c r="F231" i="12"/>
  <c r="G231" i="12" s="1"/>
  <c r="H231" i="12" s="1"/>
  <c r="F230" i="12"/>
  <c r="G230" i="12" s="1"/>
  <c r="F229" i="12"/>
  <c r="G229" i="12" s="1"/>
  <c r="H229" i="12" s="1"/>
  <c r="F228" i="12"/>
  <c r="G228" i="12" s="1"/>
  <c r="H228" i="12" s="1"/>
  <c r="F227" i="12"/>
  <c r="G227" i="12" s="1"/>
  <c r="H227" i="12" s="1"/>
  <c r="F226" i="12"/>
  <c r="G226" i="12" s="1"/>
  <c r="H226" i="12" s="1"/>
  <c r="F225" i="12"/>
  <c r="G225" i="12" s="1"/>
  <c r="H225" i="12" s="1"/>
  <c r="F224" i="12"/>
  <c r="G224" i="12" s="1"/>
  <c r="H224" i="12" s="1"/>
  <c r="F223" i="12"/>
  <c r="G223" i="12" s="1"/>
  <c r="H223" i="12" s="1"/>
  <c r="F222" i="12"/>
  <c r="G222" i="12" s="1"/>
  <c r="F221" i="12"/>
  <c r="G221" i="12" s="1"/>
  <c r="H221" i="12" s="1"/>
  <c r="F220" i="12"/>
  <c r="G220" i="12" s="1"/>
  <c r="H220" i="12" s="1"/>
  <c r="F219" i="12"/>
  <c r="G219" i="12" s="1"/>
  <c r="H219" i="12" s="1"/>
  <c r="F218" i="12"/>
  <c r="G218" i="12" s="1"/>
  <c r="F217" i="12"/>
  <c r="G217" i="12" s="1"/>
  <c r="H217" i="12" s="1"/>
  <c r="F216" i="12"/>
  <c r="G216" i="12" s="1"/>
  <c r="H216" i="12" s="1"/>
  <c r="F215" i="12"/>
  <c r="G215" i="12" s="1"/>
  <c r="H215" i="12" s="1"/>
  <c r="F214" i="12"/>
  <c r="G214" i="12" s="1"/>
  <c r="F213" i="12"/>
  <c r="G213" i="12" s="1"/>
  <c r="H213" i="12" s="1"/>
  <c r="F212" i="12"/>
  <c r="G212" i="12" s="1"/>
  <c r="H212" i="12" s="1"/>
  <c r="F211" i="12"/>
  <c r="G211" i="12" s="1"/>
  <c r="H211" i="12" s="1"/>
  <c r="F210" i="12"/>
  <c r="G210" i="12" s="1"/>
  <c r="H210" i="12" s="1"/>
  <c r="F209" i="12"/>
  <c r="G209" i="12" s="1"/>
  <c r="H209" i="12" s="1"/>
  <c r="F208" i="12"/>
  <c r="G208" i="12" s="1"/>
  <c r="H208" i="12" s="1"/>
  <c r="F207" i="12"/>
  <c r="G207" i="12" s="1"/>
  <c r="H207" i="12" s="1"/>
  <c r="F206" i="12"/>
  <c r="G206" i="12" s="1"/>
  <c r="H206" i="12" s="1"/>
  <c r="F205" i="12"/>
  <c r="G205" i="12" s="1"/>
  <c r="H205" i="12" s="1"/>
  <c r="F204" i="12"/>
  <c r="G204" i="12" s="1"/>
  <c r="H204" i="12" s="1"/>
  <c r="F203" i="12"/>
  <c r="G203" i="12" s="1"/>
  <c r="H203" i="12" s="1"/>
  <c r="F202" i="12"/>
  <c r="G202" i="12" s="1"/>
  <c r="F201" i="12"/>
  <c r="G201" i="12" s="1"/>
  <c r="H201" i="12" s="1"/>
  <c r="F200" i="12"/>
  <c r="G200" i="12" s="1"/>
  <c r="H200" i="12" s="1"/>
  <c r="F199" i="12"/>
  <c r="G199" i="12" s="1"/>
  <c r="H199" i="12" s="1"/>
  <c r="F198" i="12"/>
  <c r="G198" i="12" s="1"/>
  <c r="F197" i="12"/>
  <c r="G197" i="12" s="1"/>
  <c r="H197" i="12" s="1"/>
  <c r="F196" i="12"/>
  <c r="G196" i="12" s="1"/>
  <c r="H196" i="12" s="1"/>
  <c r="F195" i="12"/>
  <c r="G195" i="12" s="1"/>
  <c r="H195" i="12" s="1"/>
  <c r="F194" i="12"/>
  <c r="G194" i="12" s="1"/>
  <c r="H194" i="12" s="1"/>
  <c r="F193" i="12"/>
  <c r="G193" i="12" s="1"/>
  <c r="H193" i="12" s="1"/>
  <c r="F192" i="12"/>
  <c r="G192" i="12" s="1"/>
  <c r="H192" i="12" s="1"/>
  <c r="F191" i="12"/>
  <c r="G191" i="12" s="1"/>
  <c r="H191" i="12" s="1"/>
  <c r="F190" i="12"/>
  <c r="G190" i="12" s="1"/>
  <c r="H190" i="12" s="1"/>
  <c r="F189" i="12"/>
  <c r="G189" i="12" s="1"/>
  <c r="H189" i="12" s="1"/>
  <c r="F188" i="12"/>
  <c r="G188" i="12" s="1"/>
  <c r="H188" i="12" s="1"/>
  <c r="F187" i="12"/>
  <c r="G187" i="12" s="1"/>
  <c r="H187" i="12" s="1"/>
  <c r="F186" i="12"/>
  <c r="G186" i="12" s="1"/>
  <c r="F185" i="12"/>
  <c r="G185" i="12" s="1"/>
  <c r="H185" i="12" s="1"/>
  <c r="F184" i="12"/>
  <c r="G184" i="12" s="1"/>
  <c r="H184" i="12" s="1"/>
  <c r="F183" i="12"/>
  <c r="G183" i="12" s="1"/>
  <c r="H183" i="12" s="1"/>
  <c r="F182" i="12"/>
  <c r="G182" i="12" s="1"/>
  <c r="F181" i="12"/>
  <c r="G181" i="12" s="1"/>
  <c r="H181" i="12" s="1"/>
  <c r="F180" i="12"/>
  <c r="G180" i="12" s="1"/>
  <c r="H180" i="12" s="1"/>
  <c r="F179" i="12"/>
  <c r="G179" i="12" s="1"/>
  <c r="H179" i="12" s="1"/>
  <c r="F178" i="12"/>
  <c r="G178" i="12" s="1"/>
  <c r="H178" i="12" s="1"/>
  <c r="F177" i="12"/>
  <c r="G177" i="12" s="1"/>
  <c r="H177" i="12" s="1"/>
  <c r="F176" i="12"/>
  <c r="G176" i="12" s="1"/>
  <c r="H176" i="12" s="1"/>
  <c r="F175" i="12"/>
  <c r="G175" i="12" s="1"/>
  <c r="H175" i="12" s="1"/>
  <c r="F174" i="12"/>
  <c r="G174" i="12" s="1"/>
  <c r="H174" i="12" s="1"/>
  <c r="F173" i="12"/>
  <c r="G173" i="12" s="1"/>
  <c r="H173" i="12" s="1"/>
  <c r="F172" i="12"/>
  <c r="G172" i="12" s="1"/>
  <c r="H172" i="12" s="1"/>
  <c r="F171" i="12"/>
  <c r="G171" i="12" s="1"/>
  <c r="H171" i="12" s="1"/>
  <c r="F170" i="12"/>
  <c r="G170" i="12" s="1"/>
  <c r="F169" i="12"/>
  <c r="G169" i="12" s="1"/>
  <c r="H169" i="12" s="1"/>
  <c r="F168" i="12"/>
  <c r="G168" i="12" s="1"/>
  <c r="H168" i="12" s="1"/>
  <c r="F167" i="12"/>
  <c r="G167" i="12" s="1"/>
  <c r="H167" i="12" s="1"/>
  <c r="F166" i="12"/>
  <c r="G166" i="12" s="1"/>
  <c r="F165" i="12"/>
  <c r="G165" i="12" s="1"/>
  <c r="H165" i="12" s="1"/>
  <c r="F164" i="12"/>
  <c r="G164" i="12" s="1"/>
  <c r="H164" i="12" s="1"/>
  <c r="F163" i="12"/>
  <c r="G163" i="12" s="1"/>
  <c r="H163" i="12" s="1"/>
  <c r="F162" i="12"/>
  <c r="G162" i="12" s="1"/>
  <c r="H162" i="12" s="1"/>
  <c r="F161" i="12"/>
  <c r="G161" i="12" s="1"/>
  <c r="H161" i="12" s="1"/>
  <c r="F160" i="12"/>
  <c r="G160" i="12" s="1"/>
  <c r="H160" i="12" s="1"/>
  <c r="F159" i="12"/>
  <c r="G159" i="12" s="1"/>
  <c r="H159" i="12" s="1"/>
  <c r="F158" i="12"/>
  <c r="G158" i="12" s="1"/>
  <c r="F157" i="12"/>
  <c r="G157" i="12" s="1"/>
  <c r="H157" i="12" s="1"/>
  <c r="F156" i="12"/>
  <c r="G156" i="12" s="1"/>
  <c r="H156" i="12" s="1"/>
  <c r="F155" i="12"/>
  <c r="G155" i="12" s="1"/>
  <c r="H155" i="12" s="1"/>
  <c r="F154" i="12"/>
  <c r="G154" i="12" s="1"/>
  <c r="F153" i="12"/>
  <c r="G153" i="12" s="1"/>
  <c r="H153" i="12" s="1"/>
  <c r="F152" i="12"/>
  <c r="G152" i="12" s="1"/>
  <c r="H152" i="12" s="1"/>
  <c r="F151" i="12"/>
  <c r="G151" i="12" s="1"/>
  <c r="H151" i="12" s="1"/>
  <c r="F150" i="12"/>
  <c r="G150" i="12" s="1"/>
  <c r="F149" i="12"/>
  <c r="G149" i="12" s="1"/>
  <c r="H149" i="12" s="1"/>
  <c r="F148" i="12"/>
  <c r="G148" i="12" s="1"/>
  <c r="H148" i="12" s="1"/>
  <c r="F147" i="12"/>
  <c r="G147" i="12" s="1"/>
  <c r="H147" i="12" s="1"/>
  <c r="F146" i="12"/>
  <c r="G146" i="12" s="1"/>
  <c r="H146" i="12" s="1"/>
  <c r="F145" i="12"/>
  <c r="G145" i="12" s="1"/>
  <c r="H145" i="12" s="1"/>
  <c r="F144" i="12"/>
  <c r="G144" i="12" s="1"/>
  <c r="H144" i="12" s="1"/>
  <c r="F143" i="12"/>
  <c r="G143" i="12" s="1"/>
  <c r="H143" i="12" s="1"/>
  <c r="F142" i="12"/>
  <c r="G142" i="12" s="1"/>
  <c r="F141" i="12"/>
  <c r="G141" i="12" s="1"/>
  <c r="H141" i="12" s="1"/>
  <c r="F140" i="12"/>
  <c r="G140" i="12" s="1"/>
  <c r="H140" i="12" s="1"/>
  <c r="F139" i="12"/>
  <c r="G139" i="12" s="1"/>
  <c r="H139" i="12" s="1"/>
  <c r="F138" i="12"/>
  <c r="G138" i="12" s="1"/>
  <c r="F137" i="12"/>
  <c r="G137" i="12" s="1"/>
  <c r="H137" i="12" s="1"/>
  <c r="F136" i="12"/>
  <c r="G136" i="12" s="1"/>
  <c r="H136" i="12" s="1"/>
  <c r="F135" i="12"/>
  <c r="G135" i="12" s="1"/>
  <c r="H135" i="12" s="1"/>
  <c r="F134" i="12"/>
  <c r="G134" i="12" s="1"/>
  <c r="F133" i="12"/>
  <c r="G133" i="12" s="1"/>
  <c r="H133" i="12" s="1"/>
  <c r="F132" i="12"/>
  <c r="G132" i="12" s="1"/>
  <c r="H132" i="12" s="1"/>
  <c r="F131" i="12"/>
  <c r="G131" i="12" s="1"/>
  <c r="H131" i="12" s="1"/>
  <c r="F130" i="12"/>
  <c r="G130" i="12" s="1"/>
  <c r="H130" i="12" s="1"/>
  <c r="F129" i="12"/>
  <c r="G129" i="12" s="1"/>
  <c r="H129" i="12" s="1"/>
  <c r="F128" i="12"/>
  <c r="G128" i="12" s="1"/>
  <c r="F127" i="12"/>
  <c r="G127" i="12" s="1"/>
  <c r="H127" i="12" s="1"/>
  <c r="F126" i="12"/>
  <c r="G126" i="12" s="1"/>
  <c r="F125" i="12"/>
  <c r="G125" i="12" s="1"/>
  <c r="F124" i="12"/>
  <c r="G124" i="12" s="1"/>
  <c r="H124" i="12" s="1"/>
  <c r="F123" i="12"/>
  <c r="G123" i="12" s="1"/>
  <c r="F122" i="12"/>
  <c r="G122" i="12" s="1"/>
  <c r="F121" i="12"/>
  <c r="G121" i="12" s="1"/>
  <c r="F120" i="12"/>
  <c r="G120" i="12" s="1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G114" i="12" s="1"/>
  <c r="F113" i="12"/>
  <c r="G113" i="12" s="1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G106" i="12" s="1"/>
  <c r="F105" i="12"/>
  <c r="G105" i="12" s="1"/>
  <c r="F104" i="12"/>
  <c r="G104" i="12" s="1"/>
  <c r="F103" i="12"/>
  <c r="G103" i="12" s="1"/>
  <c r="F102" i="12"/>
  <c r="G102" i="12" s="1"/>
  <c r="F101" i="12"/>
  <c r="G101" i="12" s="1"/>
  <c r="F100" i="12"/>
  <c r="G100" i="12" s="1"/>
  <c r="F99" i="12"/>
  <c r="G99" i="12" s="1"/>
  <c r="F98" i="12"/>
  <c r="G98" i="12" s="1"/>
  <c r="F97" i="12"/>
  <c r="G97" i="12" s="1"/>
  <c r="F96" i="12"/>
  <c r="G96" i="12" s="1"/>
  <c r="F95" i="12"/>
  <c r="G95" i="12" s="1"/>
  <c r="F94" i="12"/>
  <c r="G94" i="12" s="1"/>
  <c r="F93" i="12"/>
  <c r="G93" i="12" s="1"/>
  <c r="F92" i="12"/>
  <c r="G92" i="12" s="1"/>
  <c r="F91" i="12"/>
  <c r="G91" i="12" s="1"/>
  <c r="F90" i="12"/>
  <c r="G90" i="12" s="1"/>
  <c r="F89" i="12"/>
  <c r="G89" i="12" s="1"/>
  <c r="F88" i="12"/>
  <c r="G88" i="12" s="1"/>
  <c r="F87" i="12"/>
  <c r="G87" i="12" s="1"/>
  <c r="F86" i="12"/>
  <c r="G86" i="12" s="1"/>
  <c r="F85" i="12"/>
  <c r="G85" i="12" s="1"/>
  <c r="F84" i="12"/>
  <c r="G84" i="12" s="1"/>
  <c r="F83" i="12"/>
  <c r="G83" i="12" s="1"/>
  <c r="F82" i="12"/>
  <c r="G82" i="12" s="1"/>
  <c r="F81" i="12"/>
  <c r="G81" i="12" s="1"/>
  <c r="F80" i="12"/>
  <c r="G80" i="12" s="1"/>
  <c r="F79" i="12"/>
  <c r="G79" i="12" s="1"/>
  <c r="F78" i="12"/>
  <c r="G78" i="12" s="1"/>
  <c r="F77" i="12"/>
  <c r="G77" i="12" s="1"/>
  <c r="F76" i="12"/>
  <c r="G76" i="12" s="1"/>
  <c r="F75" i="12"/>
  <c r="G75" i="12" s="1"/>
  <c r="F74" i="12"/>
  <c r="G74" i="12" s="1"/>
  <c r="F73" i="12"/>
  <c r="G73" i="12" s="1"/>
  <c r="F72" i="12"/>
  <c r="G72" i="12" s="1"/>
  <c r="F71" i="12"/>
  <c r="G71" i="12" s="1"/>
  <c r="F70" i="12"/>
  <c r="G70" i="12" s="1"/>
  <c r="F69" i="12"/>
  <c r="G69" i="12" s="1"/>
  <c r="F68" i="12"/>
  <c r="G68" i="12" s="1"/>
  <c r="F67" i="12"/>
  <c r="G67" i="12" s="1"/>
  <c r="F66" i="12"/>
  <c r="G66" i="12" s="1"/>
  <c r="F65" i="12"/>
  <c r="G65" i="12" s="1"/>
  <c r="F64" i="12"/>
  <c r="G64" i="12" s="1"/>
  <c r="F63" i="12"/>
  <c r="G63" i="12" s="1"/>
  <c r="F62" i="12"/>
  <c r="G62" i="12" s="1"/>
  <c r="F61" i="12"/>
  <c r="G61" i="12" s="1"/>
  <c r="F60" i="12"/>
  <c r="G60" i="12" s="1"/>
  <c r="F59" i="12"/>
  <c r="G59" i="12" s="1"/>
  <c r="F58" i="12"/>
  <c r="G58" i="12" s="1"/>
  <c r="F57" i="12"/>
  <c r="G57" i="12" s="1"/>
  <c r="F56" i="12"/>
  <c r="G56" i="12" s="1"/>
  <c r="F55" i="12"/>
  <c r="G55" i="12" s="1"/>
  <c r="F54" i="12"/>
  <c r="G54" i="12" s="1"/>
  <c r="F53" i="12"/>
  <c r="G53" i="12" s="1"/>
  <c r="F52" i="12"/>
  <c r="G52" i="12" s="1"/>
  <c r="F51" i="12"/>
  <c r="G51" i="12" s="1"/>
  <c r="F50" i="12"/>
  <c r="G50" i="12" s="1"/>
  <c r="F49" i="12"/>
  <c r="G49" i="12" s="1"/>
  <c r="F48" i="12"/>
  <c r="G48" i="12" s="1"/>
  <c r="F47" i="12"/>
  <c r="G47" i="12" s="1"/>
  <c r="F46" i="12"/>
  <c r="G46" i="12" s="1"/>
  <c r="F45" i="12"/>
  <c r="G45" i="12" s="1"/>
  <c r="F44" i="12"/>
  <c r="G44" i="12" s="1"/>
  <c r="F43" i="12"/>
  <c r="G43" i="12" s="1"/>
  <c r="F42" i="12"/>
  <c r="G42" i="12" s="1"/>
  <c r="F41" i="12"/>
  <c r="G41" i="12" s="1"/>
  <c r="F40" i="12"/>
  <c r="G40" i="12" s="1"/>
  <c r="F39" i="12"/>
  <c r="G39" i="12" s="1"/>
  <c r="F38" i="12"/>
  <c r="G38" i="12" s="1"/>
  <c r="F37" i="12"/>
  <c r="G37" i="12" s="1"/>
  <c r="F36" i="12"/>
  <c r="G36" i="12" s="1"/>
  <c r="F35" i="12"/>
  <c r="G35" i="12" s="1"/>
  <c r="F34" i="12"/>
  <c r="G34" i="12" s="1"/>
  <c r="F33" i="12"/>
  <c r="G33" i="12" s="1"/>
  <c r="F32" i="12"/>
  <c r="G32" i="12" s="1"/>
  <c r="F31" i="12"/>
  <c r="G31" i="12" s="1"/>
  <c r="F30" i="12"/>
  <c r="G30" i="12" s="1"/>
  <c r="F29" i="12"/>
  <c r="G29" i="12" s="1"/>
  <c r="F28" i="12"/>
  <c r="G28" i="12" s="1"/>
  <c r="F27" i="12"/>
  <c r="G27" i="12" s="1"/>
  <c r="F26" i="12"/>
  <c r="G26" i="12" s="1"/>
  <c r="F25" i="12"/>
  <c r="G25" i="12" s="1"/>
  <c r="F24" i="12"/>
  <c r="G24" i="12" s="1"/>
  <c r="F23" i="12"/>
  <c r="G23" i="12" s="1"/>
  <c r="F22" i="12"/>
  <c r="G22" i="12" s="1"/>
  <c r="F21" i="12"/>
  <c r="G21" i="12" s="1"/>
  <c r="F20" i="12"/>
  <c r="G20" i="12" s="1"/>
  <c r="F19" i="12"/>
  <c r="G19" i="12" s="1"/>
  <c r="F18" i="12"/>
  <c r="G18" i="12" s="1"/>
  <c r="F17" i="12"/>
  <c r="G17" i="12" s="1"/>
  <c r="F16" i="12"/>
  <c r="G16" i="12" s="1"/>
  <c r="F15" i="12"/>
  <c r="G15" i="12" s="1"/>
  <c r="F14" i="12"/>
  <c r="G14" i="12" s="1"/>
  <c r="F13" i="12"/>
  <c r="G13" i="12" s="1"/>
  <c r="F12" i="12"/>
  <c r="G12" i="12" s="1"/>
  <c r="F11" i="12"/>
  <c r="G11" i="12" s="1"/>
  <c r="F10" i="12"/>
  <c r="G10" i="12" s="1"/>
  <c r="F9" i="12"/>
  <c r="G9" i="12" s="1"/>
  <c r="F7" i="12"/>
  <c r="G7" i="12" s="1"/>
  <c r="F6" i="12"/>
  <c r="G6" i="12" s="1"/>
  <c r="F5" i="12"/>
  <c r="G5" i="12" s="1"/>
  <c r="H5" i="12" s="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5" i="11"/>
  <c r="G300" i="11"/>
  <c r="H300" i="11" s="1"/>
  <c r="G299" i="11"/>
  <c r="H299" i="11" s="1"/>
  <c r="G298" i="11"/>
  <c r="H298" i="11" s="1"/>
  <c r="G297" i="11"/>
  <c r="H297" i="11" s="1"/>
  <c r="G296" i="11"/>
  <c r="H296" i="11" s="1"/>
  <c r="G295" i="11"/>
  <c r="H295" i="11" s="1"/>
  <c r="G294" i="11"/>
  <c r="H294" i="11" s="1"/>
  <c r="F294" i="11"/>
  <c r="F293" i="11"/>
  <c r="G293" i="11" s="1"/>
  <c r="H293" i="11" s="1"/>
  <c r="F292" i="11"/>
  <c r="G292" i="11" s="1"/>
  <c r="H292" i="11" s="1"/>
  <c r="F291" i="11"/>
  <c r="G291" i="11" s="1"/>
  <c r="H291" i="11" s="1"/>
  <c r="F290" i="11"/>
  <c r="G290" i="11" s="1"/>
  <c r="H290" i="11" s="1"/>
  <c r="F289" i="11"/>
  <c r="G289" i="11" s="1"/>
  <c r="H289" i="11" s="1"/>
  <c r="F288" i="11"/>
  <c r="G288" i="11" s="1"/>
  <c r="H288" i="11" s="1"/>
  <c r="F287" i="11"/>
  <c r="G287" i="11" s="1"/>
  <c r="H287" i="11" s="1"/>
  <c r="F286" i="11"/>
  <c r="G286" i="11" s="1"/>
  <c r="H286" i="11" s="1"/>
  <c r="F285" i="11"/>
  <c r="G285" i="11" s="1"/>
  <c r="H285" i="11" s="1"/>
  <c r="F284" i="11"/>
  <c r="G284" i="11" s="1"/>
  <c r="H284" i="11" s="1"/>
  <c r="F283" i="11"/>
  <c r="G283" i="11" s="1"/>
  <c r="H283" i="11" s="1"/>
  <c r="G282" i="11"/>
  <c r="H282" i="11" s="1"/>
  <c r="F282" i="11"/>
  <c r="F281" i="11"/>
  <c r="G281" i="11" s="1"/>
  <c r="H281" i="11" s="1"/>
  <c r="F280" i="11"/>
  <c r="G280" i="11" s="1"/>
  <c r="H280" i="11" s="1"/>
  <c r="F279" i="11"/>
  <c r="G279" i="11" s="1"/>
  <c r="H279" i="11" s="1"/>
  <c r="G278" i="11"/>
  <c r="H278" i="11" s="1"/>
  <c r="F278" i="11"/>
  <c r="F277" i="11"/>
  <c r="G277" i="11" s="1"/>
  <c r="H277" i="11" s="1"/>
  <c r="F276" i="11"/>
  <c r="G276" i="11" s="1"/>
  <c r="H276" i="11" s="1"/>
  <c r="F275" i="11"/>
  <c r="G275" i="11" s="1"/>
  <c r="H275" i="11" s="1"/>
  <c r="F274" i="11"/>
  <c r="G274" i="11" s="1"/>
  <c r="H274" i="11" s="1"/>
  <c r="F273" i="11"/>
  <c r="G273" i="11" s="1"/>
  <c r="H273" i="11" s="1"/>
  <c r="F272" i="11"/>
  <c r="G272" i="11" s="1"/>
  <c r="H272" i="11" s="1"/>
  <c r="F271" i="11"/>
  <c r="G271" i="11" s="1"/>
  <c r="H271" i="11" s="1"/>
  <c r="F270" i="11"/>
  <c r="G270" i="11" s="1"/>
  <c r="H270" i="11" s="1"/>
  <c r="F269" i="11"/>
  <c r="G269" i="11" s="1"/>
  <c r="H269" i="11" s="1"/>
  <c r="F268" i="11"/>
  <c r="G268" i="11" s="1"/>
  <c r="H268" i="11" s="1"/>
  <c r="F267" i="11"/>
  <c r="G267" i="11" s="1"/>
  <c r="H267" i="11" s="1"/>
  <c r="G266" i="11"/>
  <c r="H266" i="11" s="1"/>
  <c r="F266" i="11"/>
  <c r="F265" i="11"/>
  <c r="G265" i="11" s="1"/>
  <c r="H265" i="11" s="1"/>
  <c r="F264" i="11"/>
  <c r="G264" i="11" s="1"/>
  <c r="H264" i="11" s="1"/>
  <c r="F263" i="11"/>
  <c r="G263" i="11" s="1"/>
  <c r="H263" i="11" s="1"/>
  <c r="G262" i="11"/>
  <c r="H262" i="11" s="1"/>
  <c r="F262" i="11"/>
  <c r="F261" i="11"/>
  <c r="G261" i="11" s="1"/>
  <c r="H261" i="11" s="1"/>
  <c r="F260" i="11"/>
  <c r="G260" i="11" s="1"/>
  <c r="H260" i="11" s="1"/>
  <c r="F259" i="11"/>
  <c r="G259" i="11" s="1"/>
  <c r="H259" i="11" s="1"/>
  <c r="F258" i="11"/>
  <c r="G258" i="11" s="1"/>
  <c r="H258" i="11" s="1"/>
  <c r="F257" i="11"/>
  <c r="G257" i="11" s="1"/>
  <c r="H257" i="11" s="1"/>
  <c r="F256" i="11"/>
  <c r="G256" i="11" s="1"/>
  <c r="H256" i="11" s="1"/>
  <c r="F255" i="11"/>
  <c r="G255" i="11" s="1"/>
  <c r="H255" i="11" s="1"/>
  <c r="F254" i="11"/>
  <c r="G254" i="11" s="1"/>
  <c r="H254" i="11" s="1"/>
  <c r="F253" i="11"/>
  <c r="G253" i="11" s="1"/>
  <c r="H253" i="11" s="1"/>
  <c r="F252" i="11"/>
  <c r="G252" i="11" s="1"/>
  <c r="H252" i="11" s="1"/>
  <c r="F251" i="11"/>
  <c r="G251" i="11" s="1"/>
  <c r="H251" i="11" s="1"/>
  <c r="G250" i="11"/>
  <c r="H250" i="11" s="1"/>
  <c r="F250" i="11"/>
  <c r="F249" i="11"/>
  <c r="G249" i="11" s="1"/>
  <c r="H249" i="11" s="1"/>
  <c r="F248" i="11"/>
  <c r="G248" i="11" s="1"/>
  <c r="H248" i="11" s="1"/>
  <c r="F247" i="11"/>
  <c r="G247" i="11" s="1"/>
  <c r="H247" i="11" s="1"/>
  <c r="G246" i="11"/>
  <c r="H246" i="11" s="1"/>
  <c r="F246" i="11"/>
  <c r="F245" i="11"/>
  <c r="G245" i="11" s="1"/>
  <c r="H245" i="11" s="1"/>
  <c r="F244" i="11"/>
  <c r="G244" i="11" s="1"/>
  <c r="H244" i="11" s="1"/>
  <c r="F243" i="11"/>
  <c r="G243" i="11" s="1"/>
  <c r="H243" i="11" s="1"/>
  <c r="F242" i="11"/>
  <c r="G242" i="11" s="1"/>
  <c r="H242" i="11" s="1"/>
  <c r="F241" i="11"/>
  <c r="G241" i="11" s="1"/>
  <c r="H241" i="11" s="1"/>
  <c r="F240" i="11"/>
  <c r="G240" i="11" s="1"/>
  <c r="H240" i="11" s="1"/>
  <c r="F239" i="11"/>
  <c r="G239" i="11" s="1"/>
  <c r="H239" i="11" s="1"/>
  <c r="F238" i="11"/>
  <c r="G238" i="11" s="1"/>
  <c r="H238" i="11" s="1"/>
  <c r="F237" i="11"/>
  <c r="G237" i="11" s="1"/>
  <c r="H237" i="11" s="1"/>
  <c r="F236" i="11"/>
  <c r="G236" i="11" s="1"/>
  <c r="H236" i="11" s="1"/>
  <c r="F235" i="11"/>
  <c r="G235" i="11" s="1"/>
  <c r="H235" i="11" s="1"/>
  <c r="G234" i="11"/>
  <c r="H234" i="11" s="1"/>
  <c r="F234" i="11"/>
  <c r="F233" i="11"/>
  <c r="G233" i="11" s="1"/>
  <c r="H233" i="11" s="1"/>
  <c r="F232" i="11"/>
  <c r="G232" i="11" s="1"/>
  <c r="H232" i="11" s="1"/>
  <c r="F231" i="11"/>
  <c r="G231" i="11" s="1"/>
  <c r="H231" i="11" s="1"/>
  <c r="G230" i="11"/>
  <c r="H230" i="11" s="1"/>
  <c r="F230" i="11"/>
  <c r="F229" i="11"/>
  <c r="G229" i="11" s="1"/>
  <c r="H229" i="11" s="1"/>
  <c r="F228" i="11"/>
  <c r="G228" i="11" s="1"/>
  <c r="H228" i="11" s="1"/>
  <c r="F227" i="11"/>
  <c r="G227" i="11" s="1"/>
  <c r="H227" i="11" s="1"/>
  <c r="F226" i="11"/>
  <c r="G226" i="11" s="1"/>
  <c r="H226" i="11" s="1"/>
  <c r="F225" i="11"/>
  <c r="G225" i="11" s="1"/>
  <c r="H225" i="11" s="1"/>
  <c r="F224" i="11"/>
  <c r="G224" i="11" s="1"/>
  <c r="H224" i="11" s="1"/>
  <c r="F223" i="11"/>
  <c r="G223" i="11" s="1"/>
  <c r="H223" i="11" s="1"/>
  <c r="F222" i="11"/>
  <c r="G222" i="11" s="1"/>
  <c r="H222" i="11" s="1"/>
  <c r="F221" i="11"/>
  <c r="G221" i="11" s="1"/>
  <c r="H221" i="11" s="1"/>
  <c r="F220" i="11"/>
  <c r="G220" i="11" s="1"/>
  <c r="H220" i="11" s="1"/>
  <c r="F219" i="11"/>
  <c r="G219" i="11" s="1"/>
  <c r="H219" i="11" s="1"/>
  <c r="G218" i="11"/>
  <c r="H218" i="11" s="1"/>
  <c r="F218" i="11"/>
  <c r="F217" i="11"/>
  <c r="G217" i="11" s="1"/>
  <c r="H217" i="11" s="1"/>
  <c r="F216" i="11"/>
  <c r="G216" i="11" s="1"/>
  <c r="H216" i="11" s="1"/>
  <c r="F215" i="11"/>
  <c r="G215" i="11" s="1"/>
  <c r="H215" i="11" s="1"/>
  <c r="G214" i="11"/>
  <c r="H214" i="11" s="1"/>
  <c r="F214" i="11"/>
  <c r="F213" i="11"/>
  <c r="G213" i="11" s="1"/>
  <c r="H213" i="11" s="1"/>
  <c r="F212" i="11"/>
  <c r="G212" i="11" s="1"/>
  <c r="H212" i="11" s="1"/>
  <c r="F211" i="11"/>
  <c r="G211" i="11" s="1"/>
  <c r="H211" i="11" s="1"/>
  <c r="F210" i="11"/>
  <c r="G210" i="11" s="1"/>
  <c r="H210" i="11" s="1"/>
  <c r="F209" i="11"/>
  <c r="G209" i="11" s="1"/>
  <c r="H209" i="11" s="1"/>
  <c r="F208" i="11"/>
  <c r="G208" i="11" s="1"/>
  <c r="H208" i="11" s="1"/>
  <c r="F207" i="11"/>
  <c r="G207" i="11" s="1"/>
  <c r="H207" i="11" s="1"/>
  <c r="F206" i="11"/>
  <c r="G206" i="11" s="1"/>
  <c r="H206" i="11" s="1"/>
  <c r="F205" i="11"/>
  <c r="G205" i="11" s="1"/>
  <c r="H205" i="11" s="1"/>
  <c r="F204" i="11"/>
  <c r="G204" i="11" s="1"/>
  <c r="H204" i="11" s="1"/>
  <c r="F203" i="11"/>
  <c r="G203" i="11" s="1"/>
  <c r="H203" i="11" s="1"/>
  <c r="G202" i="11"/>
  <c r="H202" i="11" s="1"/>
  <c r="F202" i="11"/>
  <c r="F201" i="11"/>
  <c r="G201" i="11" s="1"/>
  <c r="H201" i="11" s="1"/>
  <c r="F200" i="11"/>
  <c r="G200" i="11" s="1"/>
  <c r="H200" i="11" s="1"/>
  <c r="F199" i="11"/>
  <c r="G199" i="11" s="1"/>
  <c r="H199" i="11" s="1"/>
  <c r="G198" i="11"/>
  <c r="H198" i="11" s="1"/>
  <c r="F198" i="11"/>
  <c r="F197" i="11"/>
  <c r="G197" i="11" s="1"/>
  <c r="H197" i="11" s="1"/>
  <c r="F196" i="11"/>
  <c r="G196" i="11" s="1"/>
  <c r="H196" i="11" s="1"/>
  <c r="F195" i="11"/>
  <c r="G195" i="11" s="1"/>
  <c r="H195" i="11" s="1"/>
  <c r="F194" i="11"/>
  <c r="G194" i="11" s="1"/>
  <c r="H194" i="11" s="1"/>
  <c r="F193" i="11"/>
  <c r="G193" i="11" s="1"/>
  <c r="H193" i="11" s="1"/>
  <c r="F192" i="11"/>
  <c r="G192" i="11" s="1"/>
  <c r="H192" i="11" s="1"/>
  <c r="F191" i="11"/>
  <c r="G191" i="11" s="1"/>
  <c r="H191" i="11" s="1"/>
  <c r="F190" i="11"/>
  <c r="G190" i="11" s="1"/>
  <c r="H190" i="11" s="1"/>
  <c r="F189" i="11"/>
  <c r="G189" i="11" s="1"/>
  <c r="H189" i="11" s="1"/>
  <c r="F188" i="11"/>
  <c r="G188" i="11" s="1"/>
  <c r="H188" i="11" s="1"/>
  <c r="F187" i="11"/>
  <c r="G187" i="11" s="1"/>
  <c r="H187" i="11" s="1"/>
  <c r="G186" i="11"/>
  <c r="H186" i="11" s="1"/>
  <c r="F186" i="11"/>
  <c r="F185" i="11"/>
  <c r="G185" i="11" s="1"/>
  <c r="H185" i="11" s="1"/>
  <c r="F184" i="11"/>
  <c r="G184" i="11" s="1"/>
  <c r="H184" i="11" s="1"/>
  <c r="F183" i="11"/>
  <c r="G183" i="11" s="1"/>
  <c r="H183" i="11" s="1"/>
  <c r="G182" i="11"/>
  <c r="H182" i="11" s="1"/>
  <c r="F182" i="11"/>
  <c r="F181" i="11"/>
  <c r="G181" i="11" s="1"/>
  <c r="H181" i="11" s="1"/>
  <c r="F180" i="11"/>
  <c r="G180" i="11" s="1"/>
  <c r="H180" i="11" s="1"/>
  <c r="F179" i="11"/>
  <c r="G179" i="11" s="1"/>
  <c r="H179" i="11" s="1"/>
  <c r="F178" i="11"/>
  <c r="G178" i="11" s="1"/>
  <c r="H178" i="11" s="1"/>
  <c r="F177" i="11"/>
  <c r="G177" i="11" s="1"/>
  <c r="H177" i="11" s="1"/>
  <c r="F176" i="11"/>
  <c r="G176" i="11" s="1"/>
  <c r="H176" i="11" s="1"/>
  <c r="F175" i="11"/>
  <c r="G175" i="11" s="1"/>
  <c r="H175" i="11" s="1"/>
  <c r="F174" i="11"/>
  <c r="G174" i="11" s="1"/>
  <c r="H174" i="11" s="1"/>
  <c r="F173" i="11"/>
  <c r="G173" i="11" s="1"/>
  <c r="H173" i="11" s="1"/>
  <c r="F172" i="11"/>
  <c r="G172" i="11" s="1"/>
  <c r="H172" i="11" s="1"/>
  <c r="F171" i="11"/>
  <c r="G171" i="11" s="1"/>
  <c r="H171" i="11" s="1"/>
  <c r="G170" i="11"/>
  <c r="H170" i="11" s="1"/>
  <c r="F170" i="11"/>
  <c r="F169" i="11"/>
  <c r="G169" i="11" s="1"/>
  <c r="H169" i="11" s="1"/>
  <c r="F168" i="11"/>
  <c r="G168" i="11" s="1"/>
  <c r="H168" i="11" s="1"/>
  <c r="F167" i="11"/>
  <c r="G167" i="11" s="1"/>
  <c r="H167" i="11" s="1"/>
  <c r="G166" i="11"/>
  <c r="H166" i="11" s="1"/>
  <c r="F166" i="11"/>
  <c r="F165" i="11"/>
  <c r="G165" i="11" s="1"/>
  <c r="H165" i="11" s="1"/>
  <c r="F164" i="11"/>
  <c r="G164" i="11" s="1"/>
  <c r="H164" i="11" s="1"/>
  <c r="F163" i="11"/>
  <c r="G163" i="11" s="1"/>
  <c r="H163" i="11" s="1"/>
  <c r="F162" i="11"/>
  <c r="G162" i="11" s="1"/>
  <c r="H162" i="11" s="1"/>
  <c r="F161" i="11"/>
  <c r="G161" i="11" s="1"/>
  <c r="H161" i="11" s="1"/>
  <c r="F160" i="11"/>
  <c r="G160" i="11" s="1"/>
  <c r="H160" i="11" s="1"/>
  <c r="F159" i="11"/>
  <c r="G159" i="11" s="1"/>
  <c r="H159" i="11" s="1"/>
  <c r="F158" i="11"/>
  <c r="G158" i="11" s="1"/>
  <c r="H158" i="11" s="1"/>
  <c r="F157" i="11"/>
  <c r="G157" i="11" s="1"/>
  <c r="H157" i="11" s="1"/>
  <c r="F156" i="11"/>
  <c r="G156" i="11" s="1"/>
  <c r="H156" i="11" s="1"/>
  <c r="F155" i="11"/>
  <c r="G155" i="11" s="1"/>
  <c r="H155" i="11" s="1"/>
  <c r="G154" i="11"/>
  <c r="H154" i="11" s="1"/>
  <c r="F154" i="11"/>
  <c r="F153" i="11"/>
  <c r="G153" i="11" s="1"/>
  <c r="H153" i="11" s="1"/>
  <c r="F152" i="11"/>
  <c r="G152" i="11" s="1"/>
  <c r="H152" i="11" s="1"/>
  <c r="F151" i="11"/>
  <c r="G151" i="11" s="1"/>
  <c r="H151" i="11" s="1"/>
  <c r="G150" i="11"/>
  <c r="H150" i="11" s="1"/>
  <c r="F150" i="11"/>
  <c r="F149" i="11"/>
  <c r="G149" i="11" s="1"/>
  <c r="H149" i="11" s="1"/>
  <c r="F148" i="11"/>
  <c r="G148" i="11" s="1"/>
  <c r="H148" i="11" s="1"/>
  <c r="F147" i="11"/>
  <c r="G147" i="11" s="1"/>
  <c r="H147" i="11" s="1"/>
  <c r="F146" i="11"/>
  <c r="G146" i="11" s="1"/>
  <c r="H146" i="11" s="1"/>
  <c r="F145" i="11"/>
  <c r="G145" i="11" s="1"/>
  <c r="H145" i="11" s="1"/>
  <c r="F144" i="11"/>
  <c r="G144" i="11" s="1"/>
  <c r="H144" i="11" s="1"/>
  <c r="F143" i="11"/>
  <c r="G143" i="11" s="1"/>
  <c r="H143" i="11" s="1"/>
  <c r="F142" i="11"/>
  <c r="G142" i="11" s="1"/>
  <c r="H142" i="11" s="1"/>
  <c r="F141" i="11"/>
  <c r="G141" i="11" s="1"/>
  <c r="H141" i="11" s="1"/>
  <c r="F140" i="11"/>
  <c r="G140" i="11" s="1"/>
  <c r="H140" i="11" s="1"/>
  <c r="F139" i="11"/>
  <c r="G139" i="11" s="1"/>
  <c r="H139" i="11" s="1"/>
  <c r="G138" i="11"/>
  <c r="H138" i="11" s="1"/>
  <c r="F138" i="11"/>
  <c r="F137" i="11"/>
  <c r="G137" i="11" s="1"/>
  <c r="H137" i="11" s="1"/>
  <c r="F136" i="11"/>
  <c r="G136" i="11" s="1"/>
  <c r="H136" i="11" s="1"/>
  <c r="F135" i="11"/>
  <c r="G135" i="11" s="1"/>
  <c r="H135" i="11" s="1"/>
  <c r="F134" i="11"/>
  <c r="G134" i="11" s="1"/>
  <c r="H134" i="11" s="1"/>
  <c r="F133" i="11"/>
  <c r="G133" i="11" s="1"/>
  <c r="H133" i="11" s="1"/>
  <c r="G132" i="11"/>
  <c r="H132" i="11" s="1"/>
  <c r="F132" i="11"/>
  <c r="F131" i="11"/>
  <c r="G131" i="11" s="1"/>
  <c r="H131" i="11" s="1"/>
  <c r="G130" i="11"/>
  <c r="H130" i="11" s="1"/>
  <c r="F130" i="11"/>
  <c r="F129" i="11"/>
  <c r="G129" i="11" s="1"/>
  <c r="H129" i="11" s="1"/>
  <c r="F128" i="11"/>
  <c r="G128" i="11" s="1"/>
  <c r="H128" i="11" s="1"/>
  <c r="F127" i="11"/>
  <c r="G127" i="11" s="1"/>
  <c r="H127" i="11" s="1"/>
  <c r="F126" i="11"/>
  <c r="G126" i="11" s="1"/>
  <c r="H126" i="11" s="1"/>
  <c r="F125" i="11"/>
  <c r="G125" i="11" s="1"/>
  <c r="H125" i="11" s="1"/>
  <c r="G124" i="11"/>
  <c r="H124" i="11" s="1"/>
  <c r="F124" i="11"/>
  <c r="F123" i="11"/>
  <c r="G123" i="11" s="1"/>
  <c r="H123" i="11" s="1"/>
  <c r="G122" i="11"/>
  <c r="H122" i="11" s="1"/>
  <c r="F122" i="11"/>
  <c r="F121" i="11"/>
  <c r="G121" i="11" s="1"/>
  <c r="H121" i="11" s="1"/>
  <c r="F120" i="11"/>
  <c r="G120" i="11" s="1"/>
  <c r="H120" i="11" s="1"/>
  <c r="F119" i="11"/>
  <c r="G119" i="11" s="1"/>
  <c r="H119" i="11" s="1"/>
  <c r="F118" i="11"/>
  <c r="G118" i="11" s="1"/>
  <c r="H118" i="11" s="1"/>
  <c r="F117" i="11"/>
  <c r="G117" i="11" s="1"/>
  <c r="H117" i="11" s="1"/>
  <c r="G116" i="11"/>
  <c r="H116" i="11" s="1"/>
  <c r="F116" i="11"/>
  <c r="F115" i="11"/>
  <c r="G115" i="11" s="1"/>
  <c r="H115" i="11" s="1"/>
  <c r="G114" i="11"/>
  <c r="H114" i="11" s="1"/>
  <c r="F114" i="11"/>
  <c r="F113" i="11"/>
  <c r="G113" i="11" s="1"/>
  <c r="H113" i="11" s="1"/>
  <c r="F112" i="11"/>
  <c r="G112" i="11" s="1"/>
  <c r="H112" i="11" s="1"/>
  <c r="F111" i="11"/>
  <c r="G111" i="11" s="1"/>
  <c r="H111" i="11" s="1"/>
  <c r="F110" i="11"/>
  <c r="G110" i="11" s="1"/>
  <c r="H110" i="11" s="1"/>
  <c r="F109" i="11"/>
  <c r="G109" i="11" s="1"/>
  <c r="H109" i="11" s="1"/>
  <c r="G108" i="11"/>
  <c r="H108" i="11" s="1"/>
  <c r="F108" i="11"/>
  <c r="F107" i="11"/>
  <c r="G107" i="11" s="1"/>
  <c r="H107" i="11" s="1"/>
  <c r="G106" i="11"/>
  <c r="H106" i="11" s="1"/>
  <c r="F106" i="11"/>
  <c r="F105" i="11"/>
  <c r="G105" i="11" s="1"/>
  <c r="H105" i="11" s="1"/>
  <c r="F104" i="11"/>
  <c r="G104" i="11" s="1"/>
  <c r="H104" i="11" s="1"/>
  <c r="F103" i="11"/>
  <c r="G103" i="11" s="1"/>
  <c r="H103" i="11" s="1"/>
  <c r="F102" i="11"/>
  <c r="G102" i="11" s="1"/>
  <c r="H102" i="11" s="1"/>
  <c r="F101" i="11"/>
  <c r="G101" i="11" s="1"/>
  <c r="H101" i="11" s="1"/>
  <c r="G100" i="11"/>
  <c r="H100" i="11" s="1"/>
  <c r="F100" i="11"/>
  <c r="F99" i="11"/>
  <c r="G99" i="11" s="1"/>
  <c r="H99" i="11" s="1"/>
  <c r="G98" i="11"/>
  <c r="H98" i="11" s="1"/>
  <c r="F98" i="11"/>
  <c r="F97" i="11"/>
  <c r="G97" i="11" s="1"/>
  <c r="H97" i="11" s="1"/>
  <c r="F96" i="11"/>
  <c r="G96" i="11" s="1"/>
  <c r="H96" i="11" s="1"/>
  <c r="F95" i="11"/>
  <c r="G95" i="11" s="1"/>
  <c r="H95" i="11" s="1"/>
  <c r="F94" i="11"/>
  <c r="G94" i="11" s="1"/>
  <c r="H94" i="11" s="1"/>
  <c r="F93" i="11"/>
  <c r="G93" i="11" s="1"/>
  <c r="H93" i="11" s="1"/>
  <c r="G92" i="11"/>
  <c r="H92" i="11" s="1"/>
  <c r="F92" i="11"/>
  <c r="F91" i="11"/>
  <c r="G91" i="11" s="1"/>
  <c r="H91" i="11" s="1"/>
  <c r="G90" i="11"/>
  <c r="H90" i="11" s="1"/>
  <c r="F90" i="11"/>
  <c r="F89" i="11"/>
  <c r="G89" i="11" s="1"/>
  <c r="H89" i="11" s="1"/>
  <c r="F88" i="11"/>
  <c r="G88" i="11" s="1"/>
  <c r="H88" i="11" s="1"/>
  <c r="F87" i="11"/>
  <c r="G87" i="11" s="1"/>
  <c r="H87" i="11" s="1"/>
  <c r="F86" i="11"/>
  <c r="G86" i="11" s="1"/>
  <c r="H86" i="11" s="1"/>
  <c r="F85" i="11"/>
  <c r="G85" i="11" s="1"/>
  <c r="H85" i="11" s="1"/>
  <c r="G84" i="11"/>
  <c r="H84" i="11" s="1"/>
  <c r="F84" i="11"/>
  <c r="F83" i="11"/>
  <c r="G83" i="11" s="1"/>
  <c r="H83" i="11" s="1"/>
  <c r="F82" i="11"/>
  <c r="G82" i="11" s="1"/>
  <c r="H82" i="11" s="1"/>
  <c r="F81" i="11"/>
  <c r="G81" i="11" s="1"/>
  <c r="H81" i="11" s="1"/>
  <c r="F80" i="11"/>
  <c r="G80" i="11" s="1"/>
  <c r="H80" i="11" s="1"/>
  <c r="F79" i="11"/>
  <c r="G79" i="11" s="1"/>
  <c r="H79" i="11" s="1"/>
  <c r="F78" i="11"/>
  <c r="G78" i="11" s="1"/>
  <c r="H78" i="11" s="1"/>
  <c r="F77" i="11"/>
  <c r="G77" i="11" s="1"/>
  <c r="H77" i="11" s="1"/>
  <c r="F76" i="11"/>
  <c r="G76" i="11" s="1"/>
  <c r="H76" i="11" s="1"/>
  <c r="F75" i="11"/>
  <c r="G75" i="11" s="1"/>
  <c r="H75" i="11" s="1"/>
  <c r="F74" i="11"/>
  <c r="G74" i="11" s="1"/>
  <c r="H74" i="11" s="1"/>
  <c r="F73" i="11"/>
  <c r="G73" i="11" s="1"/>
  <c r="H73" i="11" s="1"/>
  <c r="G72" i="11"/>
  <c r="H72" i="11" s="1"/>
  <c r="F72" i="11"/>
  <c r="F71" i="11"/>
  <c r="G71" i="11" s="1"/>
  <c r="H71" i="11" s="1"/>
  <c r="F70" i="11"/>
  <c r="G70" i="11" s="1"/>
  <c r="H70" i="11" s="1"/>
  <c r="F69" i="11"/>
  <c r="G69" i="11" s="1"/>
  <c r="H69" i="11" s="1"/>
  <c r="G68" i="11"/>
  <c r="H68" i="11" s="1"/>
  <c r="F68" i="11"/>
  <c r="F67" i="11"/>
  <c r="G67" i="11" s="1"/>
  <c r="H67" i="11" s="1"/>
  <c r="F66" i="11"/>
  <c r="G66" i="11" s="1"/>
  <c r="H66" i="11" s="1"/>
  <c r="F65" i="11"/>
  <c r="G65" i="11" s="1"/>
  <c r="H65" i="11" s="1"/>
  <c r="F64" i="11"/>
  <c r="G64" i="11" s="1"/>
  <c r="H64" i="11" s="1"/>
  <c r="F63" i="11"/>
  <c r="G63" i="11" s="1"/>
  <c r="H63" i="11" s="1"/>
  <c r="F62" i="11"/>
  <c r="G62" i="11" s="1"/>
  <c r="H62" i="11" s="1"/>
  <c r="F61" i="11"/>
  <c r="G61" i="11" s="1"/>
  <c r="H61" i="11" s="1"/>
  <c r="F60" i="11"/>
  <c r="G60" i="11" s="1"/>
  <c r="H60" i="11" s="1"/>
  <c r="F59" i="11"/>
  <c r="G59" i="11" s="1"/>
  <c r="H59" i="11" s="1"/>
  <c r="F58" i="11"/>
  <c r="G58" i="11" s="1"/>
  <c r="H58" i="11" s="1"/>
  <c r="F57" i="11"/>
  <c r="G57" i="11" s="1"/>
  <c r="H57" i="11" s="1"/>
  <c r="G56" i="11"/>
  <c r="H56" i="11" s="1"/>
  <c r="F56" i="11"/>
  <c r="F55" i="11"/>
  <c r="G55" i="11" s="1"/>
  <c r="H55" i="11" s="1"/>
  <c r="F54" i="11"/>
  <c r="G54" i="11" s="1"/>
  <c r="H54" i="11" s="1"/>
  <c r="F53" i="11"/>
  <c r="G53" i="11" s="1"/>
  <c r="H53" i="11" s="1"/>
  <c r="G52" i="11"/>
  <c r="H52" i="11" s="1"/>
  <c r="F52" i="11"/>
  <c r="F51" i="11"/>
  <c r="G51" i="11" s="1"/>
  <c r="H51" i="11" s="1"/>
  <c r="F50" i="11"/>
  <c r="G50" i="11" s="1"/>
  <c r="H50" i="11" s="1"/>
  <c r="F49" i="11"/>
  <c r="G49" i="11" s="1"/>
  <c r="H49" i="11" s="1"/>
  <c r="F48" i="11"/>
  <c r="G48" i="11" s="1"/>
  <c r="H48" i="11" s="1"/>
  <c r="F47" i="11"/>
  <c r="G47" i="11" s="1"/>
  <c r="H47" i="11" s="1"/>
  <c r="F46" i="11"/>
  <c r="G46" i="11" s="1"/>
  <c r="H46" i="11" s="1"/>
  <c r="F45" i="11"/>
  <c r="G45" i="11" s="1"/>
  <c r="H45" i="11" s="1"/>
  <c r="F44" i="11"/>
  <c r="G44" i="11" s="1"/>
  <c r="H44" i="11" s="1"/>
  <c r="F43" i="11"/>
  <c r="G43" i="11" s="1"/>
  <c r="H43" i="11" s="1"/>
  <c r="F42" i="11"/>
  <c r="G42" i="11" s="1"/>
  <c r="H42" i="11" s="1"/>
  <c r="F41" i="11"/>
  <c r="G41" i="11" s="1"/>
  <c r="H41" i="11" s="1"/>
  <c r="G40" i="11"/>
  <c r="H40" i="11" s="1"/>
  <c r="F40" i="11"/>
  <c r="F39" i="11"/>
  <c r="G39" i="11" s="1"/>
  <c r="H39" i="11" s="1"/>
  <c r="F38" i="11"/>
  <c r="G38" i="11" s="1"/>
  <c r="H38" i="11" s="1"/>
  <c r="F37" i="11"/>
  <c r="G37" i="11" s="1"/>
  <c r="H37" i="11" s="1"/>
  <c r="F36" i="11"/>
  <c r="G36" i="11" s="1"/>
  <c r="H36" i="11" s="1"/>
  <c r="F35" i="11"/>
  <c r="G35" i="11" s="1"/>
  <c r="H35" i="11" s="1"/>
  <c r="F34" i="11"/>
  <c r="G34" i="11" s="1"/>
  <c r="H34" i="11" s="1"/>
  <c r="F33" i="11"/>
  <c r="G33" i="11" s="1"/>
  <c r="H33" i="11" s="1"/>
  <c r="G32" i="11"/>
  <c r="H32" i="11" s="1"/>
  <c r="F32" i="11"/>
  <c r="F31" i="11"/>
  <c r="G31" i="11" s="1"/>
  <c r="H31" i="11" s="1"/>
  <c r="F30" i="11"/>
  <c r="G30" i="11" s="1"/>
  <c r="H30" i="11" s="1"/>
  <c r="F29" i="11"/>
  <c r="G29" i="11" s="1"/>
  <c r="H29" i="11" s="1"/>
  <c r="G28" i="11"/>
  <c r="H28" i="11" s="1"/>
  <c r="F28" i="11"/>
  <c r="F27" i="11"/>
  <c r="G27" i="11" s="1"/>
  <c r="H27" i="11" s="1"/>
  <c r="F26" i="11"/>
  <c r="G26" i="11" s="1"/>
  <c r="H26" i="11" s="1"/>
  <c r="H25" i="11"/>
  <c r="F25" i="11"/>
  <c r="G25" i="11" s="1"/>
  <c r="F24" i="11"/>
  <c r="G24" i="11" s="1"/>
  <c r="H24" i="11" s="1"/>
  <c r="F23" i="11"/>
  <c r="G23" i="11" s="1"/>
  <c r="H23" i="11" s="1"/>
  <c r="F22" i="11"/>
  <c r="G22" i="11" s="1"/>
  <c r="H22" i="11" s="1"/>
  <c r="F21" i="11"/>
  <c r="G21" i="11" s="1"/>
  <c r="H21" i="11" s="1"/>
  <c r="G20" i="11"/>
  <c r="H20" i="11" s="1"/>
  <c r="F20" i="11"/>
  <c r="F19" i="11"/>
  <c r="G19" i="11" s="1"/>
  <c r="H19" i="11" s="1"/>
  <c r="F18" i="11"/>
  <c r="G18" i="11" s="1"/>
  <c r="H18" i="11" s="1"/>
  <c r="H17" i="11"/>
  <c r="F17" i="11"/>
  <c r="G17" i="11" s="1"/>
  <c r="F16" i="11"/>
  <c r="G16" i="11" s="1"/>
  <c r="H16" i="11" s="1"/>
  <c r="F15" i="11"/>
  <c r="G15" i="11" s="1"/>
  <c r="H15" i="11" s="1"/>
  <c r="F14" i="11"/>
  <c r="G14" i="11" s="1"/>
  <c r="H14" i="11" s="1"/>
  <c r="F13" i="11"/>
  <c r="G13" i="11" s="1"/>
  <c r="H13" i="11" s="1"/>
  <c r="F12" i="11"/>
  <c r="G12" i="11" s="1"/>
  <c r="H12" i="11" s="1"/>
  <c r="F11" i="11"/>
  <c r="G11" i="11" s="1"/>
  <c r="H11" i="11" s="1"/>
  <c r="F10" i="11"/>
  <c r="G10" i="11" s="1"/>
  <c r="H10" i="11" s="1"/>
  <c r="F9" i="11"/>
  <c r="G9" i="11" s="1"/>
  <c r="H9" i="11" s="1"/>
  <c r="G8" i="11"/>
  <c r="H8" i="11" s="1"/>
  <c r="F8" i="11"/>
  <c r="F7" i="11"/>
  <c r="G7" i="11" s="1"/>
  <c r="H7" i="11" s="1"/>
  <c r="F6" i="11"/>
  <c r="G6" i="11" s="1"/>
  <c r="H6" i="11" s="1"/>
  <c r="F5" i="11"/>
  <c r="G5" i="11" s="1"/>
  <c r="H5" i="11" s="1"/>
  <c r="F4" i="11"/>
  <c r="G4" i="11" s="1"/>
  <c r="H4" i="11" s="1"/>
  <c r="G291" i="10"/>
  <c r="G292" i="10"/>
  <c r="G293" i="10"/>
  <c r="G294" i="10"/>
  <c r="G295" i="10"/>
  <c r="G296" i="10"/>
  <c r="H296" i="10" s="1"/>
  <c r="F7" i="10"/>
  <c r="G7" i="10" s="1"/>
  <c r="F13" i="10"/>
  <c r="G13" i="10" s="1"/>
  <c r="F5" i="10"/>
  <c r="G5" i="10" s="1"/>
  <c r="F8" i="10"/>
  <c r="G8" i="10" s="1"/>
  <c r="F9" i="10"/>
  <c r="G9" i="10" s="1"/>
  <c r="F10" i="10"/>
  <c r="G10" i="10" s="1"/>
  <c r="F11" i="10"/>
  <c r="G11" i="10" s="1"/>
  <c r="F12" i="10"/>
  <c r="G12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F34" i="10"/>
  <c r="G34" i="10" s="1"/>
  <c r="F35" i="10"/>
  <c r="G35" i="10" s="1"/>
  <c r="F36" i="10"/>
  <c r="G36" i="10" s="1"/>
  <c r="F37" i="10"/>
  <c r="G37" i="10" s="1"/>
  <c r="F38" i="10"/>
  <c r="G38" i="10" s="1"/>
  <c r="F39" i="10"/>
  <c r="G39" i="10" s="1"/>
  <c r="F40" i="10"/>
  <c r="G40" i="10" s="1"/>
  <c r="F41" i="10"/>
  <c r="G41" i="10" s="1"/>
  <c r="F42" i="10"/>
  <c r="G42" i="10" s="1"/>
  <c r="F43" i="10"/>
  <c r="G43" i="10" s="1"/>
  <c r="F44" i="10"/>
  <c r="G44" i="10" s="1"/>
  <c r="F45" i="10"/>
  <c r="G45" i="10" s="1"/>
  <c r="F46" i="10"/>
  <c r="G46" i="10" s="1"/>
  <c r="F47" i="10"/>
  <c r="G47" i="10" s="1"/>
  <c r="F48" i="10"/>
  <c r="G48" i="10" s="1"/>
  <c r="F49" i="10"/>
  <c r="G49" i="10" s="1"/>
  <c r="F50" i="10"/>
  <c r="G50" i="10" s="1"/>
  <c r="F51" i="10"/>
  <c r="G51" i="10" s="1"/>
  <c r="F52" i="10"/>
  <c r="G52" i="10" s="1"/>
  <c r="F53" i="10"/>
  <c r="G53" i="10" s="1"/>
  <c r="F54" i="10"/>
  <c r="G54" i="10" s="1"/>
  <c r="F55" i="10"/>
  <c r="G55" i="10" s="1"/>
  <c r="F56" i="10"/>
  <c r="G56" i="10" s="1"/>
  <c r="F57" i="10"/>
  <c r="G57" i="10" s="1"/>
  <c r="F58" i="10"/>
  <c r="G58" i="10" s="1"/>
  <c r="F59" i="10"/>
  <c r="G59" i="10" s="1"/>
  <c r="F60" i="10"/>
  <c r="G60" i="10" s="1"/>
  <c r="F61" i="10"/>
  <c r="G61" i="10" s="1"/>
  <c r="F62" i="10"/>
  <c r="G62" i="10" s="1"/>
  <c r="F63" i="10"/>
  <c r="G63" i="10" s="1"/>
  <c r="F64" i="10"/>
  <c r="G64" i="10" s="1"/>
  <c r="F65" i="10"/>
  <c r="G65" i="10" s="1"/>
  <c r="F66" i="10"/>
  <c r="G66" i="10" s="1"/>
  <c r="F67" i="10"/>
  <c r="G67" i="10" s="1"/>
  <c r="F68" i="10"/>
  <c r="G68" i="10" s="1"/>
  <c r="F69" i="10"/>
  <c r="G69" i="10" s="1"/>
  <c r="F70" i="10"/>
  <c r="G70" i="10" s="1"/>
  <c r="F71" i="10"/>
  <c r="G71" i="10" s="1"/>
  <c r="F72" i="10"/>
  <c r="G72" i="10" s="1"/>
  <c r="F73" i="10"/>
  <c r="G73" i="10" s="1"/>
  <c r="F74" i="10"/>
  <c r="G74" i="10" s="1"/>
  <c r="F75" i="10"/>
  <c r="G75" i="10" s="1"/>
  <c r="F76" i="10"/>
  <c r="G76" i="10" s="1"/>
  <c r="F77" i="10"/>
  <c r="G77" i="10" s="1"/>
  <c r="F78" i="10"/>
  <c r="G78" i="10" s="1"/>
  <c r="F79" i="10"/>
  <c r="G79" i="10" s="1"/>
  <c r="F80" i="10"/>
  <c r="G80" i="10" s="1"/>
  <c r="F81" i="10"/>
  <c r="G81" i="10" s="1"/>
  <c r="F82" i="10"/>
  <c r="G82" i="10" s="1"/>
  <c r="F83" i="10"/>
  <c r="G83" i="10" s="1"/>
  <c r="F84" i="10"/>
  <c r="G84" i="10" s="1"/>
  <c r="F85" i="10"/>
  <c r="G85" i="10" s="1"/>
  <c r="F86" i="10"/>
  <c r="G86" i="10" s="1"/>
  <c r="F87" i="10"/>
  <c r="G87" i="10" s="1"/>
  <c r="F88" i="10"/>
  <c r="G88" i="10" s="1"/>
  <c r="F89" i="10"/>
  <c r="G89" i="10" s="1"/>
  <c r="F90" i="10"/>
  <c r="G90" i="10" s="1"/>
  <c r="F91" i="10"/>
  <c r="G91" i="10" s="1"/>
  <c r="F92" i="10"/>
  <c r="G92" i="10" s="1"/>
  <c r="F93" i="10"/>
  <c r="G93" i="10" s="1"/>
  <c r="F94" i="10"/>
  <c r="G94" i="10" s="1"/>
  <c r="F95" i="10"/>
  <c r="G95" i="10" s="1"/>
  <c r="F96" i="10"/>
  <c r="G96" i="10" s="1"/>
  <c r="F97" i="10"/>
  <c r="G97" i="10" s="1"/>
  <c r="F98" i="10"/>
  <c r="G98" i="10" s="1"/>
  <c r="F99" i="10"/>
  <c r="G99" i="10" s="1"/>
  <c r="F100" i="10"/>
  <c r="G100" i="10" s="1"/>
  <c r="F101" i="10"/>
  <c r="G101" i="10" s="1"/>
  <c r="F102" i="10"/>
  <c r="G102" i="10" s="1"/>
  <c r="F103" i="10"/>
  <c r="G103" i="10" s="1"/>
  <c r="F104" i="10"/>
  <c r="G104" i="10" s="1"/>
  <c r="F105" i="10"/>
  <c r="G105" i="10" s="1"/>
  <c r="F106" i="10"/>
  <c r="G106" i="10" s="1"/>
  <c r="F107" i="10"/>
  <c r="G107" i="10" s="1"/>
  <c r="F108" i="10"/>
  <c r="G108" i="10" s="1"/>
  <c r="F109" i="10"/>
  <c r="G109" i="10" s="1"/>
  <c r="F110" i="10"/>
  <c r="G110" i="10" s="1"/>
  <c r="F111" i="10"/>
  <c r="G111" i="10" s="1"/>
  <c r="F112" i="10"/>
  <c r="G112" i="10" s="1"/>
  <c r="F113" i="10"/>
  <c r="G113" i="10" s="1"/>
  <c r="F114" i="10"/>
  <c r="G114" i="10" s="1"/>
  <c r="F115" i="10"/>
  <c r="G115" i="10" s="1"/>
  <c r="F116" i="10"/>
  <c r="G116" i="10" s="1"/>
  <c r="F117" i="10"/>
  <c r="G117" i="10" s="1"/>
  <c r="F118" i="10"/>
  <c r="G118" i="10" s="1"/>
  <c r="F119" i="10"/>
  <c r="G119" i="10" s="1"/>
  <c r="F120" i="10"/>
  <c r="G120" i="10" s="1"/>
  <c r="F121" i="10"/>
  <c r="G121" i="10" s="1"/>
  <c r="F122" i="10"/>
  <c r="G122" i="10" s="1"/>
  <c r="F123" i="10"/>
  <c r="G123" i="10" s="1"/>
  <c r="F124" i="10"/>
  <c r="G124" i="10" s="1"/>
  <c r="F125" i="10"/>
  <c r="G125" i="10" s="1"/>
  <c r="F126" i="10"/>
  <c r="G126" i="10" s="1"/>
  <c r="F127" i="10"/>
  <c r="G127" i="10" s="1"/>
  <c r="F128" i="10"/>
  <c r="G128" i="10" s="1"/>
  <c r="F129" i="10"/>
  <c r="G129" i="10" s="1"/>
  <c r="F130" i="10"/>
  <c r="G130" i="10" s="1"/>
  <c r="F131" i="10"/>
  <c r="G131" i="10" s="1"/>
  <c r="F132" i="10"/>
  <c r="G132" i="10" s="1"/>
  <c r="F133" i="10"/>
  <c r="G133" i="10" s="1"/>
  <c r="F134" i="10"/>
  <c r="G134" i="10" s="1"/>
  <c r="F135" i="10"/>
  <c r="G135" i="10" s="1"/>
  <c r="F136" i="10"/>
  <c r="G136" i="10" s="1"/>
  <c r="F137" i="10"/>
  <c r="G137" i="10" s="1"/>
  <c r="F138" i="10"/>
  <c r="G138" i="10" s="1"/>
  <c r="F139" i="10"/>
  <c r="G139" i="10" s="1"/>
  <c r="F140" i="10"/>
  <c r="G140" i="10" s="1"/>
  <c r="F141" i="10"/>
  <c r="G141" i="10" s="1"/>
  <c r="F142" i="10"/>
  <c r="G142" i="10" s="1"/>
  <c r="F143" i="10"/>
  <c r="G143" i="10" s="1"/>
  <c r="F144" i="10"/>
  <c r="G144" i="10" s="1"/>
  <c r="F145" i="10"/>
  <c r="G145" i="10" s="1"/>
  <c r="F146" i="10"/>
  <c r="G146" i="10" s="1"/>
  <c r="F147" i="10"/>
  <c r="G147" i="10" s="1"/>
  <c r="F148" i="10"/>
  <c r="G148" i="10" s="1"/>
  <c r="F149" i="10"/>
  <c r="G149" i="10" s="1"/>
  <c r="F150" i="10"/>
  <c r="G150" i="10" s="1"/>
  <c r="F151" i="10"/>
  <c r="G151" i="10" s="1"/>
  <c r="F152" i="10"/>
  <c r="G152" i="10" s="1"/>
  <c r="F153" i="10"/>
  <c r="G153" i="10" s="1"/>
  <c r="F154" i="10"/>
  <c r="G154" i="10" s="1"/>
  <c r="F155" i="10"/>
  <c r="G155" i="10" s="1"/>
  <c r="F156" i="10"/>
  <c r="G156" i="10" s="1"/>
  <c r="F157" i="10"/>
  <c r="G157" i="10" s="1"/>
  <c r="F158" i="10"/>
  <c r="G158" i="10" s="1"/>
  <c r="F159" i="10"/>
  <c r="G159" i="10" s="1"/>
  <c r="F160" i="10"/>
  <c r="G160" i="10" s="1"/>
  <c r="F161" i="10"/>
  <c r="G161" i="10" s="1"/>
  <c r="F162" i="10"/>
  <c r="G162" i="10" s="1"/>
  <c r="F163" i="10"/>
  <c r="G163" i="10" s="1"/>
  <c r="F164" i="10"/>
  <c r="G164" i="10" s="1"/>
  <c r="F165" i="10"/>
  <c r="G165" i="10" s="1"/>
  <c r="F166" i="10"/>
  <c r="G166" i="10" s="1"/>
  <c r="F167" i="10"/>
  <c r="G167" i="10" s="1"/>
  <c r="F168" i="10"/>
  <c r="G168" i="10" s="1"/>
  <c r="F169" i="10"/>
  <c r="G169" i="10" s="1"/>
  <c r="F170" i="10"/>
  <c r="G170" i="10" s="1"/>
  <c r="F171" i="10"/>
  <c r="G171" i="10" s="1"/>
  <c r="F172" i="10"/>
  <c r="G172" i="10" s="1"/>
  <c r="F173" i="10"/>
  <c r="G173" i="10" s="1"/>
  <c r="F174" i="10"/>
  <c r="G174" i="10" s="1"/>
  <c r="F175" i="10"/>
  <c r="G175" i="10" s="1"/>
  <c r="F176" i="10"/>
  <c r="G176" i="10" s="1"/>
  <c r="F177" i="10"/>
  <c r="G177" i="10" s="1"/>
  <c r="F178" i="10"/>
  <c r="G178" i="10" s="1"/>
  <c r="F179" i="10"/>
  <c r="G179" i="10" s="1"/>
  <c r="F180" i="10"/>
  <c r="G180" i="10" s="1"/>
  <c r="F181" i="10"/>
  <c r="G181" i="10" s="1"/>
  <c r="F182" i="10"/>
  <c r="G182" i="10" s="1"/>
  <c r="F183" i="10"/>
  <c r="G183" i="10" s="1"/>
  <c r="F184" i="10"/>
  <c r="G184" i="10" s="1"/>
  <c r="F185" i="10"/>
  <c r="G185" i="10" s="1"/>
  <c r="F186" i="10"/>
  <c r="G186" i="10" s="1"/>
  <c r="F187" i="10"/>
  <c r="G187" i="10" s="1"/>
  <c r="F188" i="10"/>
  <c r="G188" i="10" s="1"/>
  <c r="F189" i="10"/>
  <c r="G189" i="10" s="1"/>
  <c r="F190" i="10"/>
  <c r="G190" i="10" s="1"/>
  <c r="F191" i="10"/>
  <c r="G191" i="10" s="1"/>
  <c r="F192" i="10"/>
  <c r="G192" i="10" s="1"/>
  <c r="F193" i="10"/>
  <c r="G193" i="10" s="1"/>
  <c r="F194" i="10"/>
  <c r="G194" i="10" s="1"/>
  <c r="F195" i="10"/>
  <c r="G195" i="10" s="1"/>
  <c r="F196" i="10"/>
  <c r="G196" i="10" s="1"/>
  <c r="F197" i="10"/>
  <c r="G197" i="10" s="1"/>
  <c r="F198" i="10"/>
  <c r="G198" i="10" s="1"/>
  <c r="F199" i="10"/>
  <c r="G199" i="10" s="1"/>
  <c r="F200" i="10"/>
  <c r="G200" i="10" s="1"/>
  <c r="F201" i="10"/>
  <c r="G201" i="10" s="1"/>
  <c r="F202" i="10"/>
  <c r="G202" i="10" s="1"/>
  <c r="F203" i="10"/>
  <c r="G203" i="10" s="1"/>
  <c r="F204" i="10"/>
  <c r="G204" i="10" s="1"/>
  <c r="F205" i="10"/>
  <c r="G205" i="10" s="1"/>
  <c r="F206" i="10"/>
  <c r="G206" i="10" s="1"/>
  <c r="F207" i="10"/>
  <c r="G207" i="10" s="1"/>
  <c r="F208" i="10"/>
  <c r="G208" i="10" s="1"/>
  <c r="F209" i="10"/>
  <c r="G209" i="10" s="1"/>
  <c r="F210" i="10"/>
  <c r="G210" i="10" s="1"/>
  <c r="F211" i="10"/>
  <c r="G211" i="10" s="1"/>
  <c r="F212" i="10"/>
  <c r="G212" i="10" s="1"/>
  <c r="F213" i="10"/>
  <c r="G213" i="10" s="1"/>
  <c r="F214" i="10"/>
  <c r="G214" i="10" s="1"/>
  <c r="F215" i="10"/>
  <c r="G215" i="10" s="1"/>
  <c r="F216" i="10"/>
  <c r="G216" i="10" s="1"/>
  <c r="F217" i="10"/>
  <c r="G217" i="10" s="1"/>
  <c r="F218" i="10"/>
  <c r="G218" i="10" s="1"/>
  <c r="F219" i="10"/>
  <c r="G219" i="10" s="1"/>
  <c r="F220" i="10"/>
  <c r="G220" i="10" s="1"/>
  <c r="F221" i="10"/>
  <c r="G221" i="10" s="1"/>
  <c r="F222" i="10"/>
  <c r="G222" i="10" s="1"/>
  <c r="F223" i="10"/>
  <c r="G223" i="10" s="1"/>
  <c r="F224" i="10"/>
  <c r="G224" i="10" s="1"/>
  <c r="F225" i="10"/>
  <c r="G225" i="10" s="1"/>
  <c r="F226" i="10"/>
  <c r="G226" i="10" s="1"/>
  <c r="F227" i="10"/>
  <c r="G227" i="10" s="1"/>
  <c r="F228" i="10"/>
  <c r="G228" i="10" s="1"/>
  <c r="F229" i="10"/>
  <c r="G229" i="10" s="1"/>
  <c r="F230" i="10"/>
  <c r="G230" i="10" s="1"/>
  <c r="F231" i="10"/>
  <c r="G231" i="10" s="1"/>
  <c r="F232" i="10"/>
  <c r="G232" i="10" s="1"/>
  <c r="F233" i="10"/>
  <c r="G233" i="10" s="1"/>
  <c r="F234" i="10"/>
  <c r="G234" i="10" s="1"/>
  <c r="F235" i="10"/>
  <c r="G235" i="10" s="1"/>
  <c r="F236" i="10"/>
  <c r="G236" i="10" s="1"/>
  <c r="F237" i="10"/>
  <c r="G237" i="10" s="1"/>
  <c r="F238" i="10"/>
  <c r="G238" i="10" s="1"/>
  <c r="F239" i="10"/>
  <c r="G239" i="10" s="1"/>
  <c r="F240" i="10"/>
  <c r="G240" i="10" s="1"/>
  <c r="F241" i="10"/>
  <c r="G241" i="10" s="1"/>
  <c r="F242" i="10"/>
  <c r="G242" i="10" s="1"/>
  <c r="F243" i="10"/>
  <c r="G243" i="10" s="1"/>
  <c r="F244" i="10"/>
  <c r="G244" i="10" s="1"/>
  <c r="F245" i="10"/>
  <c r="G245" i="10" s="1"/>
  <c r="F246" i="10"/>
  <c r="G246" i="10" s="1"/>
  <c r="F247" i="10"/>
  <c r="G247" i="10" s="1"/>
  <c r="F248" i="10"/>
  <c r="G248" i="10" s="1"/>
  <c r="F249" i="10"/>
  <c r="G249" i="10" s="1"/>
  <c r="F250" i="10"/>
  <c r="G250" i="10" s="1"/>
  <c r="F251" i="10"/>
  <c r="G251" i="10" s="1"/>
  <c r="F252" i="10"/>
  <c r="G252" i="10" s="1"/>
  <c r="F253" i="10"/>
  <c r="G253" i="10" s="1"/>
  <c r="F254" i="10"/>
  <c r="G254" i="10" s="1"/>
  <c r="F255" i="10"/>
  <c r="G255" i="10" s="1"/>
  <c r="F256" i="10"/>
  <c r="G256" i="10" s="1"/>
  <c r="F257" i="10"/>
  <c r="G257" i="10" s="1"/>
  <c r="F258" i="10"/>
  <c r="G258" i="10" s="1"/>
  <c r="F259" i="10"/>
  <c r="G259" i="10" s="1"/>
  <c r="F260" i="10"/>
  <c r="G260" i="10" s="1"/>
  <c r="F261" i="10"/>
  <c r="G261" i="10" s="1"/>
  <c r="F262" i="10"/>
  <c r="G262" i="10" s="1"/>
  <c r="F263" i="10"/>
  <c r="G263" i="10" s="1"/>
  <c r="F264" i="10"/>
  <c r="G264" i="10" s="1"/>
  <c r="F265" i="10"/>
  <c r="G265" i="10" s="1"/>
  <c r="F266" i="10"/>
  <c r="G266" i="10" s="1"/>
  <c r="F267" i="10"/>
  <c r="G267" i="10" s="1"/>
  <c r="F268" i="10"/>
  <c r="G268" i="10" s="1"/>
  <c r="F269" i="10"/>
  <c r="G269" i="10" s="1"/>
  <c r="F270" i="10"/>
  <c r="G270" i="10" s="1"/>
  <c r="F271" i="10"/>
  <c r="G271" i="10" s="1"/>
  <c r="F272" i="10"/>
  <c r="G272" i="10" s="1"/>
  <c r="F273" i="10"/>
  <c r="G273" i="10" s="1"/>
  <c r="F274" i="10"/>
  <c r="G274" i="10" s="1"/>
  <c r="F275" i="10"/>
  <c r="G275" i="10" s="1"/>
  <c r="F276" i="10"/>
  <c r="G276" i="10" s="1"/>
  <c r="F277" i="10"/>
  <c r="G277" i="10" s="1"/>
  <c r="F278" i="10"/>
  <c r="G278" i="10" s="1"/>
  <c r="F279" i="10"/>
  <c r="G279" i="10" s="1"/>
  <c r="F280" i="10"/>
  <c r="G280" i="10" s="1"/>
  <c r="F281" i="10"/>
  <c r="G281" i="10" s="1"/>
  <c r="F282" i="10"/>
  <c r="G282" i="10" s="1"/>
  <c r="F283" i="10"/>
  <c r="G283" i="10" s="1"/>
  <c r="F284" i="10"/>
  <c r="G284" i="10" s="1"/>
  <c r="F285" i="10"/>
  <c r="G285" i="10" s="1"/>
  <c r="F286" i="10"/>
  <c r="G286" i="10" s="1"/>
  <c r="F287" i="10"/>
  <c r="G287" i="10" s="1"/>
  <c r="F288" i="10"/>
  <c r="G288" i="10" s="1"/>
  <c r="F289" i="10"/>
  <c r="G289" i="10" s="1"/>
  <c r="F290" i="10"/>
  <c r="G290" i="10" s="1"/>
  <c r="O299" i="9"/>
  <c r="G298" i="9"/>
  <c r="G297" i="9"/>
  <c r="O297" i="9" s="1"/>
  <c r="G296" i="9"/>
  <c r="G295" i="9"/>
  <c r="G294" i="9"/>
  <c r="G293" i="9"/>
  <c r="G292" i="9"/>
  <c r="G291" i="9"/>
  <c r="G290" i="9"/>
  <c r="H289" i="9"/>
  <c r="G289" i="9"/>
  <c r="O289" i="9" s="1"/>
  <c r="G288" i="9"/>
  <c r="G287" i="9"/>
  <c r="G286" i="9"/>
  <c r="G285" i="9"/>
  <c r="G284" i="9"/>
  <c r="G283" i="9"/>
  <c r="G282" i="9"/>
  <c r="G281" i="9"/>
  <c r="O281" i="9" s="1"/>
  <c r="G280" i="9"/>
  <c r="G279" i="9"/>
  <c r="G278" i="9"/>
  <c r="G277" i="9"/>
  <c r="G276" i="9"/>
  <c r="G275" i="9"/>
  <c r="G274" i="9"/>
  <c r="G273" i="9"/>
  <c r="O273" i="9" s="1"/>
  <c r="G272" i="9"/>
  <c r="G271" i="9"/>
  <c r="G270" i="9"/>
  <c r="G269" i="9"/>
  <c r="G268" i="9"/>
  <c r="G267" i="9"/>
  <c r="G266" i="9"/>
  <c r="G265" i="9"/>
  <c r="O265" i="9" s="1"/>
  <c r="G264" i="9"/>
  <c r="G263" i="9"/>
  <c r="G262" i="9"/>
  <c r="G261" i="9"/>
  <c r="G260" i="9"/>
  <c r="G259" i="9"/>
  <c r="G258" i="9"/>
  <c r="H257" i="9"/>
  <c r="G257" i="9"/>
  <c r="O257" i="9" s="1"/>
  <c r="G256" i="9"/>
  <c r="G255" i="9"/>
  <c r="G254" i="9"/>
  <c r="G253" i="9"/>
  <c r="G252" i="9"/>
  <c r="G251" i="9"/>
  <c r="G250" i="9"/>
  <c r="G249" i="9"/>
  <c r="O249" i="9" s="1"/>
  <c r="G248" i="9"/>
  <c r="G247" i="9"/>
  <c r="G246" i="9"/>
  <c r="G245" i="9"/>
  <c r="G244" i="9"/>
  <c r="G243" i="9"/>
  <c r="G242" i="9"/>
  <c r="G241" i="9"/>
  <c r="O241" i="9" s="1"/>
  <c r="G240" i="9"/>
  <c r="G239" i="9"/>
  <c r="G238" i="9"/>
  <c r="G237" i="9"/>
  <c r="G236" i="9"/>
  <c r="G235" i="9"/>
  <c r="G234" i="9"/>
  <c r="G233" i="9"/>
  <c r="O233" i="9" s="1"/>
  <c r="G232" i="9"/>
  <c r="G231" i="9"/>
  <c r="G230" i="9"/>
  <c r="G229" i="9"/>
  <c r="G228" i="9"/>
  <c r="G227" i="9"/>
  <c r="G226" i="9"/>
  <c r="G225" i="9"/>
  <c r="O225" i="9" s="1"/>
  <c r="G224" i="9"/>
  <c r="G223" i="9"/>
  <c r="G222" i="9"/>
  <c r="G221" i="9"/>
  <c r="G220" i="9"/>
  <c r="G219" i="9"/>
  <c r="G218" i="9"/>
  <c r="G217" i="9"/>
  <c r="O217" i="9" s="1"/>
  <c r="G216" i="9"/>
  <c r="G215" i="9"/>
  <c r="G214" i="9"/>
  <c r="G213" i="9"/>
  <c r="G212" i="9"/>
  <c r="G211" i="9"/>
  <c r="G210" i="9"/>
  <c r="H209" i="9"/>
  <c r="G209" i="9"/>
  <c r="O209" i="9" s="1"/>
  <c r="G208" i="9"/>
  <c r="G207" i="9"/>
  <c r="G206" i="9"/>
  <c r="G205" i="9"/>
  <c r="G204" i="9"/>
  <c r="G203" i="9"/>
  <c r="G202" i="9"/>
  <c r="G201" i="9"/>
  <c r="O201" i="9" s="1"/>
  <c r="G200" i="9"/>
  <c r="G199" i="9"/>
  <c r="G198" i="9"/>
  <c r="G197" i="9"/>
  <c r="G196" i="9"/>
  <c r="G195" i="9"/>
  <c r="G194" i="9"/>
  <c r="G193" i="9"/>
  <c r="O193" i="9" s="1"/>
  <c r="G192" i="9"/>
  <c r="G191" i="9"/>
  <c r="G190" i="9"/>
  <c r="G189" i="9"/>
  <c r="G188" i="9"/>
  <c r="G187" i="9"/>
  <c r="G186" i="9"/>
  <c r="G185" i="9"/>
  <c r="O185" i="9" s="1"/>
  <c r="G184" i="9"/>
  <c r="G183" i="9"/>
  <c r="G182" i="9"/>
  <c r="G181" i="9"/>
  <c r="G180" i="9"/>
  <c r="G179" i="9"/>
  <c r="G178" i="9"/>
  <c r="G177" i="9"/>
  <c r="O177" i="9" s="1"/>
  <c r="G176" i="9"/>
  <c r="G175" i="9"/>
  <c r="G174" i="9"/>
  <c r="G173" i="9"/>
  <c r="G172" i="9"/>
  <c r="G171" i="9"/>
  <c r="G170" i="9"/>
  <c r="G169" i="9"/>
  <c r="O169" i="9" s="1"/>
  <c r="G168" i="9"/>
  <c r="G167" i="9"/>
  <c r="G166" i="9"/>
  <c r="G165" i="9"/>
  <c r="G164" i="9"/>
  <c r="G163" i="9"/>
  <c r="G162" i="9"/>
  <c r="G161" i="9"/>
  <c r="O161" i="9" s="1"/>
  <c r="G160" i="9"/>
  <c r="G159" i="9"/>
  <c r="G158" i="9"/>
  <c r="G157" i="9"/>
  <c r="G156" i="9"/>
  <c r="G155" i="9"/>
  <c r="G154" i="9"/>
  <c r="G153" i="9"/>
  <c r="O153" i="9" s="1"/>
  <c r="G152" i="9"/>
  <c r="G151" i="9"/>
  <c r="G150" i="9"/>
  <c r="G149" i="9"/>
  <c r="G148" i="9"/>
  <c r="G147" i="9"/>
  <c r="G146" i="9"/>
  <c r="G145" i="9"/>
  <c r="O145" i="9" s="1"/>
  <c r="G144" i="9"/>
  <c r="G143" i="9"/>
  <c r="G142" i="9"/>
  <c r="G141" i="9"/>
  <c r="G140" i="9"/>
  <c r="G139" i="9"/>
  <c r="G138" i="9"/>
  <c r="G137" i="9"/>
  <c r="O137" i="9" s="1"/>
  <c r="G136" i="9"/>
  <c r="G135" i="9"/>
  <c r="G134" i="9"/>
  <c r="G133" i="9"/>
  <c r="G132" i="9"/>
  <c r="G131" i="9"/>
  <c r="G130" i="9"/>
  <c r="G129" i="9"/>
  <c r="O129" i="9" s="1"/>
  <c r="G128" i="9"/>
  <c r="G127" i="9"/>
  <c r="O127" i="9" s="1"/>
  <c r="G126" i="9"/>
  <c r="G125" i="9"/>
  <c r="O125" i="9" s="1"/>
  <c r="G124" i="9"/>
  <c r="O124" i="9" s="1"/>
  <c r="G123" i="9"/>
  <c r="O123" i="9" s="1"/>
  <c r="G122" i="9"/>
  <c r="O122" i="9" s="1"/>
  <c r="G121" i="9"/>
  <c r="O121" i="9" s="1"/>
  <c r="G120" i="9"/>
  <c r="G119" i="9"/>
  <c r="O119" i="9" s="1"/>
  <c r="G118" i="9"/>
  <c r="G117" i="9"/>
  <c r="O117" i="9" s="1"/>
  <c r="G116" i="9"/>
  <c r="G115" i="9"/>
  <c r="O115" i="9" s="1"/>
  <c r="G114" i="9"/>
  <c r="O114" i="9" s="1"/>
  <c r="G113" i="9"/>
  <c r="O113" i="9" s="1"/>
  <c r="G112" i="9"/>
  <c r="O112" i="9" s="1"/>
  <c r="G111" i="9"/>
  <c r="O111" i="9" s="1"/>
  <c r="G110" i="9"/>
  <c r="G109" i="9"/>
  <c r="O109" i="9" s="1"/>
  <c r="G108" i="9"/>
  <c r="G107" i="9"/>
  <c r="O107" i="9" s="1"/>
  <c r="G106" i="9"/>
  <c r="G105" i="9"/>
  <c r="O105" i="9" s="1"/>
  <c r="G104" i="9"/>
  <c r="G103" i="9"/>
  <c r="O103" i="9" s="1"/>
  <c r="G102" i="9"/>
  <c r="O102" i="9" s="1"/>
  <c r="G101" i="9"/>
  <c r="O101" i="9" s="1"/>
  <c r="G100" i="9"/>
  <c r="O100" i="9" s="1"/>
  <c r="G99" i="9"/>
  <c r="O99" i="9" s="1"/>
  <c r="G98" i="9"/>
  <c r="O98" i="9" s="1"/>
  <c r="G97" i="9"/>
  <c r="O97" i="9" s="1"/>
  <c r="G96" i="9"/>
  <c r="O96" i="9" s="1"/>
  <c r="G95" i="9"/>
  <c r="O95" i="9" s="1"/>
  <c r="G94" i="9"/>
  <c r="O94" i="9" s="1"/>
  <c r="G93" i="9"/>
  <c r="O93" i="9" s="1"/>
  <c r="G92" i="9"/>
  <c r="O92" i="9" s="1"/>
  <c r="G91" i="9"/>
  <c r="O91" i="9" s="1"/>
  <c r="G90" i="9"/>
  <c r="O90" i="9" s="1"/>
  <c r="G89" i="9"/>
  <c r="O89" i="9" s="1"/>
  <c r="G88" i="9"/>
  <c r="O88" i="9" s="1"/>
  <c r="G87" i="9"/>
  <c r="O87" i="9" s="1"/>
  <c r="G86" i="9"/>
  <c r="G85" i="9"/>
  <c r="O85" i="9" s="1"/>
  <c r="G84" i="9"/>
  <c r="O84" i="9" s="1"/>
  <c r="G83" i="9"/>
  <c r="O83" i="9" s="1"/>
  <c r="G82" i="9"/>
  <c r="G81" i="9"/>
  <c r="O81" i="9" s="1"/>
  <c r="G80" i="9"/>
  <c r="G79" i="9"/>
  <c r="O79" i="9" s="1"/>
  <c r="G78" i="9"/>
  <c r="G77" i="9"/>
  <c r="O77" i="9" s="1"/>
  <c r="G76" i="9"/>
  <c r="G75" i="9"/>
  <c r="O75" i="9" s="1"/>
  <c r="G74" i="9"/>
  <c r="G73" i="9"/>
  <c r="O73" i="9" s="1"/>
  <c r="G72" i="9"/>
  <c r="G71" i="9"/>
  <c r="O71" i="9" s="1"/>
  <c r="G70" i="9"/>
  <c r="G69" i="9"/>
  <c r="O69" i="9" s="1"/>
  <c r="G68" i="9"/>
  <c r="G67" i="9"/>
  <c r="O67" i="9" s="1"/>
  <c r="G66" i="9"/>
  <c r="G65" i="9"/>
  <c r="O65" i="9" s="1"/>
  <c r="G64" i="9"/>
  <c r="H63" i="9"/>
  <c r="G63" i="9"/>
  <c r="O63" i="9" s="1"/>
  <c r="G62" i="9"/>
  <c r="G61" i="9"/>
  <c r="O61" i="9" s="1"/>
  <c r="G60" i="9"/>
  <c r="G59" i="9"/>
  <c r="O59" i="9" s="1"/>
  <c r="G58" i="9"/>
  <c r="G57" i="9"/>
  <c r="O57" i="9" s="1"/>
  <c r="G56" i="9"/>
  <c r="G55" i="9"/>
  <c r="O55" i="9" s="1"/>
  <c r="G54" i="9"/>
  <c r="O54" i="9" s="1"/>
  <c r="G53" i="9"/>
  <c r="O53" i="9" s="1"/>
  <c r="G52" i="9"/>
  <c r="O52" i="9" s="1"/>
  <c r="G51" i="9"/>
  <c r="O51" i="9" s="1"/>
  <c r="G50" i="9"/>
  <c r="O50" i="9" s="1"/>
  <c r="G49" i="9"/>
  <c r="O49" i="9" s="1"/>
  <c r="G48" i="9"/>
  <c r="O48" i="9" s="1"/>
  <c r="G47" i="9"/>
  <c r="O47" i="9" s="1"/>
  <c r="G46" i="9"/>
  <c r="O46" i="9" s="1"/>
  <c r="G45" i="9"/>
  <c r="O45" i="9" s="1"/>
  <c r="G44" i="9"/>
  <c r="H44" i="9" s="1"/>
  <c r="G43" i="9"/>
  <c r="O43" i="9" s="1"/>
  <c r="G42" i="9"/>
  <c r="O42" i="9" s="1"/>
  <c r="G41" i="9"/>
  <c r="O41" i="9" s="1"/>
  <c r="G40" i="9"/>
  <c r="O40" i="9" s="1"/>
  <c r="G39" i="9"/>
  <c r="O39" i="9" s="1"/>
  <c r="G38" i="9"/>
  <c r="O38" i="9" s="1"/>
  <c r="G37" i="9"/>
  <c r="O37" i="9" s="1"/>
  <c r="G36" i="9"/>
  <c r="O36" i="9" s="1"/>
  <c r="G35" i="9"/>
  <c r="O35" i="9" s="1"/>
  <c r="G34" i="9"/>
  <c r="O34" i="9" s="1"/>
  <c r="G33" i="9"/>
  <c r="O33" i="9" s="1"/>
  <c r="G32" i="9"/>
  <c r="O32" i="9" s="1"/>
  <c r="G31" i="9"/>
  <c r="O31" i="9" s="1"/>
  <c r="G30" i="9"/>
  <c r="H30" i="9" s="1"/>
  <c r="G29" i="9"/>
  <c r="O29" i="9" s="1"/>
  <c r="G28" i="9"/>
  <c r="H28" i="9" s="1"/>
  <c r="G27" i="9"/>
  <c r="O27" i="9" s="1"/>
  <c r="G26" i="9"/>
  <c r="H26" i="9" s="1"/>
  <c r="G25" i="9"/>
  <c r="H25" i="9" s="1"/>
  <c r="G24" i="9"/>
  <c r="H24" i="9" s="1"/>
  <c r="G23" i="9"/>
  <c r="O23" i="9" s="1"/>
  <c r="G22" i="9"/>
  <c r="H22" i="9" s="1"/>
  <c r="G21" i="9"/>
  <c r="O21" i="9" s="1"/>
  <c r="G20" i="9"/>
  <c r="H20" i="9" s="1"/>
  <c r="G19" i="9"/>
  <c r="O19" i="9" s="1"/>
  <c r="G18" i="9"/>
  <c r="H18" i="9" s="1"/>
  <c r="G17" i="9"/>
  <c r="H17" i="9" s="1"/>
  <c r="F16" i="9"/>
  <c r="G16" i="9" s="1"/>
  <c r="H16" i="9" s="1"/>
  <c r="F15" i="9"/>
  <c r="G15" i="9" s="1"/>
  <c r="H15" i="9" s="1"/>
  <c r="F14" i="9"/>
  <c r="G14" i="9" s="1"/>
  <c r="H14" i="9" s="1"/>
  <c r="F13" i="9"/>
  <c r="G13" i="9" s="1"/>
  <c r="H13" i="9" s="1"/>
  <c r="F12" i="9"/>
  <c r="G12" i="9" s="1"/>
  <c r="H12" i="9" s="1"/>
  <c r="F11" i="9"/>
  <c r="G11" i="9" s="1"/>
  <c r="H11" i="9" s="1"/>
  <c r="F10" i="9"/>
  <c r="G10" i="9" s="1"/>
  <c r="H10" i="9" s="1"/>
  <c r="F9" i="9"/>
  <c r="G9" i="9" s="1"/>
  <c r="F8" i="9"/>
  <c r="G8" i="9" s="1"/>
  <c r="H8" i="9" s="1"/>
  <c r="F7" i="9"/>
  <c r="G7" i="9" s="1"/>
  <c r="H7" i="9" s="1"/>
  <c r="F6" i="9"/>
  <c r="G6" i="9" s="1"/>
  <c r="H6" i="9" s="1"/>
  <c r="F5" i="9"/>
  <c r="G5" i="9" s="1"/>
  <c r="H5" i="9" s="1"/>
  <c r="F11" i="8"/>
  <c r="G11" i="8" s="1"/>
  <c r="O11" i="8" s="1"/>
  <c r="G13" i="8"/>
  <c r="G15" i="8"/>
  <c r="G16" i="8"/>
  <c r="O16" i="8" s="1"/>
  <c r="G17" i="8"/>
  <c r="G18" i="8"/>
  <c r="G19" i="8"/>
  <c r="G20" i="8"/>
  <c r="O20" i="8" s="1"/>
  <c r="G21" i="8"/>
  <c r="G22" i="8"/>
  <c r="G23" i="8"/>
  <c r="G24" i="8"/>
  <c r="O24" i="8" s="1"/>
  <c r="G25" i="8"/>
  <c r="G26" i="8"/>
  <c r="G27" i="8"/>
  <c r="G28" i="8"/>
  <c r="O28" i="8" s="1"/>
  <c r="G29" i="8"/>
  <c r="G30" i="8"/>
  <c r="G31" i="8"/>
  <c r="G32" i="8"/>
  <c r="O32" i="8" s="1"/>
  <c r="G33" i="8"/>
  <c r="G34" i="8"/>
  <c r="G35" i="8"/>
  <c r="G36" i="8"/>
  <c r="O36" i="8" s="1"/>
  <c r="G37" i="8"/>
  <c r="G38" i="8"/>
  <c r="G39" i="8"/>
  <c r="G40" i="8"/>
  <c r="O40" i="8" s="1"/>
  <c r="G41" i="8"/>
  <c r="G42" i="8"/>
  <c r="G43" i="8"/>
  <c r="G44" i="8"/>
  <c r="O44" i="8" s="1"/>
  <c r="G45" i="8"/>
  <c r="G46" i="8"/>
  <c r="G47" i="8"/>
  <c r="O47" i="8" s="1"/>
  <c r="G48" i="8"/>
  <c r="O48" i="8" s="1"/>
  <c r="G49" i="8"/>
  <c r="O49" i="8" s="1"/>
  <c r="G50" i="8"/>
  <c r="O50" i="8" s="1"/>
  <c r="G51" i="8"/>
  <c r="O51" i="8" s="1"/>
  <c r="G52" i="8"/>
  <c r="O52" i="8" s="1"/>
  <c r="G53" i="8"/>
  <c r="O53" i="8" s="1"/>
  <c r="G54" i="8"/>
  <c r="O54" i="8" s="1"/>
  <c r="G55" i="8"/>
  <c r="O55" i="8" s="1"/>
  <c r="G56" i="8"/>
  <c r="O56" i="8" s="1"/>
  <c r="G57" i="8"/>
  <c r="O57" i="8" s="1"/>
  <c r="G58" i="8"/>
  <c r="O58" i="8" s="1"/>
  <c r="G59" i="8"/>
  <c r="O59" i="8" s="1"/>
  <c r="G60" i="8"/>
  <c r="O60" i="8" s="1"/>
  <c r="G61" i="8"/>
  <c r="O61" i="8" s="1"/>
  <c r="G62" i="8"/>
  <c r="O62" i="8" s="1"/>
  <c r="G63" i="8"/>
  <c r="O63" i="8" s="1"/>
  <c r="G64" i="8"/>
  <c r="O64" i="8" s="1"/>
  <c r="G65" i="8"/>
  <c r="O65" i="8" s="1"/>
  <c r="G66" i="8"/>
  <c r="O66" i="8" s="1"/>
  <c r="G67" i="8"/>
  <c r="O67" i="8" s="1"/>
  <c r="G68" i="8"/>
  <c r="O68" i="8" s="1"/>
  <c r="G69" i="8"/>
  <c r="O69" i="8" s="1"/>
  <c r="G70" i="8"/>
  <c r="O70" i="8" s="1"/>
  <c r="G71" i="8"/>
  <c r="O71" i="8" s="1"/>
  <c r="G72" i="8"/>
  <c r="O72" i="8" s="1"/>
  <c r="G73" i="8"/>
  <c r="O73" i="8" s="1"/>
  <c r="G74" i="8"/>
  <c r="O74" i="8" s="1"/>
  <c r="G75" i="8"/>
  <c r="O75" i="8" s="1"/>
  <c r="G76" i="8"/>
  <c r="O76" i="8" s="1"/>
  <c r="G77" i="8"/>
  <c r="O77" i="8" s="1"/>
  <c r="G78" i="8"/>
  <c r="O78" i="8" s="1"/>
  <c r="G79" i="8"/>
  <c r="O79" i="8" s="1"/>
  <c r="G80" i="8"/>
  <c r="O80" i="8" s="1"/>
  <c r="G81" i="8"/>
  <c r="O81" i="8" s="1"/>
  <c r="G82" i="8"/>
  <c r="O82" i="8" s="1"/>
  <c r="G83" i="8"/>
  <c r="O83" i="8" s="1"/>
  <c r="G84" i="8"/>
  <c r="O84" i="8" s="1"/>
  <c r="G85" i="8"/>
  <c r="O85" i="8" s="1"/>
  <c r="G86" i="8"/>
  <c r="O86" i="8" s="1"/>
  <c r="G87" i="8"/>
  <c r="O87" i="8" s="1"/>
  <c r="G88" i="8"/>
  <c r="O88" i="8" s="1"/>
  <c r="G89" i="8"/>
  <c r="O89" i="8" s="1"/>
  <c r="G90" i="8"/>
  <c r="O90" i="8" s="1"/>
  <c r="G91" i="8"/>
  <c r="O91" i="8" s="1"/>
  <c r="G92" i="8"/>
  <c r="O92" i="8" s="1"/>
  <c r="G93" i="8"/>
  <c r="O93" i="8" s="1"/>
  <c r="G94" i="8"/>
  <c r="O94" i="8" s="1"/>
  <c r="G95" i="8"/>
  <c r="O95" i="8" s="1"/>
  <c r="G96" i="8"/>
  <c r="O96" i="8" s="1"/>
  <c r="G97" i="8"/>
  <c r="O97" i="8" s="1"/>
  <c r="G98" i="8"/>
  <c r="O98" i="8" s="1"/>
  <c r="G99" i="8"/>
  <c r="O99" i="8" s="1"/>
  <c r="G100" i="8"/>
  <c r="O100" i="8" s="1"/>
  <c r="G101" i="8"/>
  <c r="O101" i="8" s="1"/>
  <c r="G102" i="8"/>
  <c r="O102" i="8" s="1"/>
  <c r="G103" i="8"/>
  <c r="O103" i="8" s="1"/>
  <c r="G104" i="8"/>
  <c r="O104" i="8" s="1"/>
  <c r="G105" i="8"/>
  <c r="O105" i="8" s="1"/>
  <c r="G106" i="8"/>
  <c r="O106" i="8" s="1"/>
  <c r="G107" i="8"/>
  <c r="O107" i="8" s="1"/>
  <c r="G108" i="8"/>
  <c r="O108" i="8" s="1"/>
  <c r="G109" i="8"/>
  <c r="O109" i="8" s="1"/>
  <c r="G110" i="8"/>
  <c r="O110" i="8" s="1"/>
  <c r="G111" i="8"/>
  <c r="O111" i="8" s="1"/>
  <c r="G112" i="8"/>
  <c r="O112" i="8" s="1"/>
  <c r="G113" i="8"/>
  <c r="O113" i="8" s="1"/>
  <c r="G114" i="8"/>
  <c r="O114" i="8" s="1"/>
  <c r="G115" i="8"/>
  <c r="O115" i="8" s="1"/>
  <c r="G116" i="8"/>
  <c r="O116" i="8" s="1"/>
  <c r="G117" i="8"/>
  <c r="O117" i="8" s="1"/>
  <c r="G118" i="8"/>
  <c r="O118" i="8" s="1"/>
  <c r="G119" i="8"/>
  <c r="O119" i="8" s="1"/>
  <c r="G120" i="8"/>
  <c r="O120" i="8" s="1"/>
  <c r="G121" i="8"/>
  <c r="O121" i="8" s="1"/>
  <c r="G122" i="8"/>
  <c r="O122" i="8" s="1"/>
  <c r="G123" i="8"/>
  <c r="O123" i="8" s="1"/>
  <c r="G124" i="8"/>
  <c r="O124" i="8" s="1"/>
  <c r="G125" i="8"/>
  <c r="O125" i="8" s="1"/>
  <c r="G126" i="8"/>
  <c r="O126" i="8" s="1"/>
  <c r="G127" i="8"/>
  <c r="O127" i="8" s="1"/>
  <c r="G128" i="8"/>
  <c r="O128" i="8" s="1"/>
  <c r="G129" i="8"/>
  <c r="O129" i="8" s="1"/>
  <c r="G130" i="8"/>
  <c r="O130" i="8" s="1"/>
  <c r="G131" i="8"/>
  <c r="O131" i="8" s="1"/>
  <c r="G132" i="8"/>
  <c r="O132" i="8" s="1"/>
  <c r="G133" i="8"/>
  <c r="O133" i="8" s="1"/>
  <c r="G134" i="8"/>
  <c r="O134" i="8" s="1"/>
  <c r="G135" i="8"/>
  <c r="O135" i="8" s="1"/>
  <c r="G136" i="8"/>
  <c r="O136" i="8" s="1"/>
  <c r="G137" i="8"/>
  <c r="O137" i="8" s="1"/>
  <c r="G138" i="8"/>
  <c r="O138" i="8" s="1"/>
  <c r="G139" i="8"/>
  <c r="O139" i="8" s="1"/>
  <c r="G140" i="8"/>
  <c r="O140" i="8" s="1"/>
  <c r="G141" i="8"/>
  <c r="O141" i="8" s="1"/>
  <c r="G142" i="8"/>
  <c r="O142" i="8" s="1"/>
  <c r="G143" i="8"/>
  <c r="O143" i="8" s="1"/>
  <c r="G144" i="8"/>
  <c r="O144" i="8" s="1"/>
  <c r="G145" i="8"/>
  <c r="O145" i="8" s="1"/>
  <c r="G146" i="8"/>
  <c r="O146" i="8" s="1"/>
  <c r="G147" i="8"/>
  <c r="O147" i="8" s="1"/>
  <c r="G148" i="8"/>
  <c r="O148" i="8" s="1"/>
  <c r="G149" i="8"/>
  <c r="O149" i="8" s="1"/>
  <c r="G150" i="8"/>
  <c r="O150" i="8" s="1"/>
  <c r="G151" i="8"/>
  <c r="O151" i="8" s="1"/>
  <c r="G152" i="8"/>
  <c r="O152" i="8" s="1"/>
  <c r="G153" i="8"/>
  <c r="O153" i="8" s="1"/>
  <c r="G154" i="8"/>
  <c r="O154" i="8" s="1"/>
  <c r="G155" i="8"/>
  <c r="O155" i="8" s="1"/>
  <c r="G156" i="8"/>
  <c r="O156" i="8" s="1"/>
  <c r="G157" i="8"/>
  <c r="O157" i="8" s="1"/>
  <c r="G158" i="8"/>
  <c r="O158" i="8" s="1"/>
  <c r="G159" i="8"/>
  <c r="O159" i="8" s="1"/>
  <c r="G160" i="8"/>
  <c r="O160" i="8" s="1"/>
  <c r="G161" i="8"/>
  <c r="O161" i="8" s="1"/>
  <c r="G162" i="8"/>
  <c r="O162" i="8" s="1"/>
  <c r="G163" i="8"/>
  <c r="O163" i="8" s="1"/>
  <c r="G164" i="8"/>
  <c r="O164" i="8" s="1"/>
  <c r="G165" i="8"/>
  <c r="O165" i="8" s="1"/>
  <c r="G166" i="8"/>
  <c r="O166" i="8" s="1"/>
  <c r="G167" i="8"/>
  <c r="O167" i="8" s="1"/>
  <c r="G168" i="8"/>
  <c r="O168" i="8" s="1"/>
  <c r="G169" i="8"/>
  <c r="O169" i="8" s="1"/>
  <c r="G170" i="8"/>
  <c r="O170" i="8" s="1"/>
  <c r="G171" i="8"/>
  <c r="O171" i="8" s="1"/>
  <c r="G172" i="8"/>
  <c r="O172" i="8" s="1"/>
  <c r="G173" i="8"/>
  <c r="O173" i="8" s="1"/>
  <c r="G174" i="8"/>
  <c r="O174" i="8" s="1"/>
  <c r="G175" i="8"/>
  <c r="O175" i="8" s="1"/>
  <c r="G176" i="8"/>
  <c r="O176" i="8" s="1"/>
  <c r="G177" i="8"/>
  <c r="O177" i="8" s="1"/>
  <c r="G178" i="8"/>
  <c r="O178" i="8" s="1"/>
  <c r="G179" i="8"/>
  <c r="O179" i="8" s="1"/>
  <c r="G180" i="8"/>
  <c r="O180" i="8" s="1"/>
  <c r="G181" i="8"/>
  <c r="O181" i="8" s="1"/>
  <c r="G182" i="8"/>
  <c r="O182" i="8" s="1"/>
  <c r="G183" i="8"/>
  <c r="O183" i="8" s="1"/>
  <c r="G184" i="8"/>
  <c r="O184" i="8" s="1"/>
  <c r="G185" i="8"/>
  <c r="O185" i="8" s="1"/>
  <c r="G186" i="8"/>
  <c r="O186" i="8" s="1"/>
  <c r="G187" i="8"/>
  <c r="O187" i="8" s="1"/>
  <c r="G188" i="8"/>
  <c r="O188" i="8" s="1"/>
  <c r="G189" i="8"/>
  <c r="O189" i="8" s="1"/>
  <c r="G190" i="8"/>
  <c r="O190" i="8" s="1"/>
  <c r="G191" i="8"/>
  <c r="O191" i="8" s="1"/>
  <c r="G192" i="8"/>
  <c r="O192" i="8" s="1"/>
  <c r="G193" i="8"/>
  <c r="O193" i="8" s="1"/>
  <c r="G194" i="8"/>
  <c r="O194" i="8" s="1"/>
  <c r="G195" i="8"/>
  <c r="O195" i="8" s="1"/>
  <c r="G196" i="8"/>
  <c r="O196" i="8" s="1"/>
  <c r="G197" i="8"/>
  <c r="O197" i="8" s="1"/>
  <c r="G198" i="8"/>
  <c r="O198" i="8" s="1"/>
  <c r="G199" i="8"/>
  <c r="O199" i="8" s="1"/>
  <c r="G200" i="8"/>
  <c r="O200" i="8" s="1"/>
  <c r="G201" i="8"/>
  <c r="O201" i="8" s="1"/>
  <c r="G202" i="8"/>
  <c r="O202" i="8" s="1"/>
  <c r="G203" i="8"/>
  <c r="O203" i="8" s="1"/>
  <c r="G204" i="8"/>
  <c r="O204" i="8" s="1"/>
  <c r="G205" i="8"/>
  <c r="O205" i="8" s="1"/>
  <c r="G206" i="8"/>
  <c r="O206" i="8" s="1"/>
  <c r="G207" i="8"/>
  <c r="O207" i="8" s="1"/>
  <c r="G208" i="8"/>
  <c r="O208" i="8" s="1"/>
  <c r="G209" i="8"/>
  <c r="O209" i="8" s="1"/>
  <c r="G210" i="8"/>
  <c r="O210" i="8" s="1"/>
  <c r="G211" i="8"/>
  <c r="O211" i="8" s="1"/>
  <c r="G212" i="8"/>
  <c r="O212" i="8" s="1"/>
  <c r="G213" i="8"/>
  <c r="O213" i="8" s="1"/>
  <c r="G214" i="8"/>
  <c r="O214" i="8" s="1"/>
  <c r="G215" i="8"/>
  <c r="O215" i="8" s="1"/>
  <c r="G216" i="8"/>
  <c r="O216" i="8" s="1"/>
  <c r="G217" i="8"/>
  <c r="O217" i="8" s="1"/>
  <c r="G218" i="8"/>
  <c r="O218" i="8" s="1"/>
  <c r="G219" i="8"/>
  <c r="O219" i="8" s="1"/>
  <c r="G220" i="8"/>
  <c r="O220" i="8" s="1"/>
  <c r="G221" i="8"/>
  <c r="O221" i="8" s="1"/>
  <c r="G222" i="8"/>
  <c r="O222" i="8" s="1"/>
  <c r="G223" i="8"/>
  <c r="O223" i="8" s="1"/>
  <c r="G224" i="8"/>
  <c r="O224" i="8" s="1"/>
  <c r="G225" i="8"/>
  <c r="O225" i="8" s="1"/>
  <c r="G226" i="8"/>
  <c r="O226" i="8" s="1"/>
  <c r="G227" i="8"/>
  <c r="O227" i="8" s="1"/>
  <c r="G228" i="8"/>
  <c r="O228" i="8" s="1"/>
  <c r="G229" i="8"/>
  <c r="O229" i="8" s="1"/>
  <c r="G230" i="8"/>
  <c r="O230" i="8" s="1"/>
  <c r="G231" i="8"/>
  <c r="O231" i="8" s="1"/>
  <c r="G232" i="8"/>
  <c r="O232" i="8" s="1"/>
  <c r="G233" i="8"/>
  <c r="O233" i="8" s="1"/>
  <c r="G234" i="8"/>
  <c r="O234" i="8" s="1"/>
  <c r="G235" i="8"/>
  <c r="O235" i="8" s="1"/>
  <c r="G236" i="8"/>
  <c r="O236" i="8" s="1"/>
  <c r="G237" i="8"/>
  <c r="O237" i="8" s="1"/>
  <c r="G238" i="8"/>
  <c r="O238" i="8" s="1"/>
  <c r="G239" i="8"/>
  <c r="O239" i="8" s="1"/>
  <c r="G240" i="8"/>
  <c r="O240" i="8" s="1"/>
  <c r="G241" i="8"/>
  <c r="O241" i="8" s="1"/>
  <c r="G242" i="8"/>
  <c r="O242" i="8" s="1"/>
  <c r="G243" i="8"/>
  <c r="O243" i="8" s="1"/>
  <c r="G244" i="8"/>
  <c r="O244" i="8" s="1"/>
  <c r="G245" i="8"/>
  <c r="O245" i="8" s="1"/>
  <c r="G246" i="8"/>
  <c r="O246" i="8" s="1"/>
  <c r="G247" i="8"/>
  <c r="O247" i="8" s="1"/>
  <c r="G248" i="8"/>
  <c r="O248" i="8" s="1"/>
  <c r="G249" i="8"/>
  <c r="O249" i="8" s="1"/>
  <c r="G250" i="8"/>
  <c r="O250" i="8" s="1"/>
  <c r="G251" i="8"/>
  <c r="O251" i="8" s="1"/>
  <c r="G252" i="8"/>
  <c r="O252" i="8" s="1"/>
  <c r="G253" i="8"/>
  <c r="O253" i="8" s="1"/>
  <c r="G254" i="8"/>
  <c r="O254" i="8" s="1"/>
  <c r="G255" i="8"/>
  <c r="O255" i="8" s="1"/>
  <c r="G256" i="8"/>
  <c r="O256" i="8" s="1"/>
  <c r="G257" i="8"/>
  <c r="O257" i="8" s="1"/>
  <c r="G258" i="8"/>
  <c r="O258" i="8" s="1"/>
  <c r="G259" i="8"/>
  <c r="O259" i="8" s="1"/>
  <c r="G260" i="8"/>
  <c r="O260" i="8" s="1"/>
  <c r="G261" i="8"/>
  <c r="O261" i="8" s="1"/>
  <c r="G262" i="8"/>
  <c r="H262" i="8" s="1"/>
  <c r="G263" i="8"/>
  <c r="O263" i="8" s="1"/>
  <c r="G264" i="8"/>
  <c r="O264" i="8" s="1"/>
  <c r="G265" i="8"/>
  <c r="O265" i="8" s="1"/>
  <c r="G266" i="8"/>
  <c r="H266" i="8" s="1"/>
  <c r="G267" i="8"/>
  <c r="O267" i="8" s="1"/>
  <c r="G268" i="8"/>
  <c r="O268" i="8" s="1"/>
  <c r="G269" i="8"/>
  <c r="O269" i="8" s="1"/>
  <c r="G270" i="8"/>
  <c r="O270" i="8" s="1"/>
  <c r="G271" i="8"/>
  <c r="O271" i="8" s="1"/>
  <c r="G272" i="8"/>
  <c r="O272" i="8" s="1"/>
  <c r="G273" i="8"/>
  <c r="O273" i="8" s="1"/>
  <c r="G274" i="8"/>
  <c r="O274" i="8" s="1"/>
  <c r="G275" i="8"/>
  <c r="O275" i="8" s="1"/>
  <c r="G276" i="8"/>
  <c r="O276" i="8" s="1"/>
  <c r="G277" i="8"/>
  <c r="O277" i="8" s="1"/>
  <c r="G278" i="8"/>
  <c r="H278" i="8" s="1"/>
  <c r="G279" i="8"/>
  <c r="O279" i="8" s="1"/>
  <c r="G280" i="8"/>
  <c r="O280" i="8" s="1"/>
  <c r="G281" i="8"/>
  <c r="O281" i="8" s="1"/>
  <c r="G282" i="8"/>
  <c r="H282" i="8" s="1"/>
  <c r="G283" i="8"/>
  <c r="O283" i="8" s="1"/>
  <c r="G284" i="8"/>
  <c r="O284" i="8" s="1"/>
  <c r="G285" i="8"/>
  <c r="O285" i="8" s="1"/>
  <c r="G286" i="8"/>
  <c r="O286" i="8" s="1"/>
  <c r="G287" i="8"/>
  <c r="O287" i="8" s="1"/>
  <c r="G288" i="8"/>
  <c r="O288" i="8" s="1"/>
  <c r="G289" i="8"/>
  <c r="O289" i="8" s="1"/>
  <c r="G290" i="8"/>
  <c r="O290" i="8" s="1"/>
  <c r="G291" i="8"/>
  <c r="O291" i="8" s="1"/>
  <c r="G292" i="8"/>
  <c r="O292" i="8" s="1"/>
  <c r="G293" i="8"/>
  <c r="O293" i="8" s="1"/>
  <c r="G294" i="8"/>
  <c r="H294" i="8" s="1"/>
  <c r="G295" i="8"/>
  <c r="O295" i="8" s="1"/>
  <c r="F5" i="8"/>
  <c r="G5" i="8" s="1"/>
  <c r="F7" i="8"/>
  <c r="G7" i="8" s="1"/>
  <c r="F14" i="8"/>
  <c r="G14" i="8" s="1"/>
  <c r="F8" i="8"/>
  <c r="G8" i="8" s="1"/>
  <c r="F9" i="8"/>
  <c r="G9" i="8" s="1"/>
  <c r="F22" i="6"/>
  <c r="G22" i="6" s="1"/>
  <c r="F23" i="6"/>
  <c r="F24" i="6"/>
  <c r="G24" i="6" s="1"/>
  <c r="O24" i="6" s="1"/>
  <c r="F27" i="6"/>
  <c r="G23" i="6"/>
  <c r="G26" i="6"/>
  <c r="G25" i="6"/>
  <c r="O25" i="6" s="1"/>
  <c r="G28" i="6"/>
  <c r="O28" i="6" s="1"/>
  <c r="G31" i="6"/>
  <c r="O31" i="6" s="1"/>
  <c r="G32" i="6"/>
  <c r="O32" i="6" s="1"/>
  <c r="G33" i="6"/>
  <c r="O33" i="6" s="1"/>
  <c r="G34" i="6"/>
  <c r="O34" i="6" s="1"/>
  <c r="G35" i="6"/>
  <c r="O35" i="6" s="1"/>
  <c r="G36" i="6"/>
  <c r="O36" i="6" s="1"/>
  <c r="G37" i="6"/>
  <c r="O37" i="6" s="1"/>
  <c r="G38" i="6"/>
  <c r="O38" i="6" s="1"/>
  <c r="G39" i="6"/>
  <c r="O39" i="6" s="1"/>
  <c r="G40" i="6"/>
  <c r="O40" i="6" s="1"/>
  <c r="G41" i="6"/>
  <c r="O41" i="6" s="1"/>
  <c r="G42" i="6"/>
  <c r="O42" i="6" s="1"/>
  <c r="G43" i="6"/>
  <c r="O43" i="6" s="1"/>
  <c r="G44" i="6"/>
  <c r="O44" i="6" s="1"/>
  <c r="G45" i="6"/>
  <c r="O45" i="6" s="1"/>
  <c r="G46" i="6"/>
  <c r="O46" i="6" s="1"/>
  <c r="G47" i="6"/>
  <c r="O47" i="6" s="1"/>
  <c r="G48" i="6"/>
  <c r="O48" i="6" s="1"/>
  <c r="G49" i="6"/>
  <c r="O49" i="6" s="1"/>
  <c r="G50" i="6"/>
  <c r="O50" i="6" s="1"/>
  <c r="G51" i="6"/>
  <c r="O51" i="6" s="1"/>
  <c r="G52" i="6"/>
  <c r="O52" i="6" s="1"/>
  <c r="G53" i="6"/>
  <c r="O53" i="6" s="1"/>
  <c r="G54" i="6"/>
  <c r="O54" i="6" s="1"/>
  <c r="G55" i="6"/>
  <c r="O55" i="6" s="1"/>
  <c r="G56" i="6"/>
  <c r="O56" i="6" s="1"/>
  <c r="G57" i="6"/>
  <c r="O57" i="6" s="1"/>
  <c r="G58" i="6"/>
  <c r="O58" i="6" s="1"/>
  <c r="G59" i="6"/>
  <c r="O59" i="6" s="1"/>
  <c r="G60" i="6"/>
  <c r="O60" i="6" s="1"/>
  <c r="G61" i="6"/>
  <c r="O61" i="6" s="1"/>
  <c r="G62" i="6"/>
  <c r="O62" i="6" s="1"/>
  <c r="G63" i="6"/>
  <c r="O63" i="6" s="1"/>
  <c r="G64" i="6"/>
  <c r="O64" i="6" s="1"/>
  <c r="G65" i="6"/>
  <c r="O65" i="6" s="1"/>
  <c r="G66" i="6"/>
  <c r="O66" i="6" s="1"/>
  <c r="G67" i="6"/>
  <c r="O67" i="6" s="1"/>
  <c r="G68" i="6"/>
  <c r="O68" i="6" s="1"/>
  <c r="G69" i="6"/>
  <c r="O69" i="6" s="1"/>
  <c r="G70" i="6"/>
  <c r="O70" i="6" s="1"/>
  <c r="G71" i="6"/>
  <c r="O71" i="6" s="1"/>
  <c r="G72" i="6"/>
  <c r="O72" i="6" s="1"/>
  <c r="G73" i="6"/>
  <c r="O73" i="6" s="1"/>
  <c r="G74" i="6"/>
  <c r="O74" i="6" s="1"/>
  <c r="G75" i="6"/>
  <c r="O75" i="6" s="1"/>
  <c r="G76" i="6"/>
  <c r="O76" i="6" s="1"/>
  <c r="G77" i="6"/>
  <c r="O77" i="6" s="1"/>
  <c r="G78" i="6"/>
  <c r="O78" i="6" s="1"/>
  <c r="G79" i="6"/>
  <c r="O79" i="6" s="1"/>
  <c r="G80" i="6"/>
  <c r="O80" i="6" s="1"/>
  <c r="G81" i="6"/>
  <c r="O81" i="6" s="1"/>
  <c r="G82" i="6"/>
  <c r="O82" i="6" s="1"/>
  <c r="G83" i="6"/>
  <c r="O83" i="6" s="1"/>
  <c r="G84" i="6"/>
  <c r="O84" i="6" s="1"/>
  <c r="G85" i="6"/>
  <c r="O85" i="6" s="1"/>
  <c r="G86" i="6"/>
  <c r="O86" i="6" s="1"/>
  <c r="G87" i="6"/>
  <c r="O87" i="6" s="1"/>
  <c r="G88" i="6"/>
  <c r="O88" i="6" s="1"/>
  <c r="G89" i="6"/>
  <c r="O89" i="6" s="1"/>
  <c r="G90" i="6"/>
  <c r="O90" i="6" s="1"/>
  <c r="G91" i="6"/>
  <c r="O91" i="6" s="1"/>
  <c r="G92" i="6"/>
  <c r="O92" i="6" s="1"/>
  <c r="G93" i="6"/>
  <c r="O93" i="6" s="1"/>
  <c r="G94" i="6"/>
  <c r="O94" i="6" s="1"/>
  <c r="G95" i="6"/>
  <c r="O95" i="6" s="1"/>
  <c r="G96" i="6"/>
  <c r="O96" i="6" s="1"/>
  <c r="G97" i="6"/>
  <c r="O97" i="6" s="1"/>
  <c r="G98" i="6"/>
  <c r="O98" i="6" s="1"/>
  <c r="G99" i="6"/>
  <c r="O99" i="6" s="1"/>
  <c r="G100" i="6"/>
  <c r="O100" i="6" s="1"/>
  <c r="G101" i="6"/>
  <c r="O101" i="6" s="1"/>
  <c r="G102" i="6"/>
  <c r="O102" i="6" s="1"/>
  <c r="G103" i="6"/>
  <c r="O103" i="6" s="1"/>
  <c r="G104" i="6"/>
  <c r="O104" i="6" s="1"/>
  <c r="G105" i="6"/>
  <c r="O105" i="6" s="1"/>
  <c r="G106" i="6"/>
  <c r="O106" i="6" s="1"/>
  <c r="G107" i="6"/>
  <c r="O107" i="6" s="1"/>
  <c r="G108" i="6"/>
  <c r="O108" i="6" s="1"/>
  <c r="G109" i="6"/>
  <c r="O109" i="6" s="1"/>
  <c r="G110" i="6"/>
  <c r="O110" i="6" s="1"/>
  <c r="G111" i="6"/>
  <c r="O111" i="6" s="1"/>
  <c r="G112" i="6"/>
  <c r="O112" i="6" s="1"/>
  <c r="G113" i="6"/>
  <c r="O113" i="6" s="1"/>
  <c r="G114" i="6"/>
  <c r="O114" i="6" s="1"/>
  <c r="G115" i="6"/>
  <c r="O115" i="6" s="1"/>
  <c r="G116" i="6"/>
  <c r="O116" i="6" s="1"/>
  <c r="G117" i="6"/>
  <c r="O117" i="6" s="1"/>
  <c r="G118" i="6"/>
  <c r="O118" i="6" s="1"/>
  <c r="G119" i="6"/>
  <c r="O119" i="6" s="1"/>
  <c r="G120" i="6"/>
  <c r="O120" i="6" s="1"/>
  <c r="G121" i="6"/>
  <c r="O121" i="6" s="1"/>
  <c r="G122" i="6"/>
  <c r="O122" i="6" s="1"/>
  <c r="G123" i="6"/>
  <c r="O123" i="6" s="1"/>
  <c r="G124" i="6"/>
  <c r="O124" i="6" s="1"/>
  <c r="G125" i="6"/>
  <c r="O125" i="6" s="1"/>
  <c r="G126" i="6"/>
  <c r="O126" i="6" s="1"/>
  <c r="G127" i="6"/>
  <c r="O127" i="6" s="1"/>
  <c r="G128" i="6"/>
  <c r="O128" i="6" s="1"/>
  <c r="G129" i="6"/>
  <c r="O129" i="6" s="1"/>
  <c r="G130" i="6"/>
  <c r="O130" i="6" s="1"/>
  <c r="G131" i="6"/>
  <c r="O131" i="6" s="1"/>
  <c r="G132" i="6"/>
  <c r="O132" i="6" s="1"/>
  <c r="G133" i="6"/>
  <c r="O133" i="6" s="1"/>
  <c r="G134" i="6"/>
  <c r="O134" i="6" s="1"/>
  <c r="G135" i="6"/>
  <c r="O135" i="6" s="1"/>
  <c r="G136" i="6"/>
  <c r="O136" i="6" s="1"/>
  <c r="G137" i="6"/>
  <c r="O137" i="6" s="1"/>
  <c r="G138" i="6"/>
  <c r="O138" i="6" s="1"/>
  <c r="G139" i="6"/>
  <c r="O139" i="6" s="1"/>
  <c r="G140" i="6"/>
  <c r="O140" i="6" s="1"/>
  <c r="G141" i="6"/>
  <c r="O141" i="6" s="1"/>
  <c r="G142" i="6"/>
  <c r="O142" i="6" s="1"/>
  <c r="G143" i="6"/>
  <c r="O143" i="6" s="1"/>
  <c r="G144" i="6"/>
  <c r="O144" i="6" s="1"/>
  <c r="G145" i="6"/>
  <c r="O145" i="6" s="1"/>
  <c r="G146" i="6"/>
  <c r="O146" i="6" s="1"/>
  <c r="G147" i="6"/>
  <c r="O147" i="6" s="1"/>
  <c r="G148" i="6"/>
  <c r="O148" i="6" s="1"/>
  <c r="G149" i="6"/>
  <c r="O149" i="6" s="1"/>
  <c r="G150" i="6"/>
  <c r="O150" i="6" s="1"/>
  <c r="G151" i="6"/>
  <c r="O151" i="6" s="1"/>
  <c r="G152" i="6"/>
  <c r="O152" i="6" s="1"/>
  <c r="G153" i="6"/>
  <c r="O153" i="6" s="1"/>
  <c r="G154" i="6"/>
  <c r="O154" i="6" s="1"/>
  <c r="G155" i="6"/>
  <c r="O155" i="6" s="1"/>
  <c r="G156" i="6"/>
  <c r="O156" i="6" s="1"/>
  <c r="G157" i="6"/>
  <c r="O157" i="6" s="1"/>
  <c r="G158" i="6"/>
  <c r="O158" i="6" s="1"/>
  <c r="G159" i="6"/>
  <c r="O159" i="6" s="1"/>
  <c r="G160" i="6"/>
  <c r="O160" i="6" s="1"/>
  <c r="G161" i="6"/>
  <c r="O161" i="6" s="1"/>
  <c r="G162" i="6"/>
  <c r="O162" i="6" s="1"/>
  <c r="G163" i="6"/>
  <c r="O163" i="6" s="1"/>
  <c r="G164" i="6"/>
  <c r="O164" i="6" s="1"/>
  <c r="G165" i="6"/>
  <c r="O165" i="6" s="1"/>
  <c r="G166" i="6"/>
  <c r="O166" i="6" s="1"/>
  <c r="G167" i="6"/>
  <c r="O167" i="6" s="1"/>
  <c r="G168" i="6"/>
  <c r="O168" i="6" s="1"/>
  <c r="G169" i="6"/>
  <c r="O169" i="6" s="1"/>
  <c r="G170" i="6"/>
  <c r="O170" i="6" s="1"/>
  <c r="G171" i="6"/>
  <c r="O171" i="6" s="1"/>
  <c r="G172" i="6"/>
  <c r="O172" i="6" s="1"/>
  <c r="G173" i="6"/>
  <c r="O173" i="6" s="1"/>
  <c r="G174" i="6"/>
  <c r="O174" i="6" s="1"/>
  <c r="G175" i="6"/>
  <c r="O175" i="6" s="1"/>
  <c r="G176" i="6"/>
  <c r="O176" i="6" s="1"/>
  <c r="G177" i="6"/>
  <c r="O177" i="6" s="1"/>
  <c r="G178" i="6"/>
  <c r="O178" i="6" s="1"/>
  <c r="G179" i="6"/>
  <c r="O179" i="6" s="1"/>
  <c r="G180" i="6"/>
  <c r="O180" i="6" s="1"/>
  <c r="G181" i="6"/>
  <c r="O181" i="6" s="1"/>
  <c r="G182" i="6"/>
  <c r="O182" i="6" s="1"/>
  <c r="G183" i="6"/>
  <c r="O183" i="6" s="1"/>
  <c r="G184" i="6"/>
  <c r="O184" i="6" s="1"/>
  <c r="G185" i="6"/>
  <c r="O185" i="6" s="1"/>
  <c r="G186" i="6"/>
  <c r="O186" i="6" s="1"/>
  <c r="G187" i="6"/>
  <c r="O187" i="6" s="1"/>
  <c r="G188" i="6"/>
  <c r="O188" i="6" s="1"/>
  <c r="G189" i="6"/>
  <c r="O189" i="6" s="1"/>
  <c r="G190" i="6"/>
  <c r="O190" i="6" s="1"/>
  <c r="G191" i="6"/>
  <c r="O191" i="6" s="1"/>
  <c r="G192" i="6"/>
  <c r="O192" i="6" s="1"/>
  <c r="G193" i="6"/>
  <c r="O193" i="6" s="1"/>
  <c r="G194" i="6"/>
  <c r="O194" i="6" s="1"/>
  <c r="G195" i="6"/>
  <c r="O195" i="6" s="1"/>
  <c r="G196" i="6"/>
  <c r="O196" i="6" s="1"/>
  <c r="G197" i="6"/>
  <c r="O197" i="6" s="1"/>
  <c r="G198" i="6"/>
  <c r="O198" i="6" s="1"/>
  <c r="G199" i="6"/>
  <c r="O199" i="6" s="1"/>
  <c r="G200" i="6"/>
  <c r="O200" i="6" s="1"/>
  <c r="G201" i="6"/>
  <c r="O201" i="6" s="1"/>
  <c r="G202" i="6"/>
  <c r="O202" i="6" s="1"/>
  <c r="G203" i="6"/>
  <c r="O203" i="6" s="1"/>
  <c r="G204" i="6"/>
  <c r="O204" i="6" s="1"/>
  <c r="G205" i="6"/>
  <c r="O205" i="6" s="1"/>
  <c r="G206" i="6"/>
  <c r="O206" i="6" s="1"/>
  <c r="G207" i="6"/>
  <c r="O207" i="6" s="1"/>
  <c r="G208" i="6"/>
  <c r="O208" i="6" s="1"/>
  <c r="G209" i="6"/>
  <c r="O209" i="6" s="1"/>
  <c r="G210" i="6"/>
  <c r="O210" i="6" s="1"/>
  <c r="G211" i="6"/>
  <c r="O211" i="6" s="1"/>
  <c r="G212" i="6"/>
  <c r="O212" i="6" s="1"/>
  <c r="G213" i="6"/>
  <c r="O213" i="6" s="1"/>
  <c r="G214" i="6"/>
  <c r="O214" i="6" s="1"/>
  <c r="G215" i="6"/>
  <c r="O215" i="6" s="1"/>
  <c r="G216" i="6"/>
  <c r="O216" i="6" s="1"/>
  <c r="G217" i="6"/>
  <c r="O217" i="6" s="1"/>
  <c r="G218" i="6"/>
  <c r="O218" i="6" s="1"/>
  <c r="G219" i="6"/>
  <c r="O219" i="6" s="1"/>
  <c r="G220" i="6"/>
  <c r="O220" i="6" s="1"/>
  <c r="G221" i="6"/>
  <c r="O221" i="6" s="1"/>
  <c r="G222" i="6"/>
  <c r="O222" i="6" s="1"/>
  <c r="G223" i="6"/>
  <c r="O223" i="6" s="1"/>
  <c r="G224" i="6"/>
  <c r="O224" i="6" s="1"/>
  <c r="G225" i="6"/>
  <c r="O225" i="6" s="1"/>
  <c r="G226" i="6"/>
  <c r="O226" i="6" s="1"/>
  <c r="G227" i="6"/>
  <c r="O227" i="6" s="1"/>
  <c r="G228" i="6"/>
  <c r="O228" i="6" s="1"/>
  <c r="G229" i="6"/>
  <c r="O229" i="6" s="1"/>
  <c r="G230" i="6"/>
  <c r="O230" i="6" s="1"/>
  <c r="G231" i="6"/>
  <c r="O231" i="6" s="1"/>
  <c r="G232" i="6"/>
  <c r="O232" i="6" s="1"/>
  <c r="G233" i="6"/>
  <c r="O233" i="6" s="1"/>
  <c r="G234" i="6"/>
  <c r="O234" i="6" s="1"/>
  <c r="G235" i="6"/>
  <c r="O235" i="6" s="1"/>
  <c r="G236" i="6"/>
  <c r="O236" i="6" s="1"/>
  <c r="G237" i="6"/>
  <c r="O237" i="6" s="1"/>
  <c r="G238" i="6"/>
  <c r="O238" i="6" s="1"/>
  <c r="G239" i="6"/>
  <c r="O239" i="6" s="1"/>
  <c r="G240" i="6"/>
  <c r="O240" i="6" s="1"/>
  <c r="G241" i="6"/>
  <c r="O241" i="6" s="1"/>
  <c r="G242" i="6"/>
  <c r="O242" i="6" s="1"/>
  <c r="G243" i="6"/>
  <c r="O243" i="6" s="1"/>
  <c r="G244" i="6"/>
  <c r="O244" i="6" s="1"/>
  <c r="G245" i="6"/>
  <c r="O245" i="6" s="1"/>
  <c r="G246" i="6"/>
  <c r="O246" i="6" s="1"/>
  <c r="G247" i="6"/>
  <c r="O247" i="6" s="1"/>
  <c r="G248" i="6"/>
  <c r="O248" i="6" s="1"/>
  <c r="G249" i="6"/>
  <c r="O249" i="6" s="1"/>
  <c r="G250" i="6"/>
  <c r="O250" i="6" s="1"/>
  <c r="G251" i="6"/>
  <c r="O251" i="6" s="1"/>
  <c r="G252" i="6"/>
  <c r="O252" i="6" s="1"/>
  <c r="G253" i="6"/>
  <c r="O253" i="6" s="1"/>
  <c r="G254" i="6"/>
  <c r="O254" i="6" s="1"/>
  <c r="G255" i="6"/>
  <c r="O255" i="6" s="1"/>
  <c r="G256" i="6"/>
  <c r="O256" i="6" s="1"/>
  <c r="G257" i="6"/>
  <c r="O257" i="6" s="1"/>
  <c r="G258" i="6"/>
  <c r="H258" i="6" s="1"/>
  <c r="G259" i="6"/>
  <c r="O259" i="6" s="1"/>
  <c r="G260" i="6"/>
  <c r="O260" i="6" s="1"/>
  <c r="G261" i="6"/>
  <c r="O261" i="6" s="1"/>
  <c r="G262" i="6"/>
  <c r="H262" i="6" s="1"/>
  <c r="G263" i="6"/>
  <c r="O263" i="6" s="1"/>
  <c r="G264" i="6"/>
  <c r="O264" i="6" s="1"/>
  <c r="G265" i="6"/>
  <c r="O265" i="6" s="1"/>
  <c r="G266" i="6"/>
  <c r="H266" i="6" s="1"/>
  <c r="G267" i="6"/>
  <c r="O267" i="6" s="1"/>
  <c r="G268" i="6"/>
  <c r="O268" i="6" s="1"/>
  <c r="G269" i="6"/>
  <c r="O269" i="6" s="1"/>
  <c r="G270" i="6"/>
  <c r="H270" i="6" s="1"/>
  <c r="G271" i="6"/>
  <c r="O271" i="6" s="1"/>
  <c r="G272" i="6"/>
  <c r="O272" i="6" s="1"/>
  <c r="G273" i="6"/>
  <c r="O273" i="6" s="1"/>
  <c r="G274" i="6"/>
  <c r="H274" i="6" s="1"/>
  <c r="G275" i="6"/>
  <c r="O275" i="6" s="1"/>
  <c r="G276" i="6"/>
  <c r="O276" i="6" s="1"/>
  <c r="G277" i="6"/>
  <c r="H277" i="6" s="1"/>
  <c r="G278" i="6"/>
  <c r="H278" i="6" s="1"/>
  <c r="G279" i="6"/>
  <c r="O279" i="6" s="1"/>
  <c r="G280" i="6"/>
  <c r="O280" i="6" s="1"/>
  <c r="G281" i="6"/>
  <c r="H281" i="6" s="1"/>
  <c r="G282" i="6"/>
  <c r="H282" i="6" s="1"/>
  <c r="G283" i="6"/>
  <c r="O283" i="6" s="1"/>
  <c r="G284" i="6"/>
  <c r="O284" i="6" s="1"/>
  <c r="G285" i="6"/>
  <c r="O285" i="6" s="1"/>
  <c r="G286" i="6"/>
  <c r="H286" i="6" s="1"/>
  <c r="G287" i="6"/>
  <c r="O287" i="6" s="1"/>
  <c r="G288" i="6"/>
  <c r="O288" i="6" s="1"/>
  <c r="G289" i="6"/>
  <c r="O289" i="6" s="1"/>
  <c r="G290" i="6"/>
  <c r="H290" i="6" s="1"/>
  <c r="G291" i="6"/>
  <c r="O291" i="6" s="1"/>
  <c r="G292" i="6"/>
  <c r="O292" i="6" s="1"/>
  <c r="G293" i="6"/>
  <c r="H293" i="6" s="1"/>
  <c r="G294" i="6"/>
  <c r="H294" i="6" s="1"/>
  <c r="G295" i="6"/>
  <c r="O295" i="6" s="1"/>
  <c r="G296" i="6"/>
  <c r="O296" i="6" s="1"/>
  <c r="G297" i="6"/>
  <c r="H297" i="6" s="1"/>
  <c r="G298" i="6"/>
  <c r="H298" i="6" s="1"/>
  <c r="G299" i="6"/>
  <c r="O299" i="6" s="1"/>
  <c r="G300" i="6"/>
  <c r="O300" i="6" s="1"/>
  <c r="G301" i="6"/>
  <c r="O301" i="6" s="1"/>
  <c r="F18" i="6"/>
  <c r="G18" i="6" s="1"/>
  <c r="H18" i="6" s="1"/>
  <c r="F17" i="6"/>
  <c r="G17" i="6" s="1"/>
  <c r="H17" i="6" s="1"/>
  <c r="F16" i="6"/>
  <c r="G16" i="6" s="1"/>
  <c r="H16" i="6" s="1"/>
  <c r="F14" i="6"/>
  <c r="G14" i="6" s="1"/>
  <c r="H14" i="6" s="1"/>
  <c r="G11" i="6"/>
  <c r="H11" i="6" s="1"/>
  <c r="F12" i="6"/>
  <c r="G12" i="6" s="1"/>
  <c r="H12" i="6" s="1"/>
  <c r="H292" i="6"/>
  <c r="H291" i="6"/>
  <c r="H288" i="6"/>
  <c r="H280" i="6"/>
  <c r="H271" i="6"/>
  <c r="H268" i="6"/>
  <c r="H267" i="6"/>
  <c r="H264" i="6"/>
  <c r="H263" i="6"/>
  <c r="H259" i="6"/>
  <c r="H255" i="6"/>
  <c r="H253" i="6"/>
  <c r="H251" i="6"/>
  <c r="H247" i="6"/>
  <c r="H246" i="6"/>
  <c r="H243" i="6"/>
  <c r="H239" i="6"/>
  <c r="H236" i="6"/>
  <c r="H235" i="6"/>
  <c r="H233" i="6"/>
  <c r="H232" i="6"/>
  <c r="H231" i="6"/>
  <c r="H228" i="6"/>
  <c r="H227" i="6"/>
  <c r="H224" i="6"/>
  <c r="H223" i="6"/>
  <c r="H220" i="6"/>
  <c r="H219" i="6"/>
  <c r="H217" i="6"/>
  <c r="H216" i="6"/>
  <c r="H215" i="6"/>
  <c r="H212" i="6"/>
  <c r="H211" i="6"/>
  <c r="H208" i="6"/>
  <c r="H207" i="6"/>
  <c r="H204" i="6"/>
  <c r="H203" i="6"/>
  <c r="H201" i="6"/>
  <c r="H200" i="6"/>
  <c r="H199" i="6"/>
  <c r="H196" i="6"/>
  <c r="H195" i="6"/>
  <c r="H192" i="6"/>
  <c r="H191" i="6"/>
  <c r="H188" i="6"/>
  <c r="H187" i="6"/>
  <c r="H185" i="6"/>
  <c r="H184" i="6"/>
  <c r="H183" i="6"/>
  <c r="H180" i="6"/>
  <c r="H179" i="6"/>
  <c r="H176" i="6"/>
  <c r="H175" i="6"/>
  <c r="H172" i="6"/>
  <c r="H171" i="6"/>
  <c r="H169" i="6"/>
  <c r="H168" i="6"/>
  <c r="H167" i="6"/>
  <c r="H164" i="6"/>
  <c r="H163" i="6"/>
  <c r="H160" i="6"/>
  <c r="H159" i="6"/>
  <c r="H156" i="6"/>
  <c r="H155" i="6"/>
  <c r="H153" i="6"/>
  <c r="H152" i="6"/>
  <c r="H151" i="6"/>
  <c r="H148" i="6"/>
  <c r="H147" i="6"/>
  <c r="H144" i="6"/>
  <c r="H143" i="6"/>
  <c r="H140" i="6"/>
  <c r="H139" i="6"/>
  <c r="H137" i="6"/>
  <c r="H136" i="6"/>
  <c r="H135" i="6"/>
  <c r="H132" i="6"/>
  <c r="H131" i="6"/>
  <c r="H128" i="6"/>
  <c r="H127" i="6"/>
  <c r="H124" i="6"/>
  <c r="H123" i="6"/>
  <c r="H121" i="6"/>
  <c r="H120" i="6"/>
  <c r="H119" i="6"/>
  <c r="H116" i="6"/>
  <c r="H115" i="6"/>
  <c r="H112" i="6"/>
  <c r="H111" i="6"/>
  <c r="H108" i="6"/>
  <c r="H107" i="6"/>
  <c r="H105" i="6"/>
  <c r="H104" i="6"/>
  <c r="H103" i="6"/>
  <c r="H100" i="6"/>
  <c r="H99" i="6"/>
  <c r="H96" i="6"/>
  <c r="H95" i="6"/>
  <c r="H92" i="6"/>
  <c r="H91" i="6"/>
  <c r="H89" i="6"/>
  <c r="H88" i="6"/>
  <c r="H87" i="6"/>
  <c r="H84" i="6"/>
  <c r="H83" i="6"/>
  <c r="H80" i="6"/>
  <c r="H79" i="6"/>
  <c r="H76" i="6"/>
  <c r="H75" i="6"/>
  <c r="H73" i="6"/>
  <c r="H72" i="6"/>
  <c r="H71" i="6"/>
  <c r="H68" i="6"/>
  <c r="H67" i="6"/>
  <c r="H64" i="6"/>
  <c r="H63" i="6"/>
  <c r="H60" i="6"/>
  <c r="H59" i="6"/>
  <c r="H57" i="6"/>
  <c r="H56" i="6"/>
  <c r="H55" i="6"/>
  <c r="H52" i="6"/>
  <c r="H51" i="6"/>
  <c r="H48" i="6"/>
  <c r="H47" i="6"/>
  <c r="H44" i="6"/>
  <c r="H43" i="6"/>
  <c r="H41" i="6"/>
  <c r="H40" i="6"/>
  <c r="H39" i="6"/>
  <c r="H36" i="6"/>
  <c r="H35" i="6"/>
  <c r="H32" i="6"/>
  <c r="H31" i="6"/>
  <c r="F7" i="5"/>
  <c r="G7" i="5" s="1"/>
  <c r="H7" i="5" s="1"/>
  <c r="F9" i="5"/>
  <c r="G9" i="5" s="1"/>
  <c r="H9" i="5" s="1"/>
  <c r="F10" i="5"/>
  <c r="G10" i="5" s="1"/>
  <c r="H10" i="5" s="1"/>
  <c r="F11" i="5"/>
  <c r="G11" i="5" s="1"/>
  <c r="H11" i="5" s="1"/>
  <c r="F12" i="5"/>
  <c r="G12" i="5" s="1"/>
  <c r="H12" i="5" s="1"/>
  <c r="F13" i="5"/>
  <c r="G13" i="5" s="1"/>
  <c r="H13" i="5" s="1"/>
  <c r="F14" i="5"/>
  <c r="G14" i="5" s="1"/>
  <c r="H14" i="5" s="1"/>
  <c r="F15" i="5"/>
  <c r="G15" i="5" s="1"/>
  <c r="H15" i="5" s="1"/>
  <c r="F16" i="5"/>
  <c r="G16" i="5" s="1"/>
  <c r="H16" i="5" s="1"/>
  <c r="F17" i="5"/>
  <c r="G17" i="5" s="1"/>
  <c r="H17" i="5" s="1"/>
  <c r="F18" i="5"/>
  <c r="G18" i="5" s="1"/>
  <c r="H18" i="5" s="1"/>
  <c r="F19" i="5"/>
  <c r="G19" i="5" s="1"/>
  <c r="H19" i="5" s="1"/>
  <c r="F20" i="5"/>
  <c r="G20" i="5" s="1"/>
  <c r="H20" i="5" s="1"/>
  <c r="F21" i="5"/>
  <c r="G21" i="5" s="1"/>
  <c r="H21" i="5" s="1"/>
  <c r="F22" i="5"/>
  <c r="G22" i="5" s="1"/>
  <c r="H22" i="5" s="1"/>
  <c r="F23" i="5"/>
  <c r="G23" i="5" s="1"/>
  <c r="H23" i="5" s="1"/>
  <c r="F24" i="5"/>
  <c r="G24" i="5" s="1"/>
  <c r="H24" i="5" s="1"/>
  <c r="F25" i="5"/>
  <c r="G25" i="5" s="1"/>
  <c r="H25" i="5" s="1"/>
  <c r="F26" i="5"/>
  <c r="G26" i="5" s="1"/>
  <c r="H26" i="5" s="1"/>
  <c r="F27" i="5"/>
  <c r="G27" i="5" s="1"/>
  <c r="H27" i="5" s="1"/>
  <c r="F28" i="5"/>
  <c r="G28" i="5" s="1"/>
  <c r="H28" i="5" s="1"/>
  <c r="F29" i="5"/>
  <c r="G29" i="5" s="1"/>
  <c r="H29" i="5" s="1"/>
  <c r="F30" i="5"/>
  <c r="G30" i="5" s="1"/>
  <c r="H30" i="5" s="1"/>
  <c r="F31" i="5"/>
  <c r="G31" i="5" s="1"/>
  <c r="H31" i="5" s="1"/>
  <c r="F32" i="5"/>
  <c r="G32" i="5" s="1"/>
  <c r="H32" i="5" s="1"/>
  <c r="F33" i="5"/>
  <c r="G33" i="5" s="1"/>
  <c r="H33" i="5" s="1"/>
  <c r="F34" i="5"/>
  <c r="G34" i="5" s="1"/>
  <c r="H34" i="5" s="1"/>
  <c r="F35" i="5"/>
  <c r="G35" i="5" s="1"/>
  <c r="H35" i="5" s="1"/>
  <c r="F36" i="5"/>
  <c r="G36" i="5" s="1"/>
  <c r="H36" i="5" s="1"/>
  <c r="F37" i="5"/>
  <c r="G37" i="5" s="1"/>
  <c r="H37" i="5" s="1"/>
  <c r="F38" i="5"/>
  <c r="G38" i="5" s="1"/>
  <c r="H38" i="5" s="1"/>
  <c r="F39" i="5"/>
  <c r="G39" i="5" s="1"/>
  <c r="H39" i="5" s="1"/>
  <c r="F40" i="5"/>
  <c r="G40" i="5" s="1"/>
  <c r="H40" i="5" s="1"/>
  <c r="F41" i="5"/>
  <c r="G41" i="5" s="1"/>
  <c r="H41" i="5" s="1"/>
  <c r="F42" i="5"/>
  <c r="G42" i="5" s="1"/>
  <c r="H42" i="5" s="1"/>
  <c r="F43" i="5"/>
  <c r="G43" i="5" s="1"/>
  <c r="H43" i="5" s="1"/>
  <c r="F44" i="5"/>
  <c r="G44" i="5" s="1"/>
  <c r="H44" i="5" s="1"/>
  <c r="F45" i="5"/>
  <c r="G45" i="5" s="1"/>
  <c r="H45" i="5" s="1"/>
  <c r="F46" i="5"/>
  <c r="G46" i="5" s="1"/>
  <c r="H46" i="5" s="1"/>
  <c r="F47" i="5"/>
  <c r="G47" i="5" s="1"/>
  <c r="H47" i="5" s="1"/>
  <c r="F48" i="5"/>
  <c r="G48" i="5" s="1"/>
  <c r="H48" i="5" s="1"/>
  <c r="F49" i="5"/>
  <c r="G49" i="5" s="1"/>
  <c r="H49" i="5" s="1"/>
  <c r="F50" i="5"/>
  <c r="G50" i="5" s="1"/>
  <c r="H50" i="5" s="1"/>
  <c r="F51" i="5"/>
  <c r="G51" i="5" s="1"/>
  <c r="H51" i="5" s="1"/>
  <c r="F52" i="5"/>
  <c r="G52" i="5" s="1"/>
  <c r="H52" i="5" s="1"/>
  <c r="F53" i="5"/>
  <c r="G53" i="5" s="1"/>
  <c r="H53" i="5" s="1"/>
  <c r="F54" i="5"/>
  <c r="G54" i="5" s="1"/>
  <c r="H54" i="5" s="1"/>
  <c r="F55" i="5"/>
  <c r="G55" i="5" s="1"/>
  <c r="H55" i="5" s="1"/>
  <c r="F56" i="5"/>
  <c r="G56" i="5" s="1"/>
  <c r="H56" i="5" s="1"/>
  <c r="F57" i="5"/>
  <c r="G57" i="5" s="1"/>
  <c r="H57" i="5" s="1"/>
  <c r="F58" i="5"/>
  <c r="G58" i="5" s="1"/>
  <c r="H58" i="5" s="1"/>
  <c r="F59" i="5"/>
  <c r="G59" i="5" s="1"/>
  <c r="H59" i="5" s="1"/>
  <c r="F60" i="5"/>
  <c r="G60" i="5" s="1"/>
  <c r="H60" i="5" s="1"/>
  <c r="F61" i="5"/>
  <c r="G61" i="5" s="1"/>
  <c r="H61" i="5" s="1"/>
  <c r="F62" i="5"/>
  <c r="G62" i="5" s="1"/>
  <c r="H62" i="5" s="1"/>
  <c r="F63" i="5"/>
  <c r="G63" i="5" s="1"/>
  <c r="H63" i="5" s="1"/>
  <c r="F64" i="5"/>
  <c r="G64" i="5" s="1"/>
  <c r="H64" i="5" s="1"/>
  <c r="F65" i="5"/>
  <c r="G65" i="5" s="1"/>
  <c r="H65" i="5" s="1"/>
  <c r="F66" i="5"/>
  <c r="G66" i="5" s="1"/>
  <c r="H66" i="5" s="1"/>
  <c r="F67" i="5"/>
  <c r="G67" i="5" s="1"/>
  <c r="H67" i="5" s="1"/>
  <c r="F68" i="5"/>
  <c r="G68" i="5" s="1"/>
  <c r="H68" i="5" s="1"/>
  <c r="F69" i="5"/>
  <c r="G69" i="5" s="1"/>
  <c r="H69" i="5" s="1"/>
  <c r="F70" i="5"/>
  <c r="G70" i="5" s="1"/>
  <c r="H70" i="5" s="1"/>
  <c r="F71" i="5"/>
  <c r="G71" i="5" s="1"/>
  <c r="H71" i="5" s="1"/>
  <c r="F72" i="5"/>
  <c r="G72" i="5" s="1"/>
  <c r="H72" i="5" s="1"/>
  <c r="F73" i="5"/>
  <c r="G73" i="5" s="1"/>
  <c r="H73" i="5" s="1"/>
  <c r="F74" i="5"/>
  <c r="G74" i="5" s="1"/>
  <c r="H74" i="5" s="1"/>
  <c r="F75" i="5"/>
  <c r="G75" i="5" s="1"/>
  <c r="H75" i="5" s="1"/>
  <c r="F76" i="5"/>
  <c r="G76" i="5" s="1"/>
  <c r="H76" i="5" s="1"/>
  <c r="F77" i="5"/>
  <c r="G77" i="5" s="1"/>
  <c r="H77" i="5" s="1"/>
  <c r="F78" i="5"/>
  <c r="G78" i="5" s="1"/>
  <c r="H78" i="5" s="1"/>
  <c r="F79" i="5"/>
  <c r="G79" i="5" s="1"/>
  <c r="H79" i="5" s="1"/>
  <c r="F80" i="5"/>
  <c r="G80" i="5" s="1"/>
  <c r="H80" i="5" s="1"/>
  <c r="F81" i="5"/>
  <c r="G81" i="5" s="1"/>
  <c r="H81" i="5" s="1"/>
  <c r="F82" i="5"/>
  <c r="G82" i="5" s="1"/>
  <c r="H82" i="5" s="1"/>
  <c r="F83" i="5"/>
  <c r="G83" i="5" s="1"/>
  <c r="H83" i="5" s="1"/>
  <c r="F84" i="5"/>
  <c r="G84" i="5" s="1"/>
  <c r="H84" i="5" s="1"/>
  <c r="F85" i="5"/>
  <c r="G85" i="5" s="1"/>
  <c r="H85" i="5" s="1"/>
  <c r="F86" i="5"/>
  <c r="G86" i="5" s="1"/>
  <c r="H86" i="5" s="1"/>
  <c r="F87" i="5"/>
  <c r="G87" i="5" s="1"/>
  <c r="H87" i="5" s="1"/>
  <c r="F88" i="5"/>
  <c r="G88" i="5" s="1"/>
  <c r="H88" i="5" s="1"/>
  <c r="F89" i="5"/>
  <c r="G89" i="5" s="1"/>
  <c r="H89" i="5" s="1"/>
  <c r="F90" i="5"/>
  <c r="G90" i="5" s="1"/>
  <c r="H90" i="5" s="1"/>
  <c r="F91" i="5"/>
  <c r="G91" i="5" s="1"/>
  <c r="H91" i="5" s="1"/>
  <c r="F92" i="5"/>
  <c r="G92" i="5" s="1"/>
  <c r="H92" i="5" s="1"/>
  <c r="F93" i="5"/>
  <c r="G93" i="5" s="1"/>
  <c r="H93" i="5" s="1"/>
  <c r="F94" i="5"/>
  <c r="G94" i="5" s="1"/>
  <c r="H94" i="5" s="1"/>
  <c r="F95" i="5"/>
  <c r="G95" i="5" s="1"/>
  <c r="H95" i="5" s="1"/>
  <c r="F96" i="5"/>
  <c r="G96" i="5" s="1"/>
  <c r="H96" i="5" s="1"/>
  <c r="F97" i="5"/>
  <c r="G97" i="5" s="1"/>
  <c r="H97" i="5" s="1"/>
  <c r="F98" i="5"/>
  <c r="G98" i="5" s="1"/>
  <c r="H98" i="5" s="1"/>
  <c r="F99" i="5"/>
  <c r="G99" i="5" s="1"/>
  <c r="H99" i="5" s="1"/>
  <c r="F100" i="5"/>
  <c r="G100" i="5" s="1"/>
  <c r="H100" i="5" s="1"/>
  <c r="F101" i="5"/>
  <c r="G101" i="5" s="1"/>
  <c r="H101" i="5" s="1"/>
  <c r="F102" i="5"/>
  <c r="G102" i="5" s="1"/>
  <c r="H102" i="5" s="1"/>
  <c r="F103" i="5"/>
  <c r="G103" i="5" s="1"/>
  <c r="H103" i="5" s="1"/>
  <c r="F104" i="5"/>
  <c r="G104" i="5" s="1"/>
  <c r="H104" i="5" s="1"/>
  <c r="F105" i="5"/>
  <c r="G105" i="5" s="1"/>
  <c r="H105" i="5" s="1"/>
  <c r="F106" i="5"/>
  <c r="G106" i="5" s="1"/>
  <c r="H106" i="5" s="1"/>
  <c r="F107" i="5"/>
  <c r="G107" i="5" s="1"/>
  <c r="H107" i="5" s="1"/>
  <c r="F108" i="5"/>
  <c r="G108" i="5" s="1"/>
  <c r="H108" i="5" s="1"/>
  <c r="F109" i="5"/>
  <c r="G109" i="5" s="1"/>
  <c r="H109" i="5" s="1"/>
  <c r="F110" i="5"/>
  <c r="G110" i="5" s="1"/>
  <c r="H110" i="5" s="1"/>
  <c r="F111" i="5"/>
  <c r="G111" i="5" s="1"/>
  <c r="H111" i="5" s="1"/>
  <c r="F112" i="5"/>
  <c r="G112" i="5" s="1"/>
  <c r="H112" i="5" s="1"/>
  <c r="F113" i="5"/>
  <c r="G113" i="5" s="1"/>
  <c r="H113" i="5" s="1"/>
  <c r="F114" i="5"/>
  <c r="G114" i="5" s="1"/>
  <c r="H114" i="5" s="1"/>
  <c r="F115" i="5"/>
  <c r="G115" i="5" s="1"/>
  <c r="H115" i="5" s="1"/>
  <c r="F116" i="5"/>
  <c r="G116" i="5" s="1"/>
  <c r="H116" i="5" s="1"/>
  <c r="F117" i="5"/>
  <c r="G117" i="5" s="1"/>
  <c r="H117" i="5" s="1"/>
  <c r="F118" i="5"/>
  <c r="G118" i="5" s="1"/>
  <c r="H118" i="5" s="1"/>
  <c r="F119" i="5"/>
  <c r="G119" i="5" s="1"/>
  <c r="H119" i="5" s="1"/>
  <c r="F120" i="5"/>
  <c r="G120" i="5" s="1"/>
  <c r="H120" i="5" s="1"/>
  <c r="F121" i="5"/>
  <c r="G121" i="5" s="1"/>
  <c r="H121" i="5" s="1"/>
  <c r="F122" i="5"/>
  <c r="G122" i="5" s="1"/>
  <c r="H122" i="5" s="1"/>
  <c r="F123" i="5"/>
  <c r="G123" i="5" s="1"/>
  <c r="H123" i="5" s="1"/>
  <c r="F124" i="5"/>
  <c r="G124" i="5" s="1"/>
  <c r="H124" i="5" s="1"/>
  <c r="F125" i="5"/>
  <c r="G125" i="5" s="1"/>
  <c r="H125" i="5" s="1"/>
  <c r="F126" i="5"/>
  <c r="G126" i="5" s="1"/>
  <c r="H126" i="5" s="1"/>
  <c r="F127" i="5"/>
  <c r="G127" i="5" s="1"/>
  <c r="H127" i="5" s="1"/>
  <c r="F128" i="5"/>
  <c r="G128" i="5" s="1"/>
  <c r="H128" i="5" s="1"/>
  <c r="F129" i="5"/>
  <c r="G129" i="5" s="1"/>
  <c r="H129" i="5" s="1"/>
  <c r="F130" i="5"/>
  <c r="G130" i="5" s="1"/>
  <c r="H130" i="5" s="1"/>
  <c r="F131" i="5"/>
  <c r="G131" i="5" s="1"/>
  <c r="H131" i="5" s="1"/>
  <c r="F132" i="5"/>
  <c r="G132" i="5" s="1"/>
  <c r="H132" i="5" s="1"/>
  <c r="F133" i="5"/>
  <c r="G133" i="5" s="1"/>
  <c r="H133" i="5" s="1"/>
  <c r="F134" i="5"/>
  <c r="G134" i="5" s="1"/>
  <c r="H134" i="5" s="1"/>
  <c r="F135" i="5"/>
  <c r="G135" i="5" s="1"/>
  <c r="H135" i="5" s="1"/>
  <c r="F136" i="5"/>
  <c r="G136" i="5" s="1"/>
  <c r="H136" i="5" s="1"/>
  <c r="F137" i="5"/>
  <c r="G137" i="5" s="1"/>
  <c r="H137" i="5" s="1"/>
  <c r="F138" i="5"/>
  <c r="G138" i="5" s="1"/>
  <c r="H138" i="5" s="1"/>
  <c r="F139" i="5"/>
  <c r="G139" i="5" s="1"/>
  <c r="H139" i="5" s="1"/>
  <c r="F140" i="5"/>
  <c r="G140" i="5" s="1"/>
  <c r="H140" i="5" s="1"/>
  <c r="F141" i="5"/>
  <c r="G141" i="5" s="1"/>
  <c r="H141" i="5" s="1"/>
  <c r="F142" i="5"/>
  <c r="G142" i="5" s="1"/>
  <c r="H142" i="5" s="1"/>
  <c r="F143" i="5"/>
  <c r="G143" i="5" s="1"/>
  <c r="H143" i="5" s="1"/>
  <c r="F144" i="5"/>
  <c r="G144" i="5" s="1"/>
  <c r="H144" i="5" s="1"/>
  <c r="F145" i="5"/>
  <c r="G145" i="5" s="1"/>
  <c r="H145" i="5" s="1"/>
  <c r="F146" i="5"/>
  <c r="G146" i="5" s="1"/>
  <c r="H146" i="5" s="1"/>
  <c r="F147" i="5"/>
  <c r="G147" i="5" s="1"/>
  <c r="H147" i="5" s="1"/>
  <c r="F148" i="5"/>
  <c r="G148" i="5" s="1"/>
  <c r="H148" i="5" s="1"/>
  <c r="F149" i="5"/>
  <c r="G149" i="5" s="1"/>
  <c r="H149" i="5" s="1"/>
  <c r="F150" i="5"/>
  <c r="G150" i="5" s="1"/>
  <c r="H150" i="5" s="1"/>
  <c r="F151" i="5"/>
  <c r="G151" i="5" s="1"/>
  <c r="H151" i="5" s="1"/>
  <c r="F152" i="5"/>
  <c r="G152" i="5" s="1"/>
  <c r="H152" i="5" s="1"/>
  <c r="F153" i="5"/>
  <c r="G153" i="5" s="1"/>
  <c r="H153" i="5" s="1"/>
  <c r="F154" i="5"/>
  <c r="G154" i="5" s="1"/>
  <c r="H154" i="5" s="1"/>
  <c r="F155" i="5"/>
  <c r="G155" i="5" s="1"/>
  <c r="H155" i="5" s="1"/>
  <c r="F156" i="5"/>
  <c r="G156" i="5" s="1"/>
  <c r="H156" i="5" s="1"/>
  <c r="F157" i="5"/>
  <c r="G157" i="5" s="1"/>
  <c r="H157" i="5" s="1"/>
  <c r="F158" i="5"/>
  <c r="G158" i="5" s="1"/>
  <c r="H158" i="5" s="1"/>
  <c r="F159" i="5"/>
  <c r="G159" i="5" s="1"/>
  <c r="H159" i="5" s="1"/>
  <c r="F160" i="5"/>
  <c r="G160" i="5" s="1"/>
  <c r="H160" i="5" s="1"/>
  <c r="F161" i="5"/>
  <c r="G161" i="5" s="1"/>
  <c r="H161" i="5" s="1"/>
  <c r="F162" i="5"/>
  <c r="G162" i="5" s="1"/>
  <c r="H162" i="5" s="1"/>
  <c r="F163" i="5"/>
  <c r="G163" i="5" s="1"/>
  <c r="H163" i="5" s="1"/>
  <c r="F164" i="5"/>
  <c r="G164" i="5" s="1"/>
  <c r="H164" i="5" s="1"/>
  <c r="F165" i="5"/>
  <c r="G165" i="5" s="1"/>
  <c r="H165" i="5" s="1"/>
  <c r="F166" i="5"/>
  <c r="G166" i="5" s="1"/>
  <c r="H166" i="5" s="1"/>
  <c r="F167" i="5"/>
  <c r="G167" i="5" s="1"/>
  <c r="H167" i="5" s="1"/>
  <c r="F168" i="5"/>
  <c r="G168" i="5" s="1"/>
  <c r="H168" i="5" s="1"/>
  <c r="F169" i="5"/>
  <c r="G169" i="5" s="1"/>
  <c r="H169" i="5" s="1"/>
  <c r="F170" i="5"/>
  <c r="G170" i="5" s="1"/>
  <c r="H170" i="5" s="1"/>
  <c r="F171" i="5"/>
  <c r="G171" i="5" s="1"/>
  <c r="H171" i="5" s="1"/>
  <c r="F172" i="5"/>
  <c r="G172" i="5" s="1"/>
  <c r="H172" i="5" s="1"/>
  <c r="F173" i="5"/>
  <c r="G173" i="5" s="1"/>
  <c r="H173" i="5" s="1"/>
  <c r="F174" i="5"/>
  <c r="G174" i="5" s="1"/>
  <c r="H174" i="5" s="1"/>
  <c r="F175" i="5"/>
  <c r="G175" i="5" s="1"/>
  <c r="H175" i="5" s="1"/>
  <c r="F176" i="5"/>
  <c r="G176" i="5" s="1"/>
  <c r="H176" i="5" s="1"/>
  <c r="F177" i="5"/>
  <c r="G177" i="5" s="1"/>
  <c r="H177" i="5" s="1"/>
  <c r="F178" i="5"/>
  <c r="G178" i="5" s="1"/>
  <c r="H178" i="5" s="1"/>
  <c r="F179" i="5"/>
  <c r="G179" i="5" s="1"/>
  <c r="H179" i="5" s="1"/>
  <c r="F180" i="5"/>
  <c r="G180" i="5" s="1"/>
  <c r="H180" i="5" s="1"/>
  <c r="F181" i="5"/>
  <c r="G181" i="5" s="1"/>
  <c r="H181" i="5" s="1"/>
  <c r="F182" i="5"/>
  <c r="G182" i="5" s="1"/>
  <c r="H182" i="5" s="1"/>
  <c r="F183" i="5"/>
  <c r="G183" i="5" s="1"/>
  <c r="H183" i="5" s="1"/>
  <c r="F184" i="5"/>
  <c r="G184" i="5" s="1"/>
  <c r="H184" i="5" s="1"/>
  <c r="F185" i="5"/>
  <c r="G185" i="5" s="1"/>
  <c r="H185" i="5" s="1"/>
  <c r="F186" i="5"/>
  <c r="G186" i="5" s="1"/>
  <c r="H186" i="5" s="1"/>
  <c r="F187" i="5"/>
  <c r="G187" i="5" s="1"/>
  <c r="H187" i="5" s="1"/>
  <c r="F188" i="5"/>
  <c r="G188" i="5" s="1"/>
  <c r="H188" i="5" s="1"/>
  <c r="F189" i="5"/>
  <c r="G189" i="5" s="1"/>
  <c r="H189" i="5" s="1"/>
  <c r="F190" i="5"/>
  <c r="G190" i="5" s="1"/>
  <c r="H190" i="5" s="1"/>
  <c r="F191" i="5"/>
  <c r="G191" i="5" s="1"/>
  <c r="H191" i="5" s="1"/>
  <c r="F192" i="5"/>
  <c r="G192" i="5" s="1"/>
  <c r="H192" i="5" s="1"/>
  <c r="F193" i="5"/>
  <c r="G193" i="5" s="1"/>
  <c r="H193" i="5" s="1"/>
  <c r="F194" i="5"/>
  <c r="G194" i="5" s="1"/>
  <c r="H194" i="5" s="1"/>
  <c r="F195" i="5"/>
  <c r="G195" i="5" s="1"/>
  <c r="H195" i="5" s="1"/>
  <c r="F196" i="5"/>
  <c r="G196" i="5" s="1"/>
  <c r="H196" i="5" s="1"/>
  <c r="F197" i="5"/>
  <c r="G197" i="5" s="1"/>
  <c r="H197" i="5" s="1"/>
  <c r="F198" i="5"/>
  <c r="G198" i="5" s="1"/>
  <c r="H198" i="5" s="1"/>
  <c r="F199" i="5"/>
  <c r="G199" i="5" s="1"/>
  <c r="H199" i="5" s="1"/>
  <c r="F200" i="5"/>
  <c r="G200" i="5" s="1"/>
  <c r="H200" i="5" s="1"/>
  <c r="F201" i="5"/>
  <c r="G201" i="5" s="1"/>
  <c r="H201" i="5" s="1"/>
  <c r="F202" i="5"/>
  <c r="G202" i="5" s="1"/>
  <c r="H202" i="5" s="1"/>
  <c r="F203" i="5"/>
  <c r="G203" i="5" s="1"/>
  <c r="H203" i="5" s="1"/>
  <c r="F204" i="5"/>
  <c r="G204" i="5" s="1"/>
  <c r="H204" i="5" s="1"/>
  <c r="F205" i="5"/>
  <c r="G205" i="5" s="1"/>
  <c r="H205" i="5" s="1"/>
  <c r="F206" i="5"/>
  <c r="G206" i="5" s="1"/>
  <c r="H206" i="5" s="1"/>
  <c r="F207" i="5"/>
  <c r="G207" i="5" s="1"/>
  <c r="H207" i="5" s="1"/>
  <c r="F208" i="5"/>
  <c r="G208" i="5" s="1"/>
  <c r="H208" i="5" s="1"/>
  <c r="F209" i="5"/>
  <c r="G209" i="5" s="1"/>
  <c r="H209" i="5" s="1"/>
  <c r="F210" i="5"/>
  <c r="G210" i="5" s="1"/>
  <c r="H210" i="5" s="1"/>
  <c r="F211" i="5"/>
  <c r="G211" i="5" s="1"/>
  <c r="H211" i="5" s="1"/>
  <c r="F212" i="5"/>
  <c r="G212" i="5" s="1"/>
  <c r="H212" i="5" s="1"/>
  <c r="F213" i="5"/>
  <c r="G213" i="5" s="1"/>
  <c r="H213" i="5" s="1"/>
  <c r="F214" i="5"/>
  <c r="G214" i="5" s="1"/>
  <c r="H214" i="5" s="1"/>
  <c r="F215" i="5"/>
  <c r="G215" i="5" s="1"/>
  <c r="H215" i="5" s="1"/>
  <c r="F216" i="5"/>
  <c r="G216" i="5" s="1"/>
  <c r="H216" i="5" s="1"/>
  <c r="F217" i="5"/>
  <c r="G217" i="5" s="1"/>
  <c r="H217" i="5" s="1"/>
  <c r="F218" i="5"/>
  <c r="G218" i="5" s="1"/>
  <c r="H218" i="5" s="1"/>
  <c r="F219" i="5"/>
  <c r="G219" i="5" s="1"/>
  <c r="H219" i="5" s="1"/>
  <c r="F220" i="5"/>
  <c r="G220" i="5" s="1"/>
  <c r="H220" i="5" s="1"/>
  <c r="F221" i="5"/>
  <c r="G221" i="5" s="1"/>
  <c r="H221" i="5" s="1"/>
  <c r="F222" i="5"/>
  <c r="G222" i="5" s="1"/>
  <c r="H222" i="5" s="1"/>
  <c r="F223" i="5"/>
  <c r="G223" i="5" s="1"/>
  <c r="H223" i="5" s="1"/>
  <c r="F224" i="5"/>
  <c r="G224" i="5" s="1"/>
  <c r="H224" i="5" s="1"/>
  <c r="F225" i="5"/>
  <c r="G225" i="5" s="1"/>
  <c r="H225" i="5" s="1"/>
  <c r="F226" i="5"/>
  <c r="G226" i="5" s="1"/>
  <c r="H226" i="5" s="1"/>
  <c r="F227" i="5"/>
  <c r="G227" i="5" s="1"/>
  <c r="H227" i="5" s="1"/>
  <c r="F228" i="5"/>
  <c r="G228" i="5" s="1"/>
  <c r="H228" i="5" s="1"/>
  <c r="F229" i="5"/>
  <c r="G229" i="5" s="1"/>
  <c r="H229" i="5" s="1"/>
  <c r="F230" i="5"/>
  <c r="G230" i="5" s="1"/>
  <c r="H230" i="5" s="1"/>
  <c r="F231" i="5"/>
  <c r="G231" i="5" s="1"/>
  <c r="H231" i="5" s="1"/>
  <c r="F232" i="5"/>
  <c r="G232" i="5" s="1"/>
  <c r="H232" i="5" s="1"/>
  <c r="F233" i="5"/>
  <c r="G233" i="5" s="1"/>
  <c r="H233" i="5" s="1"/>
  <c r="F234" i="5"/>
  <c r="G234" i="5" s="1"/>
  <c r="H234" i="5" s="1"/>
  <c r="F235" i="5"/>
  <c r="G235" i="5" s="1"/>
  <c r="H235" i="5" s="1"/>
  <c r="F236" i="5"/>
  <c r="G236" i="5" s="1"/>
  <c r="H236" i="5" s="1"/>
  <c r="F237" i="5"/>
  <c r="G237" i="5" s="1"/>
  <c r="H237" i="5" s="1"/>
  <c r="F238" i="5"/>
  <c r="G238" i="5" s="1"/>
  <c r="H238" i="5" s="1"/>
  <c r="F239" i="5"/>
  <c r="G239" i="5" s="1"/>
  <c r="H239" i="5" s="1"/>
  <c r="F240" i="5"/>
  <c r="G240" i="5" s="1"/>
  <c r="H240" i="5" s="1"/>
  <c r="F241" i="5"/>
  <c r="G241" i="5" s="1"/>
  <c r="H241" i="5" s="1"/>
  <c r="F242" i="5"/>
  <c r="G242" i="5" s="1"/>
  <c r="H242" i="5" s="1"/>
  <c r="F243" i="5"/>
  <c r="G243" i="5" s="1"/>
  <c r="H243" i="5" s="1"/>
  <c r="F244" i="5"/>
  <c r="G244" i="5" s="1"/>
  <c r="H244" i="5" s="1"/>
  <c r="F245" i="5"/>
  <c r="G245" i="5" s="1"/>
  <c r="H245" i="5" s="1"/>
  <c r="F246" i="5"/>
  <c r="G246" i="5" s="1"/>
  <c r="H246" i="5" s="1"/>
  <c r="F247" i="5"/>
  <c r="G247" i="5" s="1"/>
  <c r="H247" i="5" s="1"/>
  <c r="F248" i="5"/>
  <c r="G248" i="5" s="1"/>
  <c r="H248" i="5" s="1"/>
  <c r="F249" i="5"/>
  <c r="G249" i="5" s="1"/>
  <c r="H249" i="5" s="1"/>
  <c r="F250" i="5"/>
  <c r="G250" i="5" s="1"/>
  <c r="H250" i="5" s="1"/>
  <c r="F251" i="5"/>
  <c r="G251" i="5" s="1"/>
  <c r="H251" i="5" s="1"/>
  <c r="F252" i="5"/>
  <c r="G252" i="5" s="1"/>
  <c r="H252" i="5" s="1"/>
  <c r="F253" i="5"/>
  <c r="G253" i="5" s="1"/>
  <c r="H253" i="5" s="1"/>
  <c r="F254" i="5"/>
  <c r="G254" i="5" s="1"/>
  <c r="H254" i="5" s="1"/>
  <c r="F255" i="5"/>
  <c r="G255" i="5" s="1"/>
  <c r="H255" i="5" s="1"/>
  <c r="F256" i="5"/>
  <c r="G256" i="5" s="1"/>
  <c r="H256" i="5" s="1"/>
  <c r="F257" i="5"/>
  <c r="G257" i="5" s="1"/>
  <c r="H257" i="5" s="1"/>
  <c r="F258" i="5"/>
  <c r="G258" i="5" s="1"/>
  <c r="H258" i="5" s="1"/>
  <c r="F259" i="5"/>
  <c r="G259" i="5" s="1"/>
  <c r="H259" i="5" s="1"/>
  <c r="F260" i="5"/>
  <c r="G260" i="5" s="1"/>
  <c r="H260" i="5" s="1"/>
  <c r="F261" i="5"/>
  <c r="G261" i="5" s="1"/>
  <c r="H261" i="5" s="1"/>
  <c r="F262" i="5"/>
  <c r="G262" i="5" s="1"/>
  <c r="H262" i="5" s="1"/>
  <c r="F263" i="5"/>
  <c r="G263" i="5" s="1"/>
  <c r="H263" i="5" s="1"/>
  <c r="F264" i="5"/>
  <c r="G264" i="5" s="1"/>
  <c r="H264" i="5" s="1"/>
  <c r="F265" i="5"/>
  <c r="G265" i="5" s="1"/>
  <c r="H265" i="5" s="1"/>
  <c r="F266" i="5"/>
  <c r="G266" i="5" s="1"/>
  <c r="H266" i="5" s="1"/>
  <c r="F267" i="5"/>
  <c r="G267" i="5" s="1"/>
  <c r="H267" i="5" s="1"/>
  <c r="F268" i="5"/>
  <c r="G268" i="5" s="1"/>
  <c r="H268" i="5" s="1"/>
  <c r="F269" i="5"/>
  <c r="G269" i="5" s="1"/>
  <c r="H269" i="5" s="1"/>
  <c r="F270" i="5"/>
  <c r="G270" i="5" s="1"/>
  <c r="H270" i="5" s="1"/>
  <c r="F271" i="5"/>
  <c r="G271" i="5" s="1"/>
  <c r="H271" i="5" s="1"/>
  <c r="F272" i="5"/>
  <c r="G272" i="5" s="1"/>
  <c r="H272" i="5" s="1"/>
  <c r="F273" i="5"/>
  <c r="G273" i="5" s="1"/>
  <c r="H273" i="5" s="1"/>
  <c r="F274" i="5"/>
  <c r="G274" i="5" s="1"/>
  <c r="H274" i="5" s="1"/>
  <c r="F275" i="5"/>
  <c r="G275" i="5" s="1"/>
  <c r="H275" i="5" s="1"/>
  <c r="F276" i="5"/>
  <c r="G276" i="5" s="1"/>
  <c r="H276" i="5" s="1"/>
  <c r="F277" i="5"/>
  <c r="G277" i="5" s="1"/>
  <c r="H277" i="5" s="1"/>
  <c r="F278" i="5"/>
  <c r="G278" i="5" s="1"/>
  <c r="H278" i="5" s="1"/>
  <c r="F279" i="5"/>
  <c r="G279" i="5" s="1"/>
  <c r="H279" i="5" s="1"/>
  <c r="F280" i="5"/>
  <c r="G280" i="5" s="1"/>
  <c r="H280" i="5" s="1"/>
  <c r="F281" i="5"/>
  <c r="G281" i="5" s="1"/>
  <c r="H281" i="5" s="1"/>
  <c r="F282" i="5"/>
  <c r="G282" i="5" s="1"/>
  <c r="H282" i="5" s="1"/>
  <c r="F283" i="5"/>
  <c r="G283" i="5" s="1"/>
  <c r="H283" i="5" s="1"/>
  <c r="F284" i="5"/>
  <c r="G284" i="5" s="1"/>
  <c r="H284" i="5" s="1"/>
  <c r="F285" i="5"/>
  <c r="G285" i="5" s="1"/>
  <c r="H285" i="5" s="1"/>
  <c r="F286" i="5"/>
  <c r="G286" i="5" s="1"/>
  <c r="H286" i="5" s="1"/>
  <c r="F287" i="5"/>
  <c r="G287" i="5" s="1"/>
  <c r="H287" i="5" s="1"/>
  <c r="F288" i="5"/>
  <c r="G288" i="5" s="1"/>
  <c r="H288" i="5" s="1"/>
  <c r="F289" i="5"/>
  <c r="G289" i="5" s="1"/>
  <c r="H289" i="5" s="1"/>
  <c r="F290" i="5"/>
  <c r="G290" i="5" s="1"/>
  <c r="H290" i="5" s="1"/>
  <c r="F291" i="5"/>
  <c r="G291" i="5" s="1"/>
  <c r="H291" i="5" s="1"/>
  <c r="F292" i="5"/>
  <c r="G292" i="5" s="1"/>
  <c r="H292" i="5" s="1"/>
  <c r="F6" i="5"/>
  <c r="G6" i="5" s="1"/>
  <c r="H6" i="5" s="1"/>
  <c r="F5" i="5"/>
  <c r="G5" i="5" s="1"/>
  <c r="H5" i="5" s="1"/>
  <c r="G296" i="5"/>
  <c r="H296" i="5" s="1"/>
  <c r="G295" i="5"/>
  <c r="H295" i="5" s="1"/>
  <c r="G294" i="5"/>
  <c r="H294" i="5" s="1"/>
  <c r="G293" i="5"/>
  <c r="H293" i="5" s="1"/>
  <c r="G295" i="4"/>
  <c r="H295" i="4" s="1"/>
  <c r="G294" i="4"/>
  <c r="H294" i="4" s="1"/>
  <c r="G293" i="4"/>
  <c r="H293" i="4" s="1"/>
  <c r="G292" i="4"/>
  <c r="H292" i="4" s="1"/>
  <c r="G291" i="4"/>
  <c r="H291" i="4" s="1"/>
  <c r="G290" i="4"/>
  <c r="H290" i="4" s="1"/>
  <c r="G289" i="4"/>
  <c r="H289" i="4" s="1"/>
  <c r="G288" i="4"/>
  <c r="H288" i="4" s="1"/>
  <c r="G287" i="4"/>
  <c r="H287" i="4" s="1"/>
  <c r="G286" i="4"/>
  <c r="H286" i="4" s="1"/>
  <c r="G285" i="4"/>
  <c r="H285" i="4" s="1"/>
  <c r="G284" i="4"/>
  <c r="H284" i="4" s="1"/>
  <c r="G283" i="4"/>
  <c r="H283" i="4" s="1"/>
  <c r="G282" i="4"/>
  <c r="H282" i="4" s="1"/>
  <c r="G281" i="4"/>
  <c r="H281" i="4" s="1"/>
  <c r="G280" i="4"/>
  <c r="H280" i="4" s="1"/>
  <c r="G279" i="4"/>
  <c r="H279" i="4" s="1"/>
  <c r="G278" i="4"/>
  <c r="H278" i="4" s="1"/>
  <c r="G277" i="4"/>
  <c r="H277" i="4" s="1"/>
  <c r="G276" i="4"/>
  <c r="H276" i="4" s="1"/>
  <c r="G275" i="4"/>
  <c r="H275" i="4" s="1"/>
  <c r="G274" i="4"/>
  <c r="H274" i="4" s="1"/>
  <c r="G273" i="4"/>
  <c r="H273" i="4" s="1"/>
  <c r="G272" i="4"/>
  <c r="H272" i="4" s="1"/>
  <c r="G271" i="4"/>
  <c r="H271" i="4" s="1"/>
  <c r="G270" i="4"/>
  <c r="H270" i="4" s="1"/>
  <c r="G269" i="4"/>
  <c r="H269" i="4" s="1"/>
  <c r="G268" i="4"/>
  <c r="H268" i="4" s="1"/>
  <c r="G267" i="4"/>
  <c r="H267" i="4" s="1"/>
  <c r="G266" i="4"/>
  <c r="H266" i="4" s="1"/>
  <c r="G265" i="4"/>
  <c r="H265" i="4" s="1"/>
  <c r="G264" i="4"/>
  <c r="H264" i="4" s="1"/>
  <c r="G263" i="4"/>
  <c r="H263" i="4" s="1"/>
  <c r="G262" i="4"/>
  <c r="H262" i="4" s="1"/>
  <c r="G261" i="4"/>
  <c r="H261" i="4" s="1"/>
  <c r="G260" i="4"/>
  <c r="H260" i="4" s="1"/>
  <c r="G259" i="4"/>
  <c r="H259" i="4" s="1"/>
  <c r="G258" i="4"/>
  <c r="H258" i="4" s="1"/>
  <c r="G257" i="4"/>
  <c r="H257" i="4" s="1"/>
  <c r="G256" i="4"/>
  <c r="H256" i="4" s="1"/>
  <c r="G255" i="4"/>
  <c r="H255" i="4" s="1"/>
  <c r="G254" i="4"/>
  <c r="H254" i="4" s="1"/>
  <c r="G253" i="4"/>
  <c r="H253" i="4" s="1"/>
  <c r="G252" i="4"/>
  <c r="H252" i="4" s="1"/>
  <c r="G251" i="4"/>
  <c r="H251" i="4" s="1"/>
  <c r="G250" i="4"/>
  <c r="H250" i="4" s="1"/>
  <c r="G249" i="4"/>
  <c r="H249" i="4" s="1"/>
  <c r="G248" i="4"/>
  <c r="H248" i="4" s="1"/>
  <c r="G247" i="4"/>
  <c r="H247" i="4" s="1"/>
  <c r="G246" i="4"/>
  <c r="H246" i="4" s="1"/>
  <c r="G245" i="4"/>
  <c r="H245" i="4" s="1"/>
  <c r="G244" i="4"/>
  <c r="H244" i="4" s="1"/>
  <c r="G243" i="4"/>
  <c r="H243" i="4" s="1"/>
  <c r="G242" i="4"/>
  <c r="H242" i="4" s="1"/>
  <c r="G241" i="4"/>
  <c r="H241" i="4" s="1"/>
  <c r="G240" i="4"/>
  <c r="H240" i="4" s="1"/>
  <c r="G239" i="4"/>
  <c r="H239" i="4" s="1"/>
  <c r="G238" i="4"/>
  <c r="H238" i="4" s="1"/>
  <c r="G237" i="4"/>
  <c r="H237" i="4" s="1"/>
  <c r="G236" i="4"/>
  <c r="H236" i="4" s="1"/>
  <c r="G235" i="4"/>
  <c r="H235" i="4" s="1"/>
  <c r="G234" i="4"/>
  <c r="H234" i="4" s="1"/>
  <c r="G233" i="4"/>
  <c r="H233" i="4" s="1"/>
  <c r="G232" i="4"/>
  <c r="H232" i="4" s="1"/>
  <c r="G231" i="4"/>
  <c r="H231" i="4" s="1"/>
  <c r="G230" i="4"/>
  <c r="H230" i="4" s="1"/>
  <c r="G229" i="4"/>
  <c r="H229" i="4" s="1"/>
  <c r="G228" i="4"/>
  <c r="H228" i="4" s="1"/>
  <c r="G227" i="4"/>
  <c r="H227" i="4" s="1"/>
  <c r="G226" i="4"/>
  <c r="H226" i="4" s="1"/>
  <c r="G225" i="4"/>
  <c r="H225" i="4" s="1"/>
  <c r="G224" i="4"/>
  <c r="H224" i="4" s="1"/>
  <c r="G223" i="4"/>
  <c r="H223" i="4" s="1"/>
  <c r="G222" i="4"/>
  <c r="H222" i="4" s="1"/>
  <c r="G221" i="4"/>
  <c r="H221" i="4" s="1"/>
  <c r="G220" i="4"/>
  <c r="H220" i="4" s="1"/>
  <c r="G219" i="4"/>
  <c r="H219" i="4" s="1"/>
  <c r="G218" i="4"/>
  <c r="H218" i="4" s="1"/>
  <c r="G217" i="4"/>
  <c r="H217" i="4" s="1"/>
  <c r="G216" i="4"/>
  <c r="H216" i="4" s="1"/>
  <c r="G215" i="4"/>
  <c r="H215" i="4" s="1"/>
  <c r="G214" i="4"/>
  <c r="H214" i="4" s="1"/>
  <c r="G213" i="4"/>
  <c r="H213" i="4" s="1"/>
  <c r="G212" i="4"/>
  <c r="H212" i="4" s="1"/>
  <c r="G211" i="4"/>
  <c r="H211" i="4" s="1"/>
  <c r="G210" i="4"/>
  <c r="H210" i="4" s="1"/>
  <c r="G209" i="4"/>
  <c r="H209" i="4" s="1"/>
  <c r="G208" i="4"/>
  <c r="H208" i="4" s="1"/>
  <c r="G207" i="4"/>
  <c r="H207" i="4" s="1"/>
  <c r="G206" i="4"/>
  <c r="H206" i="4" s="1"/>
  <c r="G205" i="4"/>
  <c r="H205" i="4" s="1"/>
  <c r="G204" i="4"/>
  <c r="H204" i="4" s="1"/>
  <c r="G203" i="4"/>
  <c r="H203" i="4" s="1"/>
  <c r="G202" i="4"/>
  <c r="H202" i="4" s="1"/>
  <c r="G201" i="4"/>
  <c r="H201" i="4" s="1"/>
  <c r="G200" i="4"/>
  <c r="H200" i="4" s="1"/>
  <c r="G199" i="4"/>
  <c r="H199" i="4" s="1"/>
  <c r="G198" i="4"/>
  <c r="H198" i="4" s="1"/>
  <c r="G197" i="4"/>
  <c r="H197" i="4" s="1"/>
  <c r="G196" i="4"/>
  <c r="H196" i="4" s="1"/>
  <c r="G195" i="4"/>
  <c r="H195" i="4" s="1"/>
  <c r="G194" i="4"/>
  <c r="H194" i="4" s="1"/>
  <c r="G193" i="4"/>
  <c r="H193" i="4" s="1"/>
  <c r="G192" i="4"/>
  <c r="H192" i="4" s="1"/>
  <c r="G191" i="4"/>
  <c r="H191" i="4" s="1"/>
  <c r="G190" i="4"/>
  <c r="H190" i="4" s="1"/>
  <c r="G189" i="4"/>
  <c r="H189" i="4" s="1"/>
  <c r="G188" i="4"/>
  <c r="H188" i="4" s="1"/>
  <c r="G187" i="4"/>
  <c r="H187" i="4" s="1"/>
  <c r="G186" i="4"/>
  <c r="H186" i="4" s="1"/>
  <c r="G185" i="4"/>
  <c r="H185" i="4" s="1"/>
  <c r="G184" i="4"/>
  <c r="H184" i="4" s="1"/>
  <c r="G183" i="4"/>
  <c r="H183" i="4" s="1"/>
  <c r="G182" i="4"/>
  <c r="H182" i="4" s="1"/>
  <c r="G181" i="4"/>
  <c r="H181" i="4" s="1"/>
  <c r="G180" i="4"/>
  <c r="H180" i="4" s="1"/>
  <c r="G179" i="4"/>
  <c r="H179" i="4" s="1"/>
  <c r="G178" i="4"/>
  <c r="H178" i="4" s="1"/>
  <c r="G177" i="4"/>
  <c r="H177" i="4" s="1"/>
  <c r="G176" i="4"/>
  <c r="H176" i="4" s="1"/>
  <c r="G175" i="4"/>
  <c r="H175" i="4" s="1"/>
  <c r="G174" i="4"/>
  <c r="H174" i="4" s="1"/>
  <c r="G173" i="4"/>
  <c r="H173" i="4" s="1"/>
  <c r="G172" i="4"/>
  <c r="H172" i="4" s="1"/>
  <c r="G171" i="4"/>
  <c r="H171" i="4" s="1"/>
  <c r="G170" i="4"/>
  <c r="H170" i="4" s="1"/>
  <c r="G169" i="4"/>
  <c r="H169" i="4" s="1"/>
  <c r="G168" i="4"/>
  <c r="H168" i="4" s="1"/>
  <c r="G167" i="4"/>
  <c r="H167" i="4" s="1"/>
  <c r="G166" i="4"/>
  <c r="H166" i="4" s="1"/>
  <c r="G165" i="4"/>
  <c r="H165" i="4" s="1"/>
  <c r="G164" i="4"/>
  <c r="H164" i="4" s="1"/>
  <c r="G163" i="4"/>
  <c r="H163" i="4" s="1"/>
  <c r="G162" i="4"/>
  <c r="H162" i="4" s="1"/>
  <c r="G161" i="4"/>
  <c r="H161" i="4" s="1"/>
  <c r="G160" i="4"/>
  <c r="O160" i="4" s="1"/>
  <c r="G159" i="4"/>
  <c r="H159" i="4" s="1"/>
  <c r="G158" i="4"/>
  <c r="H158" i="4" s="1"/>
  <c r="G157" i="4"/>
  <c r="H157" i="4" s="1"/>
  <c r="G156" i="4"/>
  <c r="H156" i="4" s="1"/>
  <c r="G155" i="4"/>
  <c r="H155" i="4" s="1"/>
  <c r="G154" i="4"/>
  <c r="H154" i="4" s="1"/>
  <c r="G153" i="4"/>
  <c r="H153" i="4" s="1"/>
  <c r="G152" i="4"/>
  <c r="H152" i="4" s="1"/>
  <c r="G151" i="4"/>
  <c r="H151" i="4" s="1"/>
  <c r="G150" i="4"/>
  <c r="H150" i="4" s="1"/>
  <c r="G149" i="4"/>
  <c r="H149" i="4" s="1"/>
  <c r="G148" i="4"/>
  <c r="O148" i="4" s="1"/>
  <c r="G147" i="4"/>
  <c r="H147" i="4" s="1"/>
  <c r="G146" i="4"/>
  <c r="H146" i="4" s="1"/>
  <c r="G145" i="4"/>
  <c r="H145" i="4" s="1"/>
  <c r="G144" i="4"/>
  <c r="O144" i="4" s="1"/>
  <c r="G143" i="4"/>
  <c r="H143" i="4" s="1"/>
  <c r="G142" i="4"/>
  <c r="H142" i="4" s="1"/>
  <c r="G141" i="4"/>
  <c r="H141" i="4" s="1"/>
  <c r="G140" i="4"/>
  <c r="H140" i="4" s="1"/>
  <c r="G139" i="4"/>
  <c r="H139" i="4" s="1"/>
  <c r="G138" i="4"/>
  <c r="O138" i="4" s="1"/>
  <c r="G137" i="4"/>
  <c r="H137" i="4" s="1"/>
  <c r="G136" i="4"/>
  <c r="H136" i="4" s="1"/>
  <c r="G135" i="4"/>
  <c r="H135" i="4" s="1"/>
  <c r="G134" i="4"/>
  <c r="H134" i="4" s="1"/>
  <c r="G133" i="4"/>
  <c r="H133" i="4" s="1"/>
  <c r="G132" i="4"/>
  <c r="H132" i="4" s="1"/>
  <c r="G131" i="4"/>
  <c r="H131" i="4" s="1"/>
  <c r="G130" i="4"/>
  <c r="H130" i="4" s="1"/>
  <c r="G129" i="4"/>
  <c r="H129" i="4" s="1"/>
  <c r="G128" i="4"/>
  <c r="H128" i="4" s="1"/>
  <c r="G127" i="4"/>
  <c r="H127" i="4" s="1"/>
  <c r="G126" i="4"/>
  <c r="H126" i="4" s="1"/>
  <c r="G125" i="4"/>
  <c r="H125" i="4" s="1"/>
  <c r="G124" i="4"/>
  <c r="H124" i="4" s="1"/>
  <c r="G123" i="4"/>
  <c r="H123" i="4" s="1"/>
  <c r="G122" i="4"/>
  <c r="H122" i="4" s="1"/>
  <c r="G121" i="4"/>
  <c r="O121" i="4" s="1"/>
  <c r="G120" i="4"/>
  <c r="O120" i="4" s="1"/>
  <c r="G119" i="4"/>
  <c r="O119" i="4" s="1"/>
  <c r="G118" i="4"/>
  <c r="O118" i="4" s="1"/>
  <c r="G117" i="4"/>
  <c r="O117" i="4" s="1"/>
  <c r="G116" i="4"/>
  <c r="O116" i="4" s="1"/>
  <c r="G115" i="4"/>
  <c r="O115" i="4" s="1"/>
  <c r="G114" i="4"/>
  <c r="O114" i="4" s="1"/>
  <c r="G113" i="4"/>
  <c r="O113" i="4" s="1"/>
  <c r="G112" i="4"/>
  <c r="O112" i="4" s="1"/>
  <c r="G111" i="4"/>
  <c r="O111" i="4" s="1"/>
  <c r="G110" i="4"/>
  <c r="H110" i="4" s="1"/>
  <c r="G109" i="4"/>
  <c r="H109" i="4" s="1"/>
  <c r="G108" i="4"/>
  <c r="O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O100" i="4" s="1"/>
  <c r="G99" i="4"/>
  <c r="O99" i="4" s="1"/>
  <c r="G98" i="4"/>
  <c r="O98" i="4" s="1"/>
  <c r="G97" i="4"/>
  <c r="H97" i="4" s="1"/>
  <c r="G96" i="4"/>
  <c r="O96" i="4" s="1"/>
  <c r="G95" i="4"/>
  <c r="O95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O58" i="4" s="1"/>
  <c r="G57" i="4"/>
  <c r="H57" i="4" s="1"/>
  <c r="G56" i="4"/>
  <c r="O56" i="4" s="1"/>
  <c r="G55" i="4"/>
  <c r="H55" i="4" s="1"/>
  <c r="G54" i="4"/>
  <c r="O54" i="4" s="1"/>
  <c r="G53" i="4"/>
  <c r="H53" i="4" s="1"/>
  <c r="G52" i="4"/>
  <c r="H52" i="4" s="1"/>
  <c r="G51" i="4"/>
  <c r="H51" i="4" s="1"/>
  <c r="G50" i="4"/>
  <c r="O50" i="4" s="1"/>
  <c r="G49" i="4"/>
  <c r="H49" i="4" s="1"/>
  <c r="F48" i="4"/>
  <c r="G48" i="4" s="1"/>
  <c r="H48" i="4" s="1"/>
  <c r="F47" i="4"/>
  <c r="G47" i="4" s="1"/>
  <c r="H47" i="4" s="1"/>
  <c r="F46" i="4"/>
  <c r="G46" i="4" s="1"/>
  <c r="H46" i="4" s="1"/>
  <c r="F45" i="4"/>
  <c r="G45" i="4" s="1"/>
  <c r="F44" i="4"/>
  <c r="G44" i="4" s="1"/>
  <c r="H44" i="4" s="1"/>
  <c r="F43" i="4"/>
  <c r="G43" i="4" s="1"/>
  <c r="H43" i="4" s="1"/>
  <c r="F42" i="4"/>
  <c r="G42" i="4" s="1"/>
  <c r="H42" i="4" s="1"/>
  <c r="F41" i="4"/>
  <c r="G41" i="4" s="1"/>
  <c r="H41" i="4" s="1"/>
  <c r="F40" i="4"/>
  <c r="G40" i="4" s="1"/>
  <c r="H40" i="4" s="1"/>
  <c r="F39" i="4"/>
  <c r="G39" i="4" s="1"/>
  <c r="H39" i="4" s="1"/>
  <c r="F38" i="4"/>
  <c r="G38" i="4" s="1"/>
  <c r="H38" i="4" s="1"/>
  <c r="F37" i="4"/>
  <c r="G37" i="4" s="1"/>
  <c r="F36" i="4"/>
  <c r="G36" i="4" s="1"/>
  <c r="H36" i="4" s="1"/>
  <c r="F35" i="4"/>
  <c r="G35" i="4" s="1"/>
  <c r="F34" i="4"/>
  <c r="G34" i="4" s="1"/>
  <c r="H34" i="4" s="1"/>
  <c r="F33" i="4"/>
  <c r="G33" i="4" s="1"/>
  <c r="H33" i="4" s="1"/>
  <c r="F32" i="4"/>
  <c r="G32" i="4" s="1"/>
  <c r="H32" i="4" s="1"/>
  <c r="F31" i="4"/>
  <c r="G31" i="4" s="1"/>
  <c r="H31" i="4" s="1"/>
  <c r="F30" i="4"/>
  <c r="G30" i="4" s="1"/>
  <c r="H30" i="4" s="1"/>
  <c r="F29" i="4"/>
  <c r="G29" i="4" s="1"/>
  <c r="F28" i="4"/>
  <c r="G28" i="4" s="1"/>
  <c r="H28" i="4" s="1"/>
  <c r="F27" i="4"/>
  <c r="G27" i="4" s="1"/>
  <c r="F26" i="4"/>
  <c r="G26" i="4" s="1"/>
  <c r="H26" i="4" s="1"/>
  <c r="F25" i="4"/>
  <c r="G25" i="4" s="1"/>
  <c r="H25" i="4" s="1"/>
  <c r="F24" i="4"/>
  <c r="G24" i="4" s="1"/>
  <c r="H24" i="4" s="1"/>
  <c r="F23" i="4"/>
  <c r="G23" i="4" s="1"/>
  <c r="H23" i="4" s="1"/>
  <c r="F22" i="4"/>
  <c r="G22" i="4" s="1"/>
  <c r="H22" i="4" s="1"/>
  <c r="F21" i="4"/>
  <c r="G21" i="4" s="1"/>
  <c r="H21" i="4" s="1"/>
  <c r="F20" i="4"/>
  <c r="G20" i="4" s="1"/>
  <c r="H20" i="4" s="1"/>
  <c r="F19" i="4"/>
  <c r="G19" i="4" s="1"/>
  <c r="F18" i="4"/>
  <c r="G18" i="4" s="1"/>
  <c r="H18" i="4" s="1"/>
  <c r="F17" i="4"/>
  <c r="G17" i="4" s="1"/>
  <c r="H17" i="4" s="1"/>
  <c r="F16" i="4"/>
  <c r="G16" i="4" s="1"/>
  <c r="H16" i="4" s="1"/>
  <c r="F15" i="4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F10" i="4"/>
  <c r="G10" i="4" s="1"/>
  <c r="H10" i="4" s="1"/>
  <c r="F8" i="4"/>
  <c r="G8" i="4" s="1"/>
  <c r="H8" i="4" s="1"/>
  <c r="F7" i="4"/>
  <c r="G7" i="4" s="1"/>
  <c r="H7" i="4" s="1"/>
  <c r="F6" i="4"/>
  <c r="G6" i="4" s="1"/>
  <c r="G296" i="3"/>
  <c r="H296" i="3" s="1"/>
  <c r="G295" i="3"/>
  <c r="H295" i="3" s="1"/>
  <c r="G294" i="3"/>
  <c r="H294" i="3" s="1"/>
  <c r="G293" i="3"/>
  <c r="H293" i="3" s="1"/>
  <c r="G292" i="3"/>
  <c r="H292" i="3" s="1"/>
  <c r="G291" i="3"/>
  <c r="H291" i="3" s="1"/>
  <c r="G290" i="3"/>
  <c r="H290" i="3" s="1"/>
  <c r="G289" i="3"/>
  <c r="H289" i="3" s="1"/>
  <c r="G288" i="3"/>
  <c r="H288" i="3" s="1"/>
  <c r="G287" i="3"/>
  <c r="H287" i="3" s="1"/>
  <c r="G286" i="3"/>
  <c r="H286" i="3" s="1"/>
  <c r="G285" i="3"/>
  <c r="H285" i="3" s="1"/>
  <c r="G284" i="3"/>
  <c r="H284" i="3" s="1"/>
  <c r="G283" i="3"/>
  <c r="H283" i="3" s="1"/>
  <c r="G282" i="3"/>
  <c r="H282" i="3" s="1"/>
  <c r="G281" i="3"/>
  <c r="H281" i="3" s="1"/>
  <c r="G280" i="3"/>
  <c r="H280" i="3" s="1"/>
  <c r="G279" i="3"/>
  <c r="H279" i="3" s="1"/>
  <c r="G278" i="3"/>
  <c r="H278" i="3" s="1"/>
  <c r="G277" i="3"/>
  <c r="H277" i="3" s="1"/>
  <c r="G276" i="3"/>
  <c r="H276" i="3" s="1"/>
  <c r="G275" i="3"/>
  <c r="H275" i="3" s="1"/>
  <c r="G274" i="3"/>
  <c r="H274" i="3" s="1"/>
  <c r="G273" i="3"/>
  <c r="H273" i="3" s="1"/>
  <c r="G272" i="3"/>
  <c r="H272" i="3" s="1"/>
  <c r="G271" i="3"/>
  <c r="H271" i="3" s="1"/>
  <c r="G270" i="3"/>
  <c r="H270" i="3" s="1"/>
  <c r="G269" i="3"/>
  <c r="H269" i="3" s="1"/>
  <c r="G268" i="3"/>
  <c r="H268" i="3" s="1"/>
  <c r="G267" i="3"/>
  <c r="H267" i="3" s="1"/>
  <c r="G266" i="3"/>
  <c r="H266" i="3" s="1"/>
  <c r="G265" i="3"/>
  <c r="H265" i="3" s="1"/>
  <c r="G264" i="3"/>
  <c r="H264" i="3" s="1"/>
  <c r="G263" i="3"/>
  <c r="H263" i="3" s="1"/>
  <c r="G262" i="3"/>
  <c r="H262" i="3" s="1"/>
  <c r="G261" i="3"/>
  <c r="H261" i="3" s="1"/>
  <c r="G260" i="3"/>
  <c r="H260" i="3" s="1"/>
  <c r="G259" i="3"/>
  <c r="H259" i="3" s="1"/>
  <c r="G258" i="3"/>
  <c r="H258" i="3" s="1"/>
  <c r="G257" i="3"/>
  <c r="H257" i="3" s="1"/>
  <c r="G256" i="3"/>
  <c r="H256" i="3" s="1"/>
  <c r="G255" i="3"/>
  <c r="H255" i="3" s="1"/>
  <c r="G254" i="3"/>
  <c r="H254" i="3" s="1"/>
  <c r="G253" i="3"/>
  <c r="H253" i="3" s="1"/>
  <c r="G252" i="3"/>
  <c r="H252" i="3" s="1"/>
  <c r="G251" i="3"/>
  <c r="H251" i="3" s="1"/>
  <c r="G250" i="3"/>
  <c r="H250" i="3" s="1"/>
  <c r="G249" i="3"/>
  <c r="H249" i="3" s="1"/>
  <c r="G248" i="3"/>
  <c r="H248" i="3" s="1"/>
  <c r="G247" i="3"/>
  <c r="H247" i="3" s="1"/>
  <c r="G246" i="3"/>
  <c r="H246" i="3" s="1"/>
  <c r="G245" i="3"/>
  <c r="H245" i="3" s="1"/>
  <c r="G244" i="3"/>
  <c r="H244" i="3" s="1"/>
  <c r="G243" i="3"/>
  <c r="O243" i="3" s="1"/>
  <c r="G242" i="3"/>
  <c r="H242" i="3" s="1"/>
  <c r="G241" i="3"/>
  <c r="O241" i="3" s="1"/>
  <c r="G240" i="3"/>
  <c r="H240" i="3" s="1"/>
  <c r="G239" i="3"/>
  <c r="O239" i="3" s="1"/>
  <c r="G238" i="3"/>
  <c r="H238" i="3" s="1"/>
  <c r="G237" i="3"/>
  <c r="H237" i="3" s="1"/>
  <c r="G236" i="3"/>
  <c r="H236" i="3" s="1"/>
  <c r="H235" i="3"/>
  <c r="G235" i="3"/>
  <c r="O235" i="3" s="1"/>
  <c r="G234" i="3"/>
  <c r="H234" i="3" s="1"/>
  <c r="G233" i="3"/>
  <c r="O233" i="3" s="1"/>
  <c r="G232" i="3"/>
  <c r="H232" i="3" s="1"/>
  <c r="G231" i="3"/>
  <c r="O231" i="3" s="1"/>
  <c r="G230" i="3"/>
  <c r="H230" i="3" s="1"/>
  <c r="G229" i="3"/>
  <c r="H229" i="3" s="1"/>
  <c r="G228" i="3"/>
  <c r="H228" i="3" s="1"/>
  <c r="G227" i="3"/>
  <c r="O227" i="3" s="1"/>
  <c r="G226" i="3"/>
  <c r="H226" i="3" s="1"/>
  <c r="G225" i="3"/>
  <c r="O225" i="3" s="1"/>
  <c r="G224" i="3"/>
  <c r="H224" i="3" s="1"/>
  <c r="G223" i="3"/>
  <c r="O223" i="3" s="1"/>
  <c r="G222" i="3"/>
  <c r="H222" i="3" s="1"/>
  <c r="G221" i="3"/>
  <c r="H221" i="3" s="1"/>
  <c r="G220" i="3"/>
  <c r="H220" i="3" s="1"/>
  <c r="G219" i="3"/>
  <c r="H219" i="3" s="1"/>
  <c r="G218" i="3"/>
  <c r="H218" i="3" s="1"/>
  <c r="G217" i="3"/>
  <c r="H217" i="3" s="1"/>
  <c r="G216" i="3"/>
  <c r="H216" i="3" s="1"/>
  <c r="G215" i="3"/>
  <c r="H215" i="3" s="1"/>
  <c r="G214" i="3"/>
  <c r="O214" i="3" s="1"/>
  <c r="G213" i="3"/>
  <c r="H213" i="3" s="1"/>
  <c r="G212" i="3"/>
  <c r="O212" i="3" s="1"/>
  <c r="G211" i="3"/>
  <c r="H211" i="3" s="1"/>
  <c r="G210" i="3"/>
  <c r="H210" i="3" s="1"/>
  <c r="G209" i="3"/>
  <c r="H209" i="3" s="1"/>
  <c r="G208" i="3"/>
  <c r="H208" i="3" s="1"/>
  <c r="G207" i="3"/>
  <c r="H207" i="3" s="1"/>
  <c r="G206" i="3"/>
  <c r="H206" i="3" s="1"/>
  <c r="G205" i="3"/>
  <c r="H205" i="3" s="1"/>
  <c r="G204" i="3"/>
  <c r="H204" i="3" s="1"/>
  <c r="G203" i="3"/>
  <c r="H203" i="3" s="1"/>
  <c r="G202" i="3"/>
  <c r="H202" i="3" s="1"/>
  <c r="G201" i="3"/>
  <c r="H201" i="3" s="1"/>
  <c r="G200" i="3"/>
  <c r="H200" i="3" s="1"/>
  <c r="G199" i="3"/>
  <c r="O199" i="3" s="1"/>
  <c r="G198" i="3"/>
  <c r="H198" i="3" s="1"/>
  <c r="G197" i="3"/>
  <c r="H197" i="3" s="1"/>
  <c r="G196" i="3"/>
  <c r="H196" i="3" s="1"/>
  <c r="G195" i="3"/>
  <c r="O195" i="3" s="1"/>
  <c r="G194" i="3"/>
  <c r="H194" i="3" s="1"/>
  <c r="G193" i="3"/>
  <c r="O193" i="3" s="1"/>
  <c r="G192" i="3"/>
  <c r="H192" i="3" s="1"/>
  <c r="G191" i="3"/>
  <c r="O191" i="3" s="1"/>
  <c r="G190" i="3"/>
  <c r="H190" i="3" s="1"/>
  <c r="G189" i="3"/>
  <c r="H189" i="3" s="1"/>
  <c r="G188" i="3"/>
  <c r="H188" i="3" s="1"/>
  <c r="G187" i="3"/>
  <c r="H187" i="3" s="1"/>
  <c r="G186" i="3"/>
  <c r="O186" i="3" s="1"/>
  <c r="G185" i="3"/>
  <c r="H185" i="3" s="1"/>
  <c r="G184" i="3"/>
  <c r="O184" i="3" s="1"/>
  <c r="G183" i="3"/>
  <c r="H183" i="3" s="1"/>
  <c r="G182" i="3"/>
  <c r="O182" i="3" s="1"/>
  <c r="G181" i="3"/>
  <c r="H181" i="3" s="1"/>
  <c r="G180" i="3"/>
  <c r="H180" i="3" s="1"/>
  <c r="G179" i="3"/>
  <c r="H179" i="3" s="1"/>
  <c r="G178" i="3"/>
  <c r="H178" i="3" s="1"/>
  <c r="G177" i="3"/>
  <c r="H177" i="3" s="1"/>
  <c r="G176" i="3"/>
  <c r="H176" i="3" s="1"/>
  <c r="G175" i="3"/>
  <c r="H175" i="3" s="1"/>
  <c r="G174" i="3"/>
  <c r="H174" i="3" s="1"/>
  <c r="G173" i="3"/>
  <c r="H173" i="3" s="1"/>
  <c r="G172" i="3"/>
  <c r="H172" i="3" s="1"/>
  <c r="G171" i="3"/>
  <c r="H171" i="3" s="1"/>
  <c r="G170" i="3"/>
  <c r="H170" i="3" s="1"/>
  <c r="G169" i="3"/>
  <c r="H169" i="3" s="1"/>
  <c r="G168" i="3"/>
  <c r="O168" i="3" s="1"/>
  <c r="G167" i="3"/>
  <c r="H167" i="3" s="1"/>
  <c r="G166" i="3"/>
  <c r="H166" i="3" s="1"/>
  <c r="G165" i="3"/>
  <c r="H165" i="3" s="1"/>
  <c r="G164" i="3"/>
  <c r="H164" i="3" s="1"/>
  <c r="G163" i="3"/>
  <c r="H163" i="3" s="1"/>
  <c r="G162" i="3"/>
  <c r="H162" i="3" s="1"/>
  <c r="G161" i="3"/>
  <c r="H161" i="3" s="1"/>
  <c r="G160" i="3"/>
  <c r="H160" i="3" s="1"/>
  <c r="G159" i="3"/>
  <c r="H159" i="3" s="1"/>
  <c r="G158" i="3"/>
  <c r="H158" i="3" s="1"/>
  <c r="G157" i="3"/>
  <c r="H157" i="3" s="1"/>
  <c r="G156" i="3"/>
  <c r="H156" i="3" s="1"/>
  <c r="G155" i="3"/>
  <c r="H155" i="3" s="1"/>
  <c r="G154" i="3"/>
  <c r="H154" i="3" s="1"/>
  <c r="G153" i="3"/>
  <c r="H153" i="3" s="1"/>
  <c r="G152" i="3"/>
  <c r="H152" i="3" s="1"/>
  <c r="G151" i="3"/>
  <c r="H151" i="3" s="1"/>
  <c r="G150" i="3"/>
  <c r="H150" i="3" s="1"/>
  <c r="G149" i="3"/>
  <c r="H149" i="3" s="1"/>
  <c r="G148" i="3"/>
  <c r="H148" i="3" s="1"/>
  <c r="G147" i="3"/>
  <c r="O147" i="3" s="1"/>
  <c r="G146" i="3"/>
  <c r="H146" i="3" s="1"/>
  <c r="G145" i="3"/>
  <c r="H145" i="3" s="1"/>
  <c r="G144" i="3"/>
  <c r="H144" i="3" s="1"/>
  <c r="G143" i="3"/>
  <c r="H143" i="3" s="1"/>
  <c r="G142" i="3"/>
  <c r="H142" i="3" s="1"/>
  <c r="G141" i="3"/>
  <c r="H141" i="3" s="1"/>
  <c r="G140" i="3"/>
  <c r="H140" i="3" s="1"/>
  <c r="G139" i="3"/>
  <c r="H139" i="3" s="1"/>
  <c r="G138" i="3"/>
  <c r="O138" i="3" s="1"/>
  <c r="G137" i="3"/>
  <c r="H137" i="3" s="1"/>
  <c r="G136" i="3"/>
  <c r="O136" i="3" s="1"/>
  <c r="G135" i="3"/>
  <c r="H135" i="3" s="1"/>
  <c r="G134" i="3"/>
  <c r="H134" i="3" s="1"/>
  <c r="G133" i="3"/>
  <c r="O133" i="3" s="1"/>
  <c r="G132" i="3"/>
  <c r="H132" i="3" s="1"/>
  <c r="G131" i="3"/>
  <c r="O131" i="3" s="1"/>
  <c r="G130" i="3"/>
  <c r="H130" i="3" s="1"/>
  <c r="G129" i="3"/>
  <c r="H129" i="3" s="1"/>
  <c r="G128" i="3"/>
  <c r="H128" i="3" s="1"/>
  <c r="G127" i="3"/>
  <c r="H127" i="3" s="1"/>
  <c r="G126" i="3"/>
  <c r="O126" i="3" s="1"/>
  <c r="G125" i="3"/>
  <c r="H125" i="3" s="1"/>
  <c r="G124" i="3"/>
  <c r="H124" i="3" s="1"/>
  <c r="G123" i="3"/>
  <c r="H123" i="3" s="1"/>
  <c r="G122" i="3"/>
  <c r="H122" i="3" s="1"/>
  <c r="G121" i="3"/>
  <c r="H121" i="3" s="1"/>
  <c r="G120" i="3"/>
  <c r="O120" i="3" s="1"/>
  <c r="G119" i="3"/>
  <c r="H119" i="3" s="1"/>
  <c r="G118" i="3"/>
  <c r="O118" i="3" s="1"/>
  <c r="G117" i="3"/>
  <c r="H117" i="3" s="1"/>
  <c r="G116" i="3"/>
  <c r="O116" i="3" s="1"/>
  <c r="G115" i="3"/>
  <c r="H115" i="3" s="1"/>
  <c r="G114" i="3"/>
  <c r="H114" i="3" s="1"/>
  <c r="G113" i="3"/>
  <c r="H113" i="3" s="1"/>
  <c r="G112" i="3"/>
  <c r="H112" i="3" s="1"/>
  <c r="G111" i="3"/>
  <c r="H111" i="3" s="1"/>
  <c r="G110" i="3"/>
  <c r="O110" i="3" s="1"/>
  <c r="G109" i="3"/>
  <c r="H109" i="3" s="1"/>
  <c r="G108" i="3"/>
  <c r="O108" i="3" s="1"/>
  <c r="G107" i="3"/>
  <c r="H107" i="3" s="1"/>
  <c r="G106" i="3"/>
  <c r="H106" i="3" s="1"/>
  <c r="G105" i="3"/>
  <c r="H105" i="3" s="1"/>
  <c r="G104" i="3"/>
  <c r="H104" i="3" s="1"/>
  <c r="G103" i="3"/>
  <c r="H103" i="3" s="1"/>
  <c r="G102" i="3"/>
  <c r="O102" i="3" s="1"/>
  <c r="G101" i="3"/>
  <c r="H101" i="3" s="1"/>
  <c r="G100" i="3"/>
  <c r="O100" i="3" s="1"/>
  <c r="G99" i="3"/>
  <c r="H99" i="3" s="1"/>
  <c r="G98" i="3"/>
  <c r="O98" i="3" s="1"/>
  <c r="G97" i="3"/>
  <c r="H97" i="3" s="1"/>
  <c r="G96" i="3"/>
  <c r="H96" i="3" s="1"/>
  <c r="G95" i="3"/>
  <c r="H95" i="3" s="1"/>
  <c r="G94" i="3"/>
  <c r="H94" i="3" s="1"/>
  <c r="G93" i="3"/>
  <c r="H93" i="3" s="1"/>
  <c r="G92" i="3"/>
  <c r="H92" i="3" s="1"/>
  <c r="G91" i="3"/>
  <c r="H91" i="3" s="1"/>
  <c r="G90" i="3"/>
  <c r="O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O84" i="3" s="1"/>
  <c r="G83" i="3"/>
  <c r="H83" i="3" s="1"/>
  <c r="G82" i="3"/>
  <c r="O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O74" i="3" s="1"/>
  <c r="G73" i="3"/>
  <c r="H73" i="3" s="1"/>
  <c r="G72" i="3"/>
  <c r="O72" i="3" s="1"/>
  <c r="G71" i="3"/>
  <c r="H71" i="3" s="1"/>
  <c r="G70" i="3"/>
  <c r="O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O62" i="3" s="1"/>
  <c r="G61" i="3"/>
  <c r="H61" i="3" s="1"/>
  <c r="G60" i="3"/>
  <c r="H60" i="3" s="1"/>
  <c r="G59" i="3"/>
  <c r="H59" i="3" s="1"/>
  <c r="G58" i="3"/>
  <c r="O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O52" i="3" s="1"/>
  <c r="G51" i="3"/>
  <c r="H51" i="3" s="1"/>
  <c r="G50" i="3"/>
  <c r="O50" i="3" s="1"/>
  <c r="F49" i="3"/>
  <c r="G49" i="3" s="1"/>
  <c r="H49" i="3" s="1"/>
  <c r="F48" i="3"/>
  <c r="G48" i="3" s="1"/>
  <c r="H48" i="3" s="1"/>
  <c r="F47" i="3"/>
  <c r="G47" i="3" s="1"/>
  <c r="H47" i="3" s="1"/>
  <c r="F46" i="3"/>
  <c r="G46" i="3" s="1"/>
  <c r="H46" i="3" s="1"/>
  <c r="F45" i="3"/>
  <c r="G45" i="3" s="1"/>
  <c r="H45" i="3" s="1"/>
  <c r="F44" i="3"/>
  <c r="G44" i="3" s="1"/>
  <c r="H44" i="3" s="1"/>
  <c r="F43" i="3"/>
  <c r="G43" i="3" s="1"/>
  <c r="H43" i="3" s="1"/>
  <c r="F42" i="3"/>
  <c r="G42" i="3" s="1"/>
  <c r="H42" i="3" s="1"/>
  <c r="F41" i="3"/>
  <c r="G41" i="3" s="1"/>
  <c r="H41" i="3" s="1"/>
  <c r="F40" i="3"/>
  <c r="G40" i="3" s="1"/>
  <c r="H40" i="3" s="1"/>
  <c r="F39" i="3"/>
  <c r="G39" i="3" s="1"/>
  <c r="H39" i="3" s="1"/>
  <c r="F38" i="3"/>
  <c r="G38" i="3" s="1"/>
  <c r="H38" i="3" s="1"/>
  <c r="F37" i="3"/>
  <c r="G37" i="3" s="1"/>
  <c r="H37" i="3" s="1"/>
  <c r="F36" i="3"/>
  <c r="G36" i="3" s="1"/>
  <c r="H36" i="3" s="1"/>
  <c r="F35" i="3"/>
  <c r="G35" i="3" s="1"/>
  <c r="H35" i="3" s="1"/>
  <c r="F34" i="3"/>
  <c r="G34" i="3" s="1"/>
  <c r="F33" i="3"/>
  <c r="G33" i="3" s="1"/>
  <c r="H33" i="3" s="1"/>
  <c r="F32" i="3"/>
  <c r="G32" i="3" s="1"/>
  <c r="H32" i="3" s="1"/>
  <c r="F31" i="3"/>
  <c r="G31" i="3" s="1"/>
  <c r="H31" i="3" s="1"/>
  <c r="F30" i="3"/>
  <c r="G30" i="3" s="1"/>
  <c r="H30" i="3" s="1"/>
  <c r="F29" i="3"/>
  <c r="G29" i="3" s="1"/>
  <c r="H29" i="3" s="1"/>
  <c r="F28" i="3"/>
  <c r="G28" i="3" s="1"/>
  <c r="H28" i="3" s="1"/>
  <c r="F27" i="3"/>
  <c r="G27" i="3" s="1"/>
  <c r="H27" i="3" s="1"/>
  <c r="F26" i="3"/>
  <c r="G26" i="3" s="1"/>
  <c r="H26" i="3" s="1"/>
  <c r="F25" i="3"/>
  <c r="G25" i="3" s="1"/>
  <c r="H25" i="3" s="1"/>
  <c r="F24" i="3"/>
  <c r="G24" i="3" s="1"/>
  <c r="H24" i="3" s="1"/>
  <c r="F23" i="3"/>
  <c r="G23" i="3" s="1"/>
  <c r="H23" i="3" s="1"/>
  <c r="F22" i="3"/>
  <c r="G22" i="3" s="1"/>
  <c r="H22" i="3" s="1"/>
  <c r="F21" i="3"/>
  <c r="G21" i="3" s="1"/>
  <c r="H21" i="3" s="1"/>
  <c r="F20" i="3"/>
  <c r="G20" i="3" s="1"/>
  <c r="H20" i="3" s="1"/>
  <c r="F19" i="3"/>
  <c r="G19" i="3" s="1"/>
  <c r="H19" i="3" s="1"/>
  <c r="F18" i="3"/>
  <c r="G18" i="3" s="1"/>
  <c r="H18" i="3" s="1"/>
  <c r="F17" i="3"/>
  <c r="G17" i="3" s="1"/>
  <c r="H17" i="3" s="1"/>
  <c r="F16" i="3"/>
  <c r="G16" i="3" s="1"/>
  <c r="H16" i="3" s="1"/>
  <c r="F15" i="3"/>
  <c r="G15" i="3" s="1"/>
  <c r="H15" i="3" s="1"/>
  <c r="F14" i="3"/>
  <c r="G14" i="3" s="1"/>
  <c r="H14" i="3" s="1"/>
  <c r="F13" i="3"/>
  <c r="G13" i="3" s="1"/>
  <c r="H13" i="3" s="1"/>
  <c r="F12" i="3"/>
  <c r="G12" i="3" s="1"/>
  <c r="H12" i="3" s="1"/>
  <c r="F11" i="3"/>
  <c r="G11" i="3" s="1"/>
  <c r="H11" i="3" s="1"/>
  <c r="F10" i="3"/>
  <c r="G10" i="3" s="1"/>
  <c r="F9" i="3"/>
  <c r="G9" i="3" s="1"/>
  <c r="H9" i="3" s="1"/>
  <c r="F7" i="3"/>
  <c r="G7" i="3" s="1"/>
  <c r="H7" i="3" s="1"/>
  <c r="F6" i="3"/>
  <c r="G6" i="3" s="1"/>
  <c r="F32" i="2"/>
  <c r="G32" i="2" s="1"/>
  <c r="H32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1" i="2"/>
  <c r="G31" i="2" s="1"/>
  <c r="H31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6" i="2"/>
  <c r="G16" i="2" s="1"/>
  <c r="H16" i="2" s="1"/>
  <c r="F17" i="2"/>
  <c r="G17" i="2" s="1"/>
  <c r="H17" i="2" s="1"/>
  <c r="F18" i="2"/>
  <c r="G18" i="2" s="1"/>
  <c r="H18" i="2" s="1"/>
  <c r="F21" i="2"/>
  <c r="G21" i="2" s="1"/>
  <c r="H21" i="2" s="1"/>
  <c r="F22" i="2"/>
  <c r="G22" i="2" s="1"/>
  <c r="H22" i="2" s="1"/>
  <c r="F23" i="2"/>
  <c r="G23" i="2" s="1"/>
  <c r="H23" i="2" s="1"/>
  <c r="F10" i="2"/>
  <c r="G10" i="2" s="1"/>
  <c r="H10" i="2" s="1"/>
  <c r="F6" i="2"/>
  <c r="G6" i="2" s="1"/>
  <c r="H6" i="2" s="1"/>
  <c r="F8" i="2"/>
  <c r="G8" i="2" s="1"/>
  <c r="H8" i="2" s="1"/>
  <c r="F9" i="2"/>
  <c r="G9" i="2" s="1"/>
  <c r="H9" i="2" s="1"/>
  <c r="F5" i="2"/>
  <c r="G5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F24" i="2"/>
  <c r="G24" i="2" s="1"/>
  <c r="H24" i="2" s="1"/>
  <c r="F294" i="7"/>
  <c r="G294" i="7" s="1"/>
  <c r="O294" i="7" s="1"/>
  <c r="F293" i="7"/>
  <c r="G293" i="7" s="1"/>
  <c r="O293" i="7" s="1"/>
  <c r="F292" i="7"/>
  <c r="G292" i="7" s="1"/>
  <c r="O292" i="7" s="1"/>
  <c r="F291" i="7"/>
  <c r="G291" i="7" s="1"/>
  <c r="O291" i="7" s="1"/>
  <c r="F290" i="7"/>
  <c r="G290" i="7" s="1"/>
  <c r="O290" i="7" s="1"/>
  <c r="F289" i="7"/>
  <c r="G289" i="7" s="1"/>
  <c r="O289" i="7" s="1"/>
  <c r="F288" i="7"/>
  <c r="G288" i="7" s="1"/>
  <c r="O288" i="7" s="1"/>
  <c r="F287" i="7"/>
  <c r="G287" i="7" s="1"/>
  <c r="O287" i="7" s="1"/>
  <c r="F286" i="7"/>
  <c r="G286" i="7" s="1"/>
  <c r="O286" i="7" s="1"/>
  <c r="F285" i="7"/>
  <c r="G285" i="7" s="1"/>
  <c r="O285" i="7" s="1"/>
  <c r="F284" i="7"/>
  <c r="G284" i="7" s="1"/>
  <c r="O284" i="7" s="1"/>
  <c r="F283" i="7"/>
  <c r="G283" i="7" s="1"/>
  <c r="O283" i="7" s="1"/>
  <c r="F282" i="7"/>
  <c r="G282" i="7" s="1"/>
  <c r="O282" i="7" s="1"/>
  <c r="F281" i="7"/>
  <c r="G281" i="7" s="1"/>
  <c r="O281" i="7" s="1"/>
  <c r="F280" i="7"/>
  <c r="G280" i="7" s="1"/>
  <c r="O280" i="7" s="1"/>
  <c r="F279" i="7"/>
  <c r="G279" i="7" s="1"/>
  <c r="O279" i="7" s="1"/>
  <c r="F278" i="7"/>
  <c r="G278" i="7" s="1"/>
  <c r="O278" i="7" s="1"/>
  <c r="F277" i="7"/>
  <c r="G277" i="7" s="1"/>
  <c r="O277" i="7" s="1"/>
  <c r="F276" i="7"/>
  <c r="G276" i="7" s="1"/>
  <c r="O276" i="7" s="1"/>
  <c r="F275" i="7"/>
  <c r="G275" i="7" s="1"/>
  <c r="F274" i="7"/>
  <c r="G274" i="7" s="1"/>
  <c r="O274" i="7" s="1"/>
  <c r="F273" i="7"/>
  <c r="G273" i="7" s="1"/>
  <c r="O273" i="7" s="1"/>
  <c r="F272" i="7"/>
  <c r="G272" i="7" s="1"/>
  <c r="O272" i="7" s="1"/>
  <c r="F271" i="7"/>
  <c r="G271" i="7" s="1"/>
  <c r="F270" i="7"/>
  <c r="G270" i="7" s="1"/>
  <c r="O270" i="7" s="1"/>
  <c r="F269" i="7"/>
  <c r="G269" i="7" s="1"/>
  <c r="O269" i="7" s="1"/>
  <c r="F268" i="7"/>
  <c r="G268" i="7" s="1"/>
  <c r="O268" i="7" s="1"/>
  <c r="F267" i="7"/>
  <c r="G267" i="7" s="1"/>
  <c r="O267" i="7" s="1"/>
  <c r="F266" i="7"/>
  <c r="G266" i="7" s="1"/>
  <c r="O266" i="7" s="1"/>
  <c r="F265" i="7"/>
  <c r="G265" i="7" s="1"/>
  <c r="O265" i="7" s="1"/>
  <c r="F264" i="7"/>
  <c r="G264" i="7" s="1"/>
  <c r="O264" i="7" s="1"/>
  <c r="F263" i="7"/>
  <c r="G263" i="7" s="1"/>
  <c r="O263" i="7" s="1"/>
  <c r="F262" i="7"/>
  <c r="G262" i="7" s="1"/>
  <c r="O262" i="7" s="1"/>
  <c r="F261" i="7"/>
  <c r="G261" i="7" s="1"/>
  <c r="O261" i="7" s="1"/>
  <c r="F260" i="7"/>
  <c r="G260" i="7" s="1"/>
  <c r="O260" i="7" s="1"/>
  <c r="F259" i="7"/>
  <c r="G259" i="7" s="1"/>
  <c r="O259" i="7" s="1"/>
  <c r="F258" i="7"/>
  <c r="G258" i="7" s="1"/>
  <c r="O258" i="7" s="1"/>
  <c r="F257" i="7"/>
  <c r="G257" i="7" s="1"/>
  <c r="O257" i="7" s="1"/>
  <c r="F256" i="7"/>
  <c r="G256" i="7" s="1"/>
  <c r="O256" i="7" s="1"/>
  <c r="F255" i="7"/>
  <c r="G255" i="7" s="1"/>
  <c r="F254" i="7"/>
  <c r="G254" i="7" s="1"/>
  <c r="O254" i="7" s="1"/>
  <c r="F253" i="7"/>
  <c r="G253" i="7" s="1"/>
  <c r="O253" i="7" s="1"/>
  <c r="F252" i="7"/>
  <c r="G252" i="7" s="1"/>
  <c r="O252" i="7" s="1"/>
  <c r="F251" i="7"/>
  <c r="G251" i="7" s="1"/>
  <c r="O251" i="7" s="1"/>
  <c r="F250" i="7"/>
  <c r="G250" i="7" s="1"/>
  <c r="O250" i="7" s="1"/>
  <c r="F249" i="7"/>
  <c r="G249" i="7" s="1"/>
  <c r="O249" i="7" s="1"/>
  <c r="F248" i="7"/>
  <c r="G248" i="7" s="1"/>
  <c r="O248" i="7" s="1"/>
  <c r="F247" i="7"/>
  <c r="G247" i="7" s="1"/>
  <c r="O247" i="7" s="1"/>
  <c r="F246" i="7"/>
  <c r="G246" i="7" s="1"/>
  <c r="O246" i="7" s="1"/>
  <c r="F245" i="7"/>
  <c r="G245" i="7" s="1"/>
  <c r="O245" i="7" s="1"/>
  <c r="F244" i="7"/>
  <c r="G244" i="7" s="1"/>
  <c r="O244" i="7" s="1"/>
  <c r="F243" i="7"/>
  <c r="G243" i="7" s="1"/>
  <c r="F242" i="7"/>
  <c r="G242" i="7" s="1"/>
  <c r="O242" i="7" s="1"/>
  <c r="F241" i="7"/>
  <c r="G241" i="7" s="1"/>
  <c r="O241" i="7" s="1"/>
  <c r="F240" i="7"/>
  <c r="G240" i="7" s="1"/>
  <c r="O240" i="7" s="1"/>
  <c r="F239" i="7"/>
  <c r="G239" i="7" s="1"/>
  <c r="F238" i="7"/>
  <c r="G238" i="7" s="1"/>
  <c r="O238" i="7" s="1"/>
  <c r="F237" i="7"/>
  <c r="G237" i="7" s="1"/>
  <c r="O237" i="7" s="1"/>
  <c r="F236" i="7"/>
  <c r="G236" i="7" s="1"/>
  <c r="O236" i="7" s="1"/>
  <c r="F235" i="7"/>
  <c r="G235" i="7" s="1"/>
  <c r="O235" i="7" s="1"/>
  <c r="F234" i="7"/>
  <c r="G234" i="7" s="1"/>
  <c r="O234" i="7" s="1"/>
  <c r="F233" i="7"/>
  <c r="G233" i="7" s="1"/>
  <c r="O233" i="7" s="1"/>
  <c r="F232" i="7"/>
  <c r="G232" i="7" s="1"/>
  <c r="O232" i="7" s="1"/>
  <c r="F231" i="7"/>
  <c r="G231" i="7" s="1"/>
  <c r="O231" i="7" s="1"/>
  <c r="F230" i="7"/>
  <c r="G230" i="7" s="1"/>
  <c r="O230" i="7" s="1"/>
  <c r="F229" i="7"/>
  <c r="G229" i="7" s="1"/>
  <c r="O229" i="7" s="1"/>
  <c r="F228" i="7"/>
  <c r="G228" i="7" s="1"/>
  <c r="O228" i="7" s="1"/>
  <c r="F227" i="7"/>
  <c r="G227" i="7" s="1"/>
  <c r="O227" i="7" s="1"/>
  <c r="F226" i="7"/>
  <c r="G226" i="7" s="1"/>
  <c r="O226" i="7" s="1"/>
  <c r="F225" i="7"/>
  <c r="G225" i="7" s="1"/>
  <c r="O225" i="7" s="1"/>
  <c r="F224" i="7"/>
  <c r="G224" i="7" s="1"/>
  <c r="O224" i="7" s="1"/>
  <c r="F223" i="7"/>
  <c r="G223" i="7" s="1"/>
  <c r="F222" i="7"/>
  <c r="G222" i="7" s="1"/>
  <c r="O222" i="7" s="1"/>
  <c r="F221" i="7"/>
  <c r="G221" i="7" s="1"/>
  <c r="O221" i="7" s="1"/>
  <c r="F220" i="7"/>
  <c r="G220" i="7" s="1"/>
  <c r="O220" i="7" s="1"/>
  <c r="F219" i="7"/>
  <c r="G219" i="7" s="1"/>
  <c r="O219" i="7" s="1"/>
  <c r="F218" i="7"/>
  <c r="G218" i="7" s="1"/>
  <c r="O218" i="7" s="1"/>
  <c r="F217" i="7"/>
  <c r="G217" i="7" s="1"/>
  <c r="O217" i="7" s="1"/>
  <c r="F216" i="7"/>
  <c r="G216" i="7" s="1"/>
  <c r="O216" i="7" s="1"/>
  <c r="F215" i="7"/>
  <c r="G215" i="7" s="1"/>
  <c r="O215" i="7" s="1"/>
  <c r="F214" i="7"/>
  <c r="G214" i="7" s="1"/>
  <c r="O214" i="7" s="1"/>
  <c r="F213" i="7"/>
  <c r="G213" i="7" s="1"/>
  <c r="O213" i="7" s="1"/>
  <c r="F212" i="7"/>
  <c r="G212" i="7" s="1"/>
  <c r="O212" i="7" s="1"/>
  <c r="F211" i="7"/>
  <c r="G211" i="7" s="1"/>
  <c r="F210" i="7"/>
  <c r="G210" i="7" s="1"/>
  <c r="O210" i="7" s="1"/>
  <c r="F209" i="7"/>
  <c r="G209" i="7" s="1"/>
  <c r="O209" i="7" s="1"/>
  <c r="F208" i="7"/>
  <c r="G208" i="7" s="1"/>
  <c r="O208" i="7" s="1"/>
  <c r="F207" i="7"/>
  <c r="G207" i="7" s="1"/>
  <c r="F206" i="7"/>
  <c r="G206" i="7" s="1"/>
  <c r="O206" i="7" s="1"/>
  <c r="F205" i="7"/>
  <c r="G205" i="7" s="1"/>
  <c r="O205" i="7" s="1"/>
  <c r="F204" i="7"/>
  <c r="G204" i="7" s="1"/>
  <c r="O204" i="7" s="1"/>
  <c r="F203" i="7"/>
  <c r="G203" i="7" s="1"/>
  <c r="O203" i="7" s="1"/>
  <c r="F202" i="7"/>
  <c r="G202" i="7" s="1"/>
  <c r="O202" i="7" s="1"/>
  <c r="F201" i="7"/>
  <c r="G201" i="7" s="1"/>
  <c r="O201" i="7" s="1"/>
  <c r="F200" i="7"/>
  <c r="G200" i="7" s="1"/>
  <c r="O200" i="7" s="1"/>
  <c r="F199" i="7"/>
  <c r="G199" i="7" s="1"/>
  <c r="O199" i="7" s="1"/>
  <c r="F198" i="7"/>
  <c r="G198" i="7" s="1"/>
  <c r="O198" i="7" s="1"/>
  <c r="F197" i="7"/>
  <c r="G197" i="7" s="1"/>
  <c r="O197" i="7" s="1"/>
  <c r="F196" i="7"/>
  <c r="G196" i="7" s="1"/>
  <c r="O196" i="7" s="1"/>
  <c r="F195" i="7"/>
  <c r="G195" i="7" s="1"/>
  <c r="O195" i="7" s="1"/>
  <c r="F194" i="7"/>
  <c r="G194" i="7" s="1"/>
  <c r="O194" i="7" s="1"/>
  <c r="F193" i="7"/>
  <c r="G193" i="7" s="1"/>
  <c r="O193" i="7" s="1"/>
  <c r="F192" i="7"/>
  <c r="G192" i="7" s="1"/>
  <c r="O192" i="7" s="1"/>
  <c r="F191" i="7"/>
  <c r="G191" i="7" s="1"/>
  <c r="O191" i="7" s="1"/>
  <c r="F190" i="7"/>
  <c r="G190" i="7" s="1"/>
  <c r="O190" i="7" s="1"/>
  <c r="F189" i="7"/>
  <c r="G189" i="7" s="1"/>
  <c r="O189" i="7" s="1"/>
  <c r="F188" i="7"/>
  <c r="G188" i="7" s="1"/>
  <c r="O188" i="7" s="1"/>
  <c r="F187" i="7"/>
  <c r="G187" i="7" s="1"/>
  <c r="O187" i="7" s="1"/>
  <c r="F186" i="7"/>
  <c r="G186" i="7" s="1"/>
  <c r="O186" i="7" s="1"/>
  <c r="F185" i="7"/>
  <c r="G185" i="7" s="1"/>
  <c r="O185" i="7" s="1"/>
  <c r="F184" i="7"/>
  <c r="G184" i="7" s="1"/>
  <c r="O184" i="7" s="1"/>
  <c r="F183" i="7"/>
  <c r="G183" i="7" s="1"/>
  <c r="O183" i="7" s="1"/>
  <c r="F182" i="7"/>
  <c r="G182" i="7" s="1"/>
  <c r="O182" i="7" s="1"/>
  <c r="F181" i="7"/>
  <c r="G181" i="7" s="1"/>
  <c r="O181" i="7" s="1"/>
  <c r="F180" i="7"/>
  <c r="G180" i="7" s="1"/>
  <c r="O180" i="7" s="1"/>
  <c r="F179" i="7"/>
  <c r="G179" i="7" s="1"/>
  <c r="O179" i="7" s="1"/>
  <c r="F178" i="7"/>
  <c r="G178" i="7" s="1"/>
  <c r="O178" i="7" s="1"/>
  <c r="F177" i="7"/>
  <c r="G177" i="7" s="1"/>
  <c r="O177" i="7" s="1"/>
  <c r="F176" i="7"/>
  <c r="G176" i="7" s="1"/>
  <c r="O176" i="7" s="1"/>
  <c r="F175" i="7"/>
  <c r="G175" i="7" s="1"/>
  <c r="O175" i="7" s="1"/>
  <c r="F174" i="7"/>
  <c r="G174" i="7" s="1"/>
  <c r="O174" i="7" s="1"/>
  <c r="F173" i="7"/>
  <c r="G173" i="7" s="1"/>
  <c r="F172" i="7"/>
  <c r="G172" i="7" s="1"/>
  <c r="O172" i="7" s="1"/>
  <c r="F171" i="7"/>
  <c r="G171" i="7" s="1"/>
  <c r="O171" i="7" s="1"/>
  <c r="F170" i="7"/>
  <c r="G170" i="7" s="1"/>
  <c r="O170" i="7" s="1"/>
  <c r="F169" i="7"/>
  <c r="G169" i="7" s="1"/>
  <c r="O169" i="7" s="1"/>
  <c r="F168" i="7"/>
  <c r="G168" i="7" s="1"/>
  <c r="O168" i="7" s="1"/>
  <c r="F167" i="7"/>
  <c r="G167" i="7" s="1"/>
  <c r="O167" i="7" s="1"/>
  <c r="F166" i="7"/>
  <c r="G166" i="7" s="1"/>
  <c r="O166" i="7" s="1"/>
  <c r="F165" i="7"/>
  <c r="G165" i="7" s="1"/>
  <c r="O165" i="7" s="1"/>
  <c r="F164" i="7"/>
  <c r="G164" i="7" s="1"/>
  <c r="O164" i="7" s="1"/>
  <c r="F163" i="7"/>
  <c r="G163" i="7" s="1"/>
  <c r="O163" i="7" s="1"/>
  <c r="F162" i="7"/>
  <c r="G162" i="7" s="1"/>
  <c r="O162" i="7" s="1"/>
  <c r="F161" i="7"/>
  <c r="G161" i="7" s="1"/>
  <c r="O161" i="7" s="1"/>
  <c r="F160" i="7"/>
  <c r="G160" i="7" s="1"/>
  <c r="O160" i="7" s="1"/>
  <c r="F159" i="7"/>
  <c r="G159" i="7" s="1"/>
  <c r="O159" i="7" s="1"/>
  <c r="F158" i="7"/>
  <c r="G158" i="7" s="1"/>
  <c r="O158" i="7" s="1"/>
  <c r="F157" i="7"/>
  <c r="G157" i="7" s="1"/>
  <c r="O157" i="7" s="1"/>
  <c r="F156" i="7"/>
  <c r="G156" i="7" s="1"/>
  <c r="O156" i="7" s="1"/>
  <c r="F155" i="7"/>
  <c r="G155" i="7" s="1"/>
  <c r="O155" i="7" s="1"/>
  <c r="F154" i="7"/>
  <c r="G154" i="7" s="1"/>
  <c r="O154" i="7" s="1"/>
  <c r="F153" i="7"/>
  <c r="G153" i="7" s="1"/>
  <c r="O153" i="7" s="1"/>
  <c r="F152" i="7"/>
  <c r="G152" i="7" s="1"/>
  <c r="O152" i="7" s="1"/>
  <c r="F151" i="7"/>
  <c r="G151" i="7" s="1"/>
  <c r="O151" i="7" s="1"/>
  <c r="F150" i="7"/>
  <c r="G150" i="7" s="1"/>
  <c r="O150" i="7" s="1"/>
  <c r="F149" i="7"/>
  <c r="G149" i="7" s="1"/>
  <c r="O149" i="7" s="1"/>
  <c r="F148" i="7"/>
  <c r="G148" i="7" s="1"/>
  <c r="O148" i="7" s="1"/>
  <c r="F147" i="7"/>
  <c r="G147" i="7" s="1"/>
  <c r="O147" i="7" s="1"/>
  <c r="F146" i="7"/>
  <c r="G146" i="7" s="1"/>
  <c r="O146" i="7" s="1"/>
  <c r="F145" i="7"/>
  <c r="G145" i="7" s="1"/>
  <c r="O145" i="7" s="1"/>
  <c r="F144" i="7"/>
  <c r="G144" i="7" s="1"/>
  <c r="O144" i="7" s="1"/>
  <c r="F143" i="7"/>
  <c r="G143" i="7" s="1"/>
  <c r="O143" i="7" s="1"/>
  <c r="F142" i="7"/>
  <c r="G142" i="7" s="1"/>
  <c r="O142" i="7" s="1"/>
  <c r="F141" i="7"/>
  <c r="G141" i="7" s="1"/>
  <c r="O141" i="7" s="1"/>
  <c r="F140" i="7"/>
  <c r="G140" i="7" s="1"/>
  <c r="O140" i="7" s="1"/>
  <c r="F139" i="7"/>
  <c r="G139" i="7" s="1"/>
  <c r="O139" i="7" s="1"/>
  <c r="F138" i="7"/>
  <c r="G138" i="7" s="1"/>
  <c r="O138" i="7" s="1"/>
  <c r="F137" i="7"/>
  <c r="G137" i="7" s="1"/>
  <c r="O137" i="7" s="1"/>
  <c r="F136" i="7"/>
  <c r="G136" i="7" s="1"/>
  <c r="O136" i="7" s="1"/>
  <c r="F135" i="7"/>
  <c r="G135" i="7" s="1"/>
  <c r="O135" i="7" s="1"/>
  <c r="F134" i="7"/>
  <c r="G134" i="7" s="1"/>
  <c r="O134" i="7" s="1"/>
  <c r="F133" i="7"/>
  <c r="G133" i="7" s="1"/>
  <c r="O133" i="7" s="1"/>
  <c r="F132" i="7"/>
  <c r="G132" i="7" s="1"/>
  <c r="O132" i="7" s="1"/>
  <c r="F131" i="7"/>
  <c r="G131" i="7" s="1"/>
  <c r="O131" i="7" s="1"/>
  <c r="F130" i="7"/>
  <c r="G130" i="7" s="1"/>
  <c r="O130" i="7" s="1"/>
  <c r="F129" i="7"/>
  <c r="G129" i="7" s="1"/>
  <c r="O129" i="7" s="1"/>
  <c r="F128" i="7"/>
  <c r="G128" i="7" s="1"/>
  <c r="O128" i="7" s="1"/>
  <c r="F127" i="7"/>
  <c r="G127" i="7" s="1"/>
  <c r="O127" i="7" s="1"/>
  <c r="F126" i="7"/>
  <c r="G126" i="7" s="1"/>
  <c r="O126" i="7" s="1"/>
  <c r="F125" i="7"/>
  <c r="G125" i="7" s="1"/>
  <c r="F124" i="7"/>
  <c r="G124" i="7" s="1"/>
  <c r="O124" i="7" s="1"/>
  <c r="F123" i="7"/>
  <c r="G123" i="7" s="1"/>
  <c r="O123" i="7" s="1"/>
  <c r="F122" i="7"/>
  <c r="G122" i="7" s="1"/>
  <c r="O122" i="7" s="1"/>
  <c r="F121" i="7"/>
  <c r="G121" i="7" s="1"/>
  <c r="F120" i="7"/>
  <c r="G120" i="7" s="1"/>
  <c r="O120" i="7" s="1"/>
  <c r="F119" i="7"/>
  <c r="G119" i="7" s="1"/>
  <c r="O119" i="7" s="1"/>
  <c r="F118" i="7"/>
  <c r="G118" i="7" s="1"/>
  <c r="O118" i="7" s="1"/>
  <c r="F117" i="7"/>
  <c r="G117" i="7" s="1"/>
  <c r="F116" i="7"/>
  <c r="G116" i="7" s="1"/>
  <c r="O116" i="7" s="1"/>
  <c r="F115" i="7"/>
  <c r="G115" i="7" s="1"/>
  <c r="O115" i="7" s="1"/>
  <c r="F114" i="7"/>
  <c r="G114" i="7" s="1"/>
  <c r="O114" i="7" s="1"/>
  <c r="F113" i="7"/>
  <c r="G113" i="7" s="1"/>
  <c r="O113" i="7" s="1"/>
  <c r="F112" i="7"/>
  <c r="G112" i="7" s="1"/>
  <c r="O112" i="7" s="1"/>
  <c r="F111" i="7"/>
  <c r="G111" i="7" s="1"/>
  <c r="F110" i="7"/>
  <c r="G110" i="7" s="1"/>
  <c r="O110" i="7" s="1"/>
  <c r="F109" i="7"/>
  <c r="G109" i="7" s="1"/>
  <c r="O109" i="7" s="1"/>
  <c r="F108" i="7"/>
  <c r="G108" i="7" s="1"/>
  <c r="O108" i="7" s="1"/>
  <c r="F107" i="7"/>
  <c r="G107" i="7" s="1"/>
  <c r="O107" i="7" s="1"/>
  <c r="F106" i="7"/>
  <c r="G106" i="7" s="1"/>
  <c r="O106" i="7" s="1"/>
  <c r="F105" i="7"/>
  <c r="G105" i="7" s="1"/>
  <c r="O105" i="7" s="1"/>
  <c r="F104" i="7"/>
  <c r="G104" i="7" s="1"/>
  <c r="O104" i="7" s="1"/>
  <c r="F103" i="7"/>
  <c r="G103" i="7" s="1"/>
  <c r="O103" i="7" s="1"/>
  <c r="F102" i="7"/>
  <c r="G102" i="7" s="1"/>
  <c r="O102" i="7" s="1"/>
  <c r="F101" i="7"/>
  <c r="G101" i="7" s="1"/>
  <c r="F100" i="7"/>
  <c r="G100" i="7" s="1"/>
  <c r="O100" i="7" s="1"/>
  <c r="F99" i="7"/>
  <c r="G99" i="7" s="1"/>
  <c r="O99" i="7" s="1"/>
  <c r="F98" i="7"/>
  <c r="G98" i="7" s="1"/>
  <c r="O98" i="7" s="1"/>
  <c r="F97" i="7"/>
  <c r="G97" i="7" s="1"/>
  <c r="O97" i="7" s="1"/>
  <c r="F96" i="7"/>
  <c r="G96" i="7" s="1"/>
  <c r="O96" i="7" s="1"/>
  <c r="F95" i="7"/>
  <c r="G95" i="7" s="1"/>
  <c r="O95" i="7" s="1"/>
  <c r="F94" i="7"/>
  <c r="G94" i="7" s="1"/>
  <c r="O94" i="7" s="1"/>
  <c r="F93" i="7"/>
  <c r="G93" i="7" s="1"/>
  <c r="O93" i="7" s="1"/>
  <c r="F92" i="7"/>
  <c r="G92" i="7" s="1"/>
  <c r="O92" i="7" s="1"/>
  <c r="F91" i="7"/>
  <c r="G91" i="7" s="1"/>
  <c r="O91" i="7" s="1"/>
  <c r="F90" i="7"/>
  <c r="G90" i="7" s="1"/>
  <c r="O90" i="7" s="1"/>
  <c r="F89" i="7"/>
  <c r="G89" i="7" s="1"/>
  <c r="O89" i="7" s="1"/>
  <c r="F88" i="7"/>
  <c r="G88" i="7" s="1"/>
  <c r="O88" i="7" s="1"/>
  <c r="F87" i="7"/>
  <c r="G87" i="7" s="1"/>
  <c r="O87" i="7" s="1"/>
  <c r="F86" i="7"/>
  <c r="G86" i="7" s="1"/>
  <c r="O86" i="7" s="1"/>
  <c r="F85" i="7"/>
  <c r="G85" i="7" s="1"/>
  <c r="F84" i="7"/>
  <c r="G84" i="7" s="1"/>
  <c r="O84" i="7" s="1"/>
  <c r="F83" i="7"/>
  <c r="G83" i="7" s="1"/>
  <c r="O83" i="7" s="1"/>
  <c r="F82" i="7"/>
  <c r="G82" i="7" s="1"/>
  <c r="O82" i="7" s="1"/>
  <c r="F81" i="7"/>
  <c r="G81" i="7" s="1"/>
  <c r="F80" i="7"/>
  <c r="G80" i="7" s="1"/>
  <c r="O80" i="7" s="1"/>
  <c r="F79" i="7"/>
  <c r="G79" i="7" s="1"/>
  <c r="O79" i="7" s="1"/>
  <c r="F78" i="7"/>
  <c r="G78" i="7" s="1"/>
  <c r="O78" i="7" s="1"/>
  <c r="F77" i="7"/>
  <c r="G77" i="7" s="1"/>
  <c r="O77" i="7" s="1"/>
  <c r="F76" i="7"/>
  <c r="G76" i="7" s="1"/>
  <c r="O76" i="7" s="1"/>
  <c r="F75" i="7"/>
  <c r="G75" i="7" s="1"/>
  <c r="O75" i="7" s="1"/>
  <c r="F74" i="7"/>
  <c r="G74" i="7" s="1"/>
  <c r="O74" i="7" s="1"/>
  <c r="F73" i="7"/>
  <c r="G73" i="7" s="1"/>
  <c r="O73" i="7" s="1"/>
  <c r="F72" i="7"/>
  <c r="G72" i="7" s="1"/>
  <c r="O72" i="7" s="1"/>
  <c r="F71" i="7"/>
  <c r="G71" i="7" s="1"/>
  <c r="O71" i="7" s="1"/>
  <c r="F70" i="7"/>
  <c r="G70" i="7" s="1"/>
  <c r="O70" i="7" s="1"/>
  <c r="F69" i="7"/>
  <c r="G69" i="7" s="1"/>
  <c r="O69" i="7" s="1"/>
  <c r="F68" i="7"/>
  <c r="G68" i="7" s="1"/>
  <c r="O68" i="7" s="1"/>
  <c r="F67" i="7"/>
  <c r="G67" i="7" s="1"/>
  <c r="O67" i="7" s="1"/>
  <c r="F66" i="7"/>
  <c r="G66" i="7" s="1"/>
  <c r="O66" i="7" s="1"/>
  <c r="F65" i="7"/>
  <c r="G65" i="7" s="1"/>
  <c r="F64" i="7"/>
  <c r="G64" i="7" s="1"/>
  <c r="O64" i="7" s="1"/>
  <c r="F63" i="7"/>
  <c r="G63" i="7" s="1"/>
  <c r="O63" i="7" s="1"/>
  <c r="F62" i="7"/>
  <c r="G62" i="7" s="1"/>
  <c r="O62" i="7" s="1"/>
  <c r="F61" i="7"/>
  <c r="G61" i="7" s="1"/>
  <c r="O61" i="7" s="1"/>
  <c r="F60" i="7"/>
  <c r="G60" i="7" s="1"/>
  <c r="O60" i="7" s="1"/>
  <c r="F59" i="7"/>
  <c r="G59" i="7" s="1"/>
  <c r="O59" i="7" s="1"/>
  <c r="F58" i="7"/>
  <c r="G58" i="7" s="1"/>
  <c r="O58" i="7" s="1"/>
  <c r="F57" i="7"/>
  <c r="G57" i="7" s="1"/>
  <c r="F56" i="7"/>
  <c r="G56" i="7" s="1"/>
  <c r="O56" i="7" s="1"/>
  <c r="F55" i="7"/>
  <c r="G55" i="7" s="1"/>
  <c r="O55" i="7" s="1"/>
  <c r="F54" i="7"/>
  <c r="G54" i="7" s="1"/>
  <c r="O54" i="7" s="1"/>
  <c r="F53" i="7"/>
  <c r="G53" i="7" s="1"/>
  <c r="O53" i="7" s="1"/>
  <c r="F52" i="7"/>
  <c r="G52" i="7" s="1"/>
  <c r="O52" i="7" s="1"/>
  <c r="F51" i="7"/>
  <c r="G51" i="7" s="1"/>
  <c r="O51" i="7" s="1"/>
  <c r="F50" i="7"/>
  <c r="G50" i="7" s="1"/>
  <c r="O50" i="7" s="1"/>
  <c r="F49" i="7"/>
  <c r="G49" i="7" s="1"/>
  <c r="F48" i="7"/>
  <c r="G48" i="7" s="1"/>
  <c r="O48" i="7" s="1"/>
  <c r="F47" i="7"/>
  <c r="G47" i="7" s="1"/>
  <c r="O47" i="7" s="1"/>
  <c r="F46" i="7"/>
  <c r="G46" i="7" s="1"/>
  <c r="O46" i="7" s="1"/>
  <c r="F45" i="7"/>
  <c r="G45" i="7" s="1"/>
  <c r="O45" i="7" s="1"/>
  <c r="F44" i="7"/>
  <c r="G44" i="7" s="1"/>
  <c r="O44" i="7" s="1"/>
  <c r="F43" i="7"/>
  <c r="G43" i="7" s="1"/>
  <c r="O43" i="7" s="1"/>
  <c r="F42" i="7"/>
  <c r="G42" i="7" s="1"/>
  <c r="O42" i="7" s="1"/>
  <c r="F41" i="7"/>
  <c r="G41" i="7" s="1"/>
  <c r="O41" i="7" s="1"/>
  <c r="F40" i="7"/>
  <c r="G40" i="7" s="1"/>
  <c r="O40" i="7" s="1"/>
  <c r="F39" i="7"/>
  <c r="G39" i="7" s="1"/>
  <c r="O39" i="7" s="1"/>
  <c r="F38" i="7"/>
  <c r="G38" i="7" s="1"/>
  <c r="O38" i="7" s="1"/>
  <c r="F37" i="7"/>
  <c r="G37" i="7" s="1"/>
  <c r="O37" i="7" s="1"/>
  <c r="F36" i="7"/>
  <c r="G36" i="7" s="1"/>
  <c r="O36" i="7" s="1"/>
  <c r="F35" i="7"/>
  <c r="G35" i="7" s="1"/>
  <c r="O35" i="7" s="1"/>
  <c r="F34" i="7"/>
  <c r="G34" i="7" s="1"/>
  <c r="O34" i="7" s="1"/>
  <c r="F33" i="7"/>
  <c r="G33" i="7" s="1"/>
  <c r="O33" i="7" s="1"/>
  <c r="F32" i="7"/>
  <c r="G32" i="7" s="1"/>
  <c r="O32" i="7" s="1"/>
  <c r="F31" i="7"/>
  <c r="G31" i="7" s="1"/>
  <c r="O31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G11" i="7"/>
  <c r="H11" i="7" s="1"/>
  <c r="F16" i="7"/>
  <c r="G16" i="7" s="1"/>
  <c r="F15" i="7"/>
  <c r="G15" i="7" s="1"/>
  <c r="F14" i="7"/>
  <c r="G14" i="7" s="1"/>
  <c r="F13" i="7"/>
  <c r="G13" i="7" s="1"/>
  <c r="F10" i="7"/>
  <c r="G10" i="7" s="1"/>
  <c r="F9" i="7"/>
  <c r="G9" i="7" s="1"/>
  <c r="F8" i="7"/>
  <c r="G8" i="7" s="1"/>
  <c r="F5" i="7"/>
  <c r="G5" i="7" s="1"/>
  <c r="H5" i="7" s="1"/>
  <c r="F4" i="1"/>
  <c r="G4" i="1" s="1"/>
  <c r="O4" i="1" s="1"/>
  <c r="F8" i="1"/>
  <c r="G8" i="1" s="1"/>
  <c r="O8" i="1" s="1"/>
  <c r="F9" i="1"/>
  <c r="G9" i="1" s="1"/>
  <c r="F10" i="1"/>
  <c r="G10" i="1" s="1"/>
  <c r="G11" i="1"/>
  <c r="F12" i="1"/>
  <c r="G12" i="1" s="1"/>
  <c r="O12" i="1" s="1"/>
  <c r="F13" i="1"/>
  <c r="G13" i="1" s="1"/>
  <c r="O13" i="1" s="1"/>
  <c r="F14" i="1"/>
  <c r="G14" i="1" s="1"/>
  <c r="O14" i="1" s="1"/>
  <c r="F17" i="1"/>
  <c r="G17" i="1" s="1"/>
  <c r="O17" i="1" s="1"/>
  <c r="F18" i="1"/>
  <c r="G18" i="1" s="1"/>
  <c r="O18" i="1" s="1"/>
  <c r="F19" i="1"/>
  <c r="G19" i="1" s="1"/>
  <c r="O19" i="1" s="1"/>
  <c r="F20" i="1"/>
  <c r="G20" i="1" s="1"/>
  <c r="O20" i="1" s="1"/>
  <c r="F21" i="1"/>
  <c r="G21" i="1" s="1"/>
  <c r="O21" i="1" s="1"/>
  <c r="F22" i="1"/>
  <c r="G22" i="1" s="1"/>
  <c r="O22" i="1" s="1"/>
  <c r="F23" i="1"/>
  <c r="G23" i="1" s="1"/>
  <c r="O23" i="1" s="1"/>
  <c r="F24" i="1"/>
  <c r="G24" i="1" s="1"/>
  <c r="O24" i="1" s="1"/>
  <c r="F25" i="1"/>
  <c r="G25" i="1" s="1"/>
  <c r="O25" i="1" s="1"/>
  <c r="F26" i="1"/>
  <c r="G26" i="1" s="1"/>
  <c r="O26" i="1" s="1"/>
  <c r="F27" i="1"/>
  <c r="G27" i="1" s="1"/>
  <c r="O27" i="1" s="1"/>
  <c r="F28" i="1"/>
  <c r="G28" i="1" s="1"/>
  <c r="O28" i="1" s="1"/>
  <c r="F29" i="1"/>
  <c r="G29" i="1" s="1"/>
  <c r="O29" i="1" s="1"/>
  <c r="F30" i="1"/>
  <c r="G30" i="1" s="1"/>
  <c r="O30" i="1" s="1"/>
  <c r="F31" i="1"/>
  <c r="G31" i="1" s="1"/>
  <c r="O31" i="1" s="1"/>
  <c r="F32" i="1"/>
  <c r="G32" i="1" s="1"/>
  <c r="O32" i="1" s="1"/>
  <c r="F33" i="1"/>
  <c r="G33" i="1" s="1"/>
  <c r="O33" i="1" s="1"/>
  <c r="F34" i="1"/>
  <c r="G34" i="1" s="1"/>
  <c r="O34" i="1" s="1"/>
  <c r="F35" i="1"/>
  <c r="G35" i="1" s="1"/>
  <c r="O35" i="1" s="1"/>
  <c r="F36" i="1"/>
  <c r="G36" i="1" s="1"/>
  <c r="O36" i="1" s="1"/>
  <c r="F37" i="1"/>
  <c r="G37" i="1" s="1"/>
  <c r="O37" i="1" s="1"/>
  <c r="F38" i="1"/>
  <c r="G38" i="1" s="1"/>
  <c r="O38" i="1" s="1"/>
  <c r="F39" i="1"/>
  <c r="G39" i="1" s="1"/>
  <c r="O39" i="1" s="1"/>
  <c r="F40" i="1"/>
  <c r="G40" i="1" s="1"/>
  <c r="O40" i="1" s="1"/>
  <c r="F41" i="1"/>
  <c r="G41" i="1" s="1"/>
  <c r="O41" i="1" s="1"/>
  <c r="F42" i="1"/>
  <c r="G42" i="1" s="1"/>
  <c r="O42" i="1" s="1"/>
  <c r="F43" i="1"/>
  <c r="G43" i="1" s="1"/>
  <c r="O43" i="1" s="1"/>
  <c r="F44" i="1"/>
  <c r="G44" i="1" s="1"/>
  <c r="O44" i="1" s="1"/>
  <c r="F45" i="1"/>
  <c r="G45" i="1" s="1"/>
  <c r="O45" i="1" s="1"/>
  <c r="F46" i="1"/>
  <c r="G46" i="1" s="1"/>
  <c r="O46" i="1" s="1"/>
  <c r="F47" i="1"/>
  <c r="G47" i="1" s="1"/>
  <c r="O47" i="1" s="1"/>
  <c r="F48" i="1"/>
  <c r="G48" i="1" s="1"/>
  <c r="O48" i="1" s="1"/>
  <c r="F49" i="1"/>
  <c r="G49" i="1" s="1"/>
  <c r="O49" i="1" s="1"/>
  <c r="F50" i="1"/>
  <c r="G50" i="1" s="1"/>
  <c r="O50" i="1" s="1"/>
  <c r="F51" i="1"/>
  <c r="G51" i="1" s="1"/>
  <c r="O51" i="1" s="1"/>
  <c r="F52" i="1"/>
  <c r="G52" i="1" s="1"/>
  <c r="O52" i="1" s="1"/>
  <c r="F53" i="1"/>
  <c r="G53" i="1" s="1"/>
  <c r="O53" i="1" s="1"/>
  <c r="F54" i="1"/>
  <c r="G54" i="1" s="1"/>
  <c r="O54" i="1" s="1"/>
  <c r="F55" i="1"/>
  <c r="G55" i="1" s="1"/>
  <c r="O55" i="1" s="1"/>
  <c r="F56" i="1"/>
  <c r="G56" i="1" s="1"/>
  <c r="O56" i="1" s="1"/>
  <c r="F57" i="1"/>
  <c r="G57" i="1" s="1"/>
  <c r="O57" i="1" s="1"/>
  <c r="F58" i="1"/>
  <c r="G58" i="1" s="1"/>
  <c r="O58" i="1" s="1"/>
  <c r="F59" i="1"/>
  <c r="G59" i="1" s="1"/>
  <c r="O59" i="1" s="1"/>
  <c r="F60" i="1"/>
  <c r="G60" i="1" s="1"/>
  <c r="O60" i="1" s="1"/>
  <c r="F61" i="1"/>
  <c r="G61" i="1" s="1"/>
  <c r="O61" i="1" s="1"/>
  <c r="F62" i="1"/>
  <c r="G62" i="1" s="1"/>
  <c r="O62" i="1" s="1"/>
  <c r="F63" i="1"/>
  <c r="G63" i="1" s="1"/>
  <c r="O63" i="1" s="1"/>
  <c r="F64" i="1"/>
  <c r="G64" i="1" s="1"/>
  <c r="O64" i="1" s="1"/>
  <c r="F65" i="1"/>
  <c r="G65" i="1" s="1"/>
  <c r="O65" i="1" s="1"/>
  <c r="F66" i="1"/>
  <c r="G66" i="1" s="1"/>
  <c r="O66" i="1" s="1"/>
  <c r="F67" i="1"/>
  <c r="G67" i="1" s="1"/>
  <c r="O67" i="1" s="1"/>
  <c r="F68" i="1"/>
  <c r="G68" i="1" s="1"/>
  <c r="O68" i="1" s="1"/>
  <c r="F69" i="1"/>
  <c r="G69" i="1" s="1"/>
  <c r="O69" i="1" s="1"/>
  <c r="F70" i="1"/>
  <c r="G70" i="1" s="1"/>
  <c r="O70" i="1" s="1"/>
  <c r="F71" i="1"/>
  <c r="G71" i="1" s="1"/>
  <c r="O71" i="1" s="1"/>
  <c r="F72" i="1"/>
  <c r="G72" i="1" s="1"/>
  <c r="O72" i="1" s="1"/>
  <c r="F73" i="1"/>
  <c r="G73" i="1" s="1"/>
  <c r="O73" i="1" s="1"/>
  <c r="F74" i="1"/>
  <c r="G74" i="1" s="1"/>
  <c r="O74" i="1" s="1"/>
  <c r="F75" i="1"/>
  <c r="G75" i="1" s="1"/>
  <c r="O75" i="1" s="1"/>
  <c r="F76" i="1"/>
  <c r="G76" i="1" s="1"/>
  <c r="O76" i="1" s="1"/>
  <c r="F77" i="1"/>
  <c r="G77" i="1" s="1"/>
  <c r="O77" i="1" s="1"/>
  <c r="F78" i="1"/>
  <c r="G78" i="1" s="1"/>
  <c r="O78" i="1" s="1"/>
  <c r="F79" i="1"/>
  <c r="G79" i="1" s="1"/>
  <c r="O79" i="1" s="1"/>
  <c r="F80" i="1"/>
  <c r="G80" i="1" s="1"/>
  <c r="O80" i="1" s="1"/>
  <c r="F81" i="1"/>
  <c r="G81" i="1" s="1"/>
  <c r="O81" i="1" s="1"/>
  <c r="F82" i="1"/>
  <c r="G82" i="1" s="1"/>
  <c r="O82" i="1" s="1"/>
  <c r="F83" i="1"/>
  <c r="G83" i="1" s="1"/>
  <c r="O83" i="1" s="1"/>
  <c r="F84" i="1"/>
  <c r="G84" i="1" s="1"/>
  <c r="O84" i="1" s="1"/>
  <c r="F85" i="1"/>
  <c r="G85" i="1" s="1"/>
  <c r="O85" i="1" s="1"/>
  <c r="F86" i="1"/>
  <c r="G86" i="1" s="1"/>
  <c r="O86" i="1" s="1"/>
  <c r="F87" i="1"/>
  <c r="G87" i="1" s="1"/>
  <c r="O87" i="1" s="1"/>
  <c r="F88" i="1"/>
  <c r="G88" i="1" s="1"/>
  <c r="O88" i="1" s="1"/>
  <c r="F89" i="1"/>
  <c r="G89" i="1" s="1"/>
  <c r="O89" i="1" s="1"/>
  <c r="F90" i="1"/>
  <c r="G90" i="1" s="1"/>
  <c r="O90" i="1" s="1"/>
  <c r="F91" i="1"/>
  <c r="G91" i="1" s="1"/>
  <c r="O91" i="1" s="1"/>
  <c r="F92" i="1"/>
  <c r="G92" i="1" s="1"/>
  <c r="O92" i="1" s="1"/>
  <c r="F93" i="1"/>
  <c r="G93" i="1" s="1"/>
  <c r="O93" i="1" s="1"/>
  <c r="F94" i="1"/>
  <c r="G94" i="1" s="1"/>
  <c r="O94" i="1" s="1"/>
  <c r="F95" i="1"/>
  <c r="G95" i="1" s="1"/>
  <c r="O95" i="1" s="1"/>
  <c r="F96" i="1"/>
  <c r="G96" i="1" s="1"/>
  <c r="O96" i="1" s="1"/>
  <c r="F97" i="1"/>
  <c r="G97" i="1" s="1"/>
  <c r="O97" i="1" s="1"/>
  <c r="F98" i="1"/>
  <c r="G98" i="1" s="1"/>
  <c r="O98" i="1" s="1"/>
  <c r="F99" i="1"/>
  <c r="G99" i="1" s="1"/>
  <c r="O99" i="1" s="1"/>
  <c r="F100" i="1"/>
  <c r="G100" i="1" s="1"/>
  <c r="O100" i="1" s="1"/>
  <c r="F101" i="1"/>
  <c r="G101" i="1" s="1"/>
  <c r="O101" i="1" s="1"/>
  <c r="F102" i="1"/>
  <c r="G102" i="1" s="1"/>
  <c r="O102" i="1" s="1"/>
  <c r="F103" i="1"/>
  <c r="G103" i="1" s="1"/>
  <c r="O103" i="1" s="1"/>
  <c r="F104" i="1"/>
  <c r="G104" i="1" s="1"/>
  <c r="O104" i="1" s="1"/>
  <c r="F105" i="1"/>
  <c r="G105" i="1" s="1"/>
  <c r="O105" i="1" s="1"/>
  <c r="F106" i="1"/>
  <c r="G106" i="1" s="1"/>
  <c r="O106" i="1" s="1"/>
  <c r="F107" i="1"/>
  <c r="G107" i="1" s="1"/>
  <c r="O107" i="1" s="1"/>
  <c r="F108" i="1"/>
  <c r="G108" i="1" s="1"/>
  <c r="O108" i="1" s="1"/>
  <c r="F109" i="1"/>
  <c r="G109" i="1" s="1"/>
  <c r="O109" i="1" s="1"/>
  <c r="F110" i="1"/>
  <c r="G110" i="1" s="1"/>
  <c r="O110" i="1" s="1"/>
  <c r="F111" i="1"/>
  <c r="G111" i="1" s="1"/>
  <c r="O111" i="1" s="1"/>
  <c r="F112" i="1"/>
  <c r="G112" i="1" s="1"/>
  <c r="O112" i="1" s="1"/>
  <c r="F113" i="1"/>
  <c r="G113" i="1" s="1"/>
  <c r="O113" i="1" s="1"/>
  <c r="F114" i="1"/>
  <c r="G114" i="1" s="1"/>
  <c r="O114" i="1" s="1"/>
  <c r="F115" i="1"/>
  <c r="G115" i="1" s="1"/>
  <c r="O115" i="1" s="1"/>
  <c r="F116" i="1"/>
  <c r="G116" i="1" s="1"/>
  <c r="O116" i="1" s="1"/>
  <c r="F117" i="1"/>
  <c r="G117" i="1" s="1"/>
  <c r="O117" i="1" s="1"/>
  <c r="F118" i="1"/>
  <c r="G118" i="1" s="1"/>
  <c r="O118" i="1" s="1"/>
  <c r="F119" i="1"/>
  <c r="G119" i="1" s="1"/>
  <c r="O119" i="1" s="1"/>
  <c r="F120" i="1"/>
  <c r="G120" i="1" s="1"/>
  <c r="O120" i="1" s="1"/>
  <c r="F121" i="1"/>
  <c r="G121" i="1" s="1"/>
  <c r="O121" i="1" s="1"/>
  <c r="F122" i="1"/>
  <c r="G122" i="1" s="1"/>
  <c r="O122" i="1" s="1"/>
  <c r="F123" i="1"/>
  <c r="G123" i="1" s="1"/>
  <c r="O123" i="1" s="1"/>
  <c r="F124" i="1"/>
  <c r="G124" i="1" s="1"/>
  <c r="O124" i="1" s="1"/>
  <c r="F125" i="1"/>
  <c r="G125" i="1" s="1"/>
  <c r="O125" i="1" s="1"/>
  <c r="F126" i="1"/>
  <c r="G126" i="1" s="1"/>
  <c r="O126" i="1" s="1"/>
  <c r="F127" i="1"/>
  <c r="G127" i="1" s="1"/>
  <c r="O127" i="1" s="1"/>
  <c r="F128" i="1"/>
  <c r="G128" i="1" s="1"/>
  <c r="O128" i="1" s="1"/>
  <c r="F129" i="1"/>
  <c r="G129" i="1" s="1"/>
  <c r="O129" i="1" s="1"/>
  <c r="F130" i="1"/>
  <c r="G130" i="1" s="1"/>
  <c r="O130" i="1" s="1"/>
  <c r="F131" i="1"/>
  <c r="G131" i="1" s="1"/>
  <c r="O131" i="1" s="1"/>
  <c r="F132" i="1"/>
  <c r="G132" i="1" s="1"/>
  <c r="O132" i="1" s="1"/>
  <c r="F133" i="1"/>
  <c r="G133" i="1" s="1"/>
  <c r="O133" i="1" s="1"/>
  <c r="F134" i="1"/>
  <c r="G134" i="1" s="1"/>
  <c r="O134" i="1" s="1"/>
  <c r="F135" i="1"/>
  <c r="G135" i="1" s="1"/>
  <c r="O135" i="1" s="1"/>
  <c r="F136" i="1"/>
  <c r="G136" i="1" s="1"/>
  <c r="O136" i="1" s="1"/>
  <c r="F137" i="1"/>
  <c r="G137" i="1" s="1"/>
  <c r="O137" i="1" s="1"/>
  <c r="F138" i="1"/>
  <c r="G138" i="1" s="1"/>
  <c r="O138" i="1" s="1"/>
  <c r="F139" i="1"/>
  <c r="G139" i="1" s="1"/>
  <c r="O139" i="1" s="1"/>
  <c r="F140" i="1"/>
  <c r="G140" i="1" s="1"/>
  <c r="O140" i="1" s="1"/>
  <c r="F141" i="1"/>
  <c r="G141" i="1" s="1"/>
  <c r="O141" i="1" s="1"/>
  <c r="F142" i="1"/>
  <c r="G142" i="1" s="1"/>
  <c r="O142" i="1" s="1"/>
  <c r="F143" i="1"/>
  <c r="G143" i="1" s="1"/>
  <c r="O143" i="1" s="1"/>
  <c r="F144" i="1"/>
  <c r="G144" i="1" s="1"/>
  <c r="O144" i="1" s="1"/>
  <c r="F145" i="1"/>
  <c r="G145" i="1" s="1"/>
  <c r="O145" i="1" s="1"/>
  <c r="F146" i="1"/>
  <c r="G146" i="1" s="1"/>
  <c r="O146" i="1" s="1"/>
  <c r="F147" i="1"/>
  <c r="G147" i="1" s="1"/>
  <c r="O147" i="1" s="1"/>
  <c r="F148" i="1"/>
  <c r="G148" i="1" s="1"/>
  <c r="O148" i="1" s="1"/>
  <c r="F149" i="1"/>
  <c r="G149" i="1" s="1"/>
  <c r="O149" i="1" s="1"/>
  <c r="F150" i="1"/>
  <c r="G150" i="1" s="1"/>
  <c r="O150" i="1" s="1"/>
  <c r="F151" i="1"/>
  <c r="G151" i="1" s="1"/>
  <c r="O151" i="1" s="1"/>
  <c r="F152" i="1"/>
  <c r="G152" i="1" s="1"/>
  <c r="O152" i="1" s="1"/>
  <c r="F153" i="1"/>
  <c r="G153" i="1" s="1"/>
  <c r="O153" i="1" s="1"/>
  <c r="F154" i="1"/>
  <c r="G154" i="1" s="1"/>
  <c r="O154" i="1" s="1"/>
  <c r="F155" i="1"/>
  <c r="G155" i="1" s="1"/>
  <c r="O155" i="1" s="1"/>
  <c r="F156" i="1"/>
  <c r="G156" i="1" s="1"/>
  <c r="O156" i="1" s="1"/>
  <c r="F157" i="1"/>
  <c r="G157" i="1" s="1"/>
  <c r="O157" i="1" s="1"/>
  <c r="F158" i="1"/>
  <c r="G158" i="1" s="1"/>
  <c r="O158" i="1" s="1"/>
  <c r="F159" i="1"/>
  <c r="G159" i="1" s="1"/>
  <c r="O159" i="1" s="1"/>
  <c r="F160" i="1"/>
  <c r="G160" i="1" s="1"/>
  <c r="O160" i="1" s="1"/>
  <c r="F161" i="1"/>
  <c r="G161" i="1" s="1"/>
  <c r="O161" i="1" s="1"/>
  <c r="F162" i="1"/>
  <c r="G162" i="1" s="1"/>
  <c r="O162" i="1" s="1"/>
  <c r="F163" i="1"/>
  <c r="G163" i="1" s="1"/>
  <c r="O163" i="1" s="1"/>
  <c r="F164" i="1"/>
  <c r="G164" i="1" s="1"/>
  <c r="O164" i="1" s="1"/>
  <c r="F165" i="1"/>
  <c r="G165" i="1" s="1"/>
  <c r="O165" i="1" s="1"/>
  <c r="F166" i="1"/>
  <c r="G166" i="1" s="1"/>
  <c r="O166" i="1" s="1"/>
  <c r="F167" i="1"/>
  <c r="G167" i="1" s="1"/>
  <c r="O167" i="1" s="1"/>
  <c r="F168" i="1"/>
  <c r="G168" i="1" s="1"/>
  <c r="O168" i="1" s="1"/>
  <c r="F169" i="1"/>
  <c r="G169" i="1" s="1"/>
  <c r="O169" i="1" s="1"/>
  <c r="F170" i="1"/>
  <c r="G170" i="1" s="1"/>
  <c r="O170" i="1" s="1"/>
  <c r="F171" i="1"/>
  <c r="G171" i="1" s="1"/>
  <c r="O171" i="1" s="1"/>
  <c r="F172" i="1"/>
  <c r="G172" i="1" s="1"/>
  <c r="O172" i="1" s="1"/>
  <c r="F173" i="1"/>
  <c r="G173" i="1" s="1"/>
  <c r="O173" i="1" s="1"/>
  <c r="F174" i="1"/>
  <c r="G174" i="1" s="1"/>
  <c r="O174" i="1" s="1"/>
  <c r="F175" i="1"/>
  <c r="G175" i="1" s="1"/>
  <c r="O175" i="1" s="1"/>
  <c r="F176" i="1"/>
  <c r="G176" i="1" s="1"/>
  <c r="O176" i="1" s="1"/>
  <c r="F177" i="1"/>
  <c r="G177" i="1" s="1"/>
  <c r="O177" i="1" s="1"/>
  <c r="F178" i="1"/>
  <c r="G178" i="1" s="1"/>
  <c r="O178" i="1" s="1"/>
  <c r="F179" i="1"/>
  <c r="G179" i="1" s="1"/>
  <c r="O179" i="1" s="1"/>
  <c r="F180" i="1"/>
  <c r="G180" i="1" s="1"/>
  <c r="O180" i="1" s="1"/>
  <c r="F181" i="1"/>
  <c r="G181" i="1" s="1"/>
  <c r="O181" i="1" s="1"/>
  <c r="F182" i="1"/>
  <c r="G182" i="1" s="1"/>
  <c r="O182" i="1" s="1"/>
  <c r="F183" i="1"/>
  <c r="G183" i="1" s="1"/>
  <c r="O183" i="1" s="1"/>
  <c r="F184" i="1"/>
  <c r="G184" i="1" s="1"/>
  <c r="O184" i="1" s="1"/>
  <c r="F185" i="1"/>
  <c r="G185" i="1" s="1"/>
  <c r="O185" i="1" s="1"/>
  <c r="F186" i="1"/>
  <c r="G186" i="1" s="1"/>
  <c r="O186" i="1" s="1"/>
  <c r="F187" i="1"/>
  <c r="G187" i="1" s="1"/>
  <c r="O187" i="1" s="1"/>
  <c r="F188" i="1"/>
  <c r="G188" i="1" s="1"/>
  <c r="O188" i="1" s="1"/>
  <c r="F189" i="1"/>
  <c r="G189" i="1" s="1"/>
  <c r="O189" i="1" s="1"/>
  <c r="F190" i="1"/>
  <c r="G190" i="1" s="1"/>
  <c r="O190" i="1" s="1"/>
  <c r="F191" i="1"/>
  <c r="G191" i="1" s="1"/>
  <c r="O191" i="1" s="1"/>
  <c r="F192" i="1"/>
  <c r="G192" i="1" s="1"/>
  <c r="O192" i="1" s="1"/>
  <c r="F193" i="1"/>
  <c r="G193" i="1" s="1"/>
  <c r="O193" i="1" s="1"/>
  <c r="F194" i="1"/>
  <c r="G194" i="1" s="1"/>
  <c r="O194" i="1" s="1"/>
  <c r="F195" i="1"/>
  <c r="G195" i="1" s="1"/>
  <c r="O195" i="1" s="1"/>
  <c r="F196" i="1"/>
  <c r="G196" i="1" s="1"/>
  <c r="O196" i="1" s="1"/>
  <c r="F197" i="1"/>
  <c r="G197" i="1" s="1"/>
  <c r="O197" i="1" s="1"/>
  <c r="F198" i="1"/>
  <c r="G198" i="1" s="1"/>
  <c r="O198" i="1" s="1"/>
  <c r="F199" i="1"/>
  <c r="G199" i="1" s="1"/>
  <c r="O199" i="1" s="1"/>
  <c r="F200" i="1"/>
  <c r="G200" i="1" s="1"/>
  <c r="O200" i="1" s="1"/>
  <c r="F201" i="1"/>
  <c r="G201" i="1" s="1"/>
  <c r="O201" i="1" s="1"/>
  <c r="F202" i="1"/>
  <c r="G202" i="1" s="1"/>
  <c r="O202" i="1" s="1"/>
  <c r="F203" i="1"/>
  <c r="G203" i="1" s="1"/>
  <c r="O203" i="1" s="1"/>
  <c r="F204" i="1"/>
  <c r="G204" i="1" s="1"/>
  <c r="O204" i="1" s="1"/>
  <c r="F205" i="1"/>
  <c r="G205" i="1" s="1"/>
  <c r="O205" i="1" s="1"/>
  <c r="F206" i="1"/>
  <c r="G206" i="1" s="1"/>
  <c r="O206" i="1" s="1"/>
  <c r="F207" i="1"/>
  <c r="G207" i="1" s="1"/>
  <c r="O207" i="1" s="1"/>
  <c r="F208" i="1"/>
  <c r="G208" i="1" s="1"/>
  <c r="O208" i="1" s="1"/>
  <c r="F209" i="1"/>
  <c r="G209" i="1" s="1"/>
  <c r="O209" i="1" s="1"/>
  <c r="F210" i="1"/>
  <c r="G210" i="1" s="1"/>
  <c r="O210" i="1" s="1"/>
  <c r="F211" i="1"/>
  <c r="G211" i="1" s="1"/>
  <c r="O211" i="1" s="1"/>
  <c r="F212" i="1"/>
  <c r="G212" i="1" s="1"/>
  <c r="O212" i="1" s="1"/>
  <c r="F213" i="1"/>
  <c r="G213" i="1" s="1"/>
  <c r="O213" i="1" s="1"/>
  <c r="F214" i="1"/>
  <c r="G214" i="1" s="1"/>
  <c r="O214" i="1" s="1"/>
  <c r="F215" i="1"/>
  <c r="G215" i="1" s="1"/>
  <c r="O215" i="1" s="1"/>
  <c r="F216" i="1"/>
  <c r="G216" i="1" s="1"/>
  <c r="O216" i="1" s="1"/>
  <c r="F217" i="1"/>
  <c r="G217" i="1" s="1"/>
  <c r="O217" i="1" s="1"/>
  <c r="F218" i="1"/>
  <c r="G218" i="1" s="1"/>
  <c r="O218" i="1" s="1"/>
  <c r="F219" i="1"/>
  <c r="G219" i="1" s="1"/>
  <c r="O219" i="1" s="1"/>
  <c r="F220" i="1"/>
  <c r="G220" i="1" s="1"/>
  <c r="O220" i="1" s="1"/>
  <c r="F221" i="1"/>
  <c r="G221" i="1" s="1"/>
  <c r="O221" i="1" s="1"/>
  <c r="F222" i="1"/>
  <c r="G222" i="1" s="1"/>
  <c r="O222" i="1" s="1"/>
  <c r="F223" i="1"/>
  <c r="G223" i="1" s="1"/>
  <c r="O223" i="1" s="1"/>
  <c r="F224" i="1"/>
  <c r="G224" i="1" s="1"/>
  <c r="O224" i="1" s="1"/>
  <c r="F225" i="1"/>
  <c r="G225" i="1" s="1"/>
  <c r="O225" i="1" s="1"/>
  <c r="F226" i="1"/>
  <c r="G226" i="1" s="1"/>
  <c r="O226" i="1" s="1"/>
  <c r="F227" i="1"/>
  <c r="G227" i="1" s="1"/>
  <c r="O227" i="1" s="1"/>
  <c r="F228" i="1"/>
  <c r="G228" i="1" s="1"/>
  <c r="O228" i="1" s="1"/>
  <c r="F229" i="1"/>
  <c r="G229" i="1" s="1"/>
  <c r="O229" i="1" s="1"/>
  <c r="F230" i="1"/>
  <c r="G230" i="1" s="1"/>
  <c r="O230" i="1" s="1"/>
  <c r="F231" i="1"/>
  <c r="G231" i="1" s="1"/>
  <c r="O231" i="1" s="1"/>
  <c r="F232" i="1"/>
  <c r="G232" i="1" s="1"/>
  <c r="O232" i="1" s="1"/>
  <c r="F233" i="1"/>
  <c r="G233" i="1" s="1"/>
  <c r="O233" i="1" s="1"/>
  <c r="F234" i="1"/>
  <c r="G234" i="1" s="1"/>
  <c r="O234" i="1" s="1"/>
  <c r="F235" i="1"/>
  <c r="G235" i="1" s="1"/>
  <c r="O235" i="1" s="1"/>
  <c r="F236" i="1"/>
  <c r="G236" i="1" s="1"/>
  <c r="O236" i="1" s="1"/>
  <c r="F237" i="1"/>
  <c r="G237" i="1" s="1"/>
  <c r="O237" i="1" s="1"/>
  <c r="F238" i="1"/>
  <c r="G238" i="1" s="1"/>
  <c r="O238" i="1" s="1"/>
  <c r="F239" i="1"/>
  <c r="G239" i="1" s="1"/>
  <c r="O239" i="1" s="1"/>
  <c r="F240" i="1"/>
  <c r="G240" i="1" s="1"/>
  <c r="O240" i="1" s="1"/>
  <c r="F241" i="1"/>
  <c r="G241" i="1" s="1"/>
  <c r="O241" i="1" s="1"/>
  <c r="F242" i="1"/>
  <c r="G242" i="1" s="1"/>
  <c r="O242" i="1" s="1"/>
  <c r="F243" i="1"/>
  <c r="G243" i="1" s="1"/>
  <c r="O243" i="1" s="1"/>
  <c r="F244" i="1"/>
  <c r="G244" i="1" s="1"/>
  <c r="O244" i="1" s="1"/>
  <c r="F245" i="1"/>
  <c r="G245" i="1" s="1"/>
  <c r="O245" i="1" s="1"/>
  <c r="F246" i="1"/>
  <c r="G246" i="1" s="1"/>
  <c r="O246" i="1" s="1"/>
  <c r="F247" i="1"/>
  <c r="G247" i="1" s="1"/>
  <c r="O247" i="1" s="1"/>
  <c r="F248" i="1"/>
  <c r="G248" i="1" s="1"/>
  <c r="O248" i="1" s="1"/>
  <c r="F249" i="1"/>
  <c r="G249" i="1" s="1"/>
  <c r="O249" i="1" s="1"/>
  <c r="F250" i="1"/>
  <c r="G250" i="1" s="1"/>
  <c r="O250" i="1" s="1"/>
  <c r="F251" i="1"/>
  <c r="G251" i="1" s="1"/>
  <c r="O251" i="1" s="1"/>
  <c r="F252" i="1"/>
  <c r="G252" i="1" s="1"/>
  <c r="O252" i="1" s="1"/>
  <c r="F253" i="1"/>
  <c r="G253" i="1" s="1"/>
  <c r="O253" i="1" s="1"/>
  <c r="F254" i="1"/>
  <c r="G254" i="1" s="1"/>
  <c r="O254" i="1" s="1"/>
  <c r="F255" i="1"/>
  <c r="G255" i="1" s="1"/>
  <c r="O255" i="1" s="1"/>
  <c r="F256" i="1"/>
  <c r="G256" i="1" s="1"/>
  <c r="O256" i="1" s="1"/>
  <c r="F257" i="1"/>
  <c r="G257" i="1" s="1"/>
  <c r="O257" i="1" s="1"/>
  <c r="F258" i="1"/>
  <c r="G258" i="1" s="1"/>
  <c r="O258" i="1" s="1"/>
  <c r="F259" i="1"/>
  <c r="G259" i="1" s="1"/>
  <c r="O259" i="1" s="1"/>
  <c r="F260" i="1"/>
  <c r="G260" i="1" s="1"/>
  <c r="O260" i="1" s="1"/>
  <c r="F261" i="1"/>
  <c r="G261" i="1" s="1"/>
  <c r="O261" i="1" s="1"/>
  <c r="F262" i="1"/>
  <c r="G262" i="1" s="1"/>
  <c r="O262" i="1" s="1"/>
  <c r="F263" i="1"/>
  <c r="G263" i="1" s="1"/>
  <c r="O263" i="1" s="1"/>
  <c r="F264" i="1"/>
  <c r="G264" i="1" s="1"/>
  <c r="O264" i="1" s="1"/>
  <c r="F265" i="1"/>
  <c r="G265" i="1" s="1"/>
  <c r="O265" i="1" s="1"/>
  <c r="F266" i="1"/>
  <c r="G266" i="1" s="1"/>
  <c r="O266" i="1" s="1"/>
  <c r="F267" i="1"/>
  <c r="G267" i="1" s="1"/>
  <c r="O267" i="1" s="1"/>
  <c r="F268" i="1"/>
  <c r="G268" i="1" s="1"/>
  <c r="O268" i="1" s="1"/>
  <c r="F269" i="1"/>
  <c r="G269" i="1" s="1"/>
  <c r="O269" i="1" s="1"/>
  <c r="F270" i="1"/>
  <c r="G270" i="1" s="1"/>
  <c r="O270" i="1" s="1"/>
  <c r="F271" i="1"/>
  <c r="G271" i="1" s="1"/>
  <c r="O271" i="1" s="1"/>
  <c r="F272" i="1"/>
  <c r="G272" i="1" s="1"/>
  <c r="O272" i="1" s="1"/>
  <c r="F273" i="1"/>
  <c r="G273" i="1" s="1"/>
  <c r="O273" i="1" s="1"/>
  <c r="F274" i="1"/>
  <c r="G274" i="1" s="1"/>
  <c r="O274" i="1" s="1"/>
  <c r="F275" i="1"/>
  <c r="G275" i="1" s="1"/>
  <c r="O275" i="1" s="1"/>
  <c r="F276" i="1"/>
  <c r="G276" i="1" s="1"/>
  <c r="O276" i="1" s="1"/>
  <c r="F277" i="1"/>
  <c r="G277" i="1" s="1"/>
  <c r="O277" i="1" s="1"/>
  <c r="F278" i="1"/>
  <c r="G278" i="1" s="1"/>
  <c r="O278" i="1" s="1"/>
  <c r="F279" i="1"/>
  <c r="G279" i="1" s="1"/>
  <c r="O279" i="1" s="1"/>
  <c r="F280" i="1"/>
  <c r="G280" i="1" s="1"/>
  <c r="O280" i="1" s="1"/>
  <c r="F281" i="1"/>
  <c r="G281" i="1" s="1"/>
  <c r="O281" i="1" s="1"/>
  <c r="H25" i="6" l="1"/>
  <c r="H45" i="6"/>
  <c r="H61" i="6"/>
  <c r="H77" i="6"/>
  <c r="H93" i="6"/>
  <c r="H109" i="6"/>
  <c r="H125" i="6"/>
  <c r="H141" i="6"/>
  <c r="H157" i="6"/>
  <c r="H173" i="6"/>
  <c r="H189" i="6"/>
  <c r="H205" i="6"/>
  <c r="H221" i="6"/>
  <c r="H237" i="6"/>
  <c r="H245" i="6"/>
  <c r="H37" i="6"/>
  <c r="H53" i="6"/>
  <c r="H69" i="6"/>
  <c r="H85" i="6"/>
  <c r="H101" i="6"/>
  <c r="H117" i="6"/>
  <c r="H133" i="6"/>
  <c r="H149" i="6"/>
  <c r="H165" i="6"/>
  <c r="H181" i="6"/>
  <c r="H197" i="6"/>
  <c r="H213" i="6"/>
  <c r="H229" i="6"/>
  <c r="H241" i="6"/>
  <c r="H273" i="6"/>
  <c r="H33" i="6"/>
  <c r="H49" i="6"/>
  <c r="H65" i="6"/>
  <c r="H81" i="6"/>
  <c r="H97" i="6"/>
  <c r="H113" i="6"/>
  <c r="H129" i="6"/>
  <c r="H145" i="6"/>
  <c r="H161" i="6"/>
  <c r="H177" i="6"/>
  <c r="H193" i="6"/>
  <c r="H209" i="6"/>
  <c r="H225" i="6"/>
  <c r="H249" i="6"/>
  <c r="H257" i="6"/>
  <c r="H273" i="9"/>
  <c r="H249" i="9"/>
  <c r="H136" i="3"/>
  <c r="H283" i="6"/>
  <c r="H275" i="6"/>
  <c r="H287" i="6"/>
  <c r="H295" i="6"/>
  <c r="H279" i="6"/>
  <c r="H299" i="6"/>
  <c r="H119" i="4"/>
  <c r="O9" i="1"/>
  <c r="H9" i="1"/>
  <c r="O10" i="1"/>
  <c r="H10" i="1"/>
  <c r="O11" i="1"/>
  <c r="H11" i="1"/>
  <c r="O267" i="5"/>
  <c r="O263" i="5"/>
  <c r="O259" i="5"/>
  <c r="O255" i="5"/>
  <c r="O251" i="5"/>
  <c r="O247" i="5"/>
  <c r="O243" i="5"/>
  <c r="O239" i="5"/>
  <c r="O235" i="5"/>
  <c r="O231" i="5"/>
  <c r="O227" i="5"/>
  <c r="O223" i="5"/>
  <c r="O219" i="5"/>
  <c r="O215" i="5"/>
  <c r="O211" i="5"/>
  <c r="O207" i="5"/>
  <c r="O203" i="5"/>
  <c r="O199" i="5"/>
  <c r="O195" i="5"/>
  <c r="O191" i="5"/>
  <c r="O187" i="5"/>
  <c r="O183" i="5"/>
  <c r="O179" i="5"/>
  <c r="O175" i="5"/>
  <c r="O171" i="5"/>
  <c r="O167" i="5"/>
  <c r="O163" i="5"/>
  <c r="O159" i="5"/>
  <c r="O155" i="5"/>
  <c r="O151" i="5"/>
  <c r="O147" i="5"/>
  <c r="O143" i="5"/>
  <c r="O139" i="5"/>
  <c r="O135" i="5"/>
  <c r="O131" i="5"/>
  <c r="O127" i="5"/>
  <c r="O123" i="5"/>
  <c r="O119" i="5"/>
  <c r="O115" i="5"/>
  <c r="O111" i="5"/>
  <c r="O107" i="5"/>
  <c r="O103" i="5"/>
  <c r="O99" i="5"/>
  <c r="O95" i="5"/>
  <c r="O91" i="5"/>
  <c r="O87" i="5"/>
  <c r="O83" i="5"/>
  <c r="O79" i="5"/>
  <c r="O75" i="5"/>
  <c r="O71" i="5"/>
  <c r="O67" i="5"/>
  <c r="O63" i="5"/>
  <c r="O59" i="5"/>
  <c r="O55" i="5"/>
  <c r="O51" i="5"/>
  <c r="O47" i="5"/>
  <c r="O43" i="5"/>
  <c r="O39" i="5"/>
  <c r="O35" i="5"/>
  <c r="O31" i="5"/>
  <c r="O27" i="5"/>
  <c r="O23" i="5"/>
  <c r="O19" i="5"/>
  <c r="O16" i="5"/>
  <c r="O12" i="5"/>
  <c r="O7" i="5"/>
  <c r="O266" i="5"/>
  <c r="O262" i="5"/>
  <c r="O258" i="5"/>
  <c r="O254" i="5"/>
  <c r="O250" i="5"/>
  <c r="O246" i="5"/>
  <c r="O242" i="5"/>
  <c r="O238" i="5"/>
  <c r="O234" i="5"/>
  <c r="O230" i="5"/>
  <c r="O226" i="5"/>
  <c r="O222" i="5"/>
  <c r="O218" i="5"/>
  <c r="O214" i="5"/>
  <c r="O210" i="5"/>
  <c r="O206" i="5"/>
  <c r="O202" i="5"/>
  <c r="O198" i="5"/>
  <c r="O194" i="5"/>
  <c r="O190" i="5"/>
  <c r="O186" i="5"/>
  <c r="O182" i="5"/>
  <c r="O178" i="5"/>
  <c r="O174" i="5"/>
  <c r="O170" i="5"/>
  <c r="O166" i="5"/>
  <c r="O162" i="5"/>
  <c r="O158" i="5"/>
  <c r="O154" i="5"/>
  <c r="O150" i="5"/>
  <c r="O146" i="5"/>
  <c r="O142" i="5"/>
  <c r="O138" i="5"/>
  <c r="O134" i="5"/>
  <c r="O130" i="5"/>
  <c r="O126" i="5"/>
  <c r="O122" i="5"/>
  <c r="O118" i="5"/>
  <c r="O114" i="5"/>
  <c r="O110" i="5"/>
  <c r="O106" i="5"/>
  <c r="O102" i="5"/>
  <c r="O98" i="5"/>
  <c r="O94" i="5"/>
  <c r="O90" i="5"/>
  <c r="O86" i="5"/>
  <c r="O82" i="5"/>
  <c r="O78" i="5"/>
  <c r="O74" i="5"/>
  <c r="O70" i="5"/>
  <c r="O66" i="5"/>
  <c r="O62" i="5"/>
  <c r="O58" i="5"/>
  <c r="O54" i="5"/>
  <c r="O50" i="5"/>
  <c r="O46" i="5"/>
  <c r="O42" i="5"/>
  <c r="O38" i="5"/>
  <c r="O34" i="5"/>
  <c r="O30" i="5"/>
  <c r="O26" i="5"/>
  <c r="O22" i="5"/>
  <c r="O18" i="5"/>
  <c r="O15" i="5"/>
  <c r="O11" i="5"/>
  <c r="O265" i="5"/>
  <c r="O261" i="5"/>
  <c r="O257" i="5"/>
  <c r="O253" i="5"/>
  <c r="O249" i="5"/>
  <c r="O245" i="5"/>
  <c r="O241" i="5"/>
  <c r="O237" i="5"/>
  <c r="O233" i="5"/>
  <c r="O229" i="5"/>
  <c r="O225" i="5"/>
  <c r="O221" i="5"/>
  <c r="O217" i="5"/>
  <c r="O213" i="5"/>
  <c r="O209" i="5"/>
  <c r="O205" i="5"/>
  <c r="O201" i="5"/>
  <c r="O197" i="5"/>
  <c r="O193" i="5"/>
  <c r="O189" i="5"/>
  <c r="O185" i="5"/>
  <c r="O181" i="5"/>
  <c r="O177" i="5"/>
  <c r="O173" i="5"/>
  <c r="O169" i="5"/>
  <c r="O165" i="5"/>
  <c r="O161" i="5"/>
  <c r="O157" i="5"/>
  <c r="O153" i="5"/>
  <c r="O149" i="5"/>
  <c r="O145" i="5"/>
  <c r="O141" i="5"/>
  <c r="O137" i="5"/>
  <c r="O133" i="5"/>
  <c r="O129" i="5"/>
  <c r="O125" i="5"/>
  <c r="O121" i="5"/>
  <c r="O117" i="5"/>
  <c r="O113" i="5"/>
  <c r="O109" i="5"/>
  <c r="O105" i="5"/>
  <c r="O101" i="5"/>
  <c r="O97" i="5"/>
  <c r="O93" i="5"/>
  <c r="O89" i="5"/>
  <c r="O85" i="5"/>
  <c r="O81" i="5"/>
  <c r="O77" i="5"/>
  <c r="O73" i="5"/>
  <c r="O69" i="5"/>
  <c r="O65" i="5"/>
  <c r="O61" i="5"/>
  <c r="O57" i="5"/>
  <c r="O53" i="5"/>
  <c r="O49" i="5"/>
  <c r="O45" i="5"/>
  <c r="O41" i="5"/>
  <c r="O37" i="5"/>
  <c r="O33" i="5"/>
  <c r="O29" i="5"/>
  <c r="O25" i="5"/>
  <c r="O21" i="5"/>
  <c r="O14" i="5"/>
  <c r="O10" i="5"/>
  <c r="O6" i="5"/>
  <c r="O5" i="5"/>
  <c r="O264" i="5"/>
  <c r="O260" i="5"/>
  <c r="O256" i="5"/>
  <c r="O252" i="5"/>
  <c r="O248" i="5"/>
  <c r="O244" i="5"/>
  <c r="O240" i="5"/>
  <c r="O236" i="5"/>
  <c r="O232" i="5"/>
  <c r="O228" i="5"/>
  <c r="O224" i="5"/>
  <c r="O220" i="5"/>
  <c r="O216" i="5"/>
  <c r="O212" i="5"/>
  <c r="O208" i="5"/>
  <c r="O204" i="5"/>
  <c r="O200" i="5"/>
  <c r="O196" i="5"/>
  <c r="O192" i="5"/>
  <c r="O188" i="5"/>
  <c r="O184" i="5"/>
  <c r="O180" i="5"/>
  <c r="O176" i="5"/>
  <c r="O172" i="5"/>
  <c r="O168" i="5"/>
  <c r="O164" i="5"/>
  <c r="O160" i="5"/>
  <c r="O156" i="5"/>
  <c r="O152" i="5"/>
  <c r="O148" i="5"/>
  <c r="O144" i="5"/>
  <c r="O140" i="5"/>
  <c r="O136" i="5"/>
  <c r="O132" i="5"/>
  <c r="O128" i="5"/>
  <c r="O124" i="5"/>
  <c r="O120" i="5"/>
  <c r="O116" i="5"/>
  <c r="O112" i="5"/>
  <c r="O108" i="5"/>
  <c r="O104" i="5"/>
  <c r="O100" i="5"/>
  <c r="O96" i="5"/>
  <c r="O92" i="5"/>
  <c r="O88" i="5"/>
  <c r="O84" i="5"/>
  <c r="O80" i="5"/>
  <c r="O76" i="5"/>
  <c r="O72" i="5"/>
  <c r="O68" i="5"/>
  <c r="O64" i="5"/>
  <c r="O60" i="5"/>
  <c r="O56" i="5"/>
  <c r="O52" i="5"/>
  <c r="O48" i="5"/>
  <c r="O44" i="5"/>
  <c r="O40" i="5"/>
  <c r="O36" i="5"/>
  <c r="O32" i="5"/>
  <c r="O28" i="5"/>
  <c r="O24" i="5"/>
  <c r="O20" i="5"/>
  <c r="O17" i="5"/>
  <c r="O13" i="5"/>
  <c r="O9" i="5"/>
  <c r="H242" i="6"/>
  <c r="H28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66" i="6"/>
  <c r="H170" i="6"/>
  <c r="H174" i="6"/>
  <c r="H178" i="6"/>
  <c r="H182" i="6"/>
  <c r="H186" i="6"/>
  <c r="H190" i="6"/>
  <c r="H194" i="6"/>
  <c r="H198" i="6"/>
  <c r="H202" i="6"/>
  <c r="H206" i="6"/>
  <c r="H210" i="6"/>
  <c r="H214" i="6"/>
  <c r="H218" i="6"/>
  <c r="H222" i="6"/>
  <c r="H226" i="6"/>
  <c r="H230" i="6"/>
  <c r="H234" i="6"/>
  <c r="H238" i="6"/>
  <c r="H254" i="6"/>
  <c r="H250" i="6"/>
  <c r="H216" i="17"/>
  <c r="O216" i="17"/>
  <c r="H117" i="4"/>
  <c r="H108" i="4"/>
  <c r="O286" i="17"/>
  <c r="H286" i="17"/>
  <c r="O247" i="17"/>
  <c r="H247" i="17"/>
  <c r="H196" i="17"/>
  <c r="O196" i="17"/>
  <c r="H184" i="17"/>
  <c r="H208" i="17"/>
  <c r="H269" i="6"/>
  <c r="H260" i="6"/>
  <c r="H265" i="6"/>
  <c r="H276" i="6"/>
  <c r="H284" i="6"/>
  <c r="H289" i="6"/>
  <c r="H240" i="6"/>
  <c r="H244" i="6"/>
  <c r="H248" i="6"/>
  <c r="H252" i="6"/>
  <c r="H256" i="6"/>
  <c r="H261" i="6"/>
  <c r="H272" i="6"/>
  <c r="H285" i="6"/>
  <c r="H300" i="6"/>
  <c r="H119" i="9"/>
  <c r="H109" i="18"/>
  <c r="H29" i="18"/>
  <c r="H45" i="18"/>
  <c r="H61" i="18"/>
  <c r="H77" i="18"/>
  <c r="H89" i="18"/>
  <c r="H97" i="18"/>
  <c r="H117" i="18"/>
  <c r="H125" i="18"/>
  <c r="H153" i="18"/>
  <c r="H161" i="18"/>
  <c r="H181" i="18"/>
  <c r="H189" i="18"/>
  <c r="H217" i="18"/>
  <c r="H225" i="18"/>
  <c r="H245" i="18"/>
  <c r="H253" i="18"/>
  <c r="H281" i="18"/>
  <c r="H289" i="18"/>
  <c r="H25" i="18"/>
  <c r="H41" i="18"/>
  <c r="H57" i="18"/>
  <c r="H73" i="18"/>
  <c r="H105" i="18"/>
  <c r="H113" i="18"/>
  <c r="H133" i="18"/>
  <c r="H141" i="18"/>
  <c r="H169" i="18"/>
  <c r="H177" i="18"/>
  <c r="H197" i="18"/>
  <c r="H205" i="18"/>
  <c r="H233" i="18"/>
  <c r="H241" i="18"/>
  <c r="H261" i="18"/>
  <c r="H269" i="18"/>
  <c r="H276" i="18"/>
  <c r="H37" i="18"/>
  <c r="H53" i="18"/>
  <c r="H69" i="18"/>
  <c r="H85" i="18"/>
  <c r="H93" i="18"/>
  <c r="H121" i="18"/>
  <c r="H129" i="18"/>
  <c r="H149" i="18"/>
  <c r="H157" i="18"/>
  <c r="H185" i="18"/>
  <c r="H193" i="18"/>
  <c r="H213" i="18"/>
  <c r="H221" i="18"/>
  <c r="H249" i="18"/>
  <c r="H257" i="18"/>
  <c r="H277" i="18"/>
  <c r="H285" i="18"/>
  <c r="H293" i="18"/>
  <c r="H133" i="3"/>
  <c r="H182" i="3"/>
  <c r="H227" i="3"/>
  <c r="H243" i="3"/>
  <c r="H90" i="3"/>
  <c r="H108" i="3"/>
  <c r="H199" i="3"/>
  <c r="H225" i="3"/>
  <c r="H241" i="3"/>
  <c r="H84" i="3"/>
  <c r="H102" i="3"/>
  <c r="H120" i="3"/>
  <c r="H193" i="3"/>
  <c r="H58" i="3"/>
  <c r="H138" i="3"/>
  <c r="H184" i="3"/>
  <c r="H191" i="3"/>
  <c r="H212" i="3"/>
  <c r="H233" i="3"/>
  <c r="H10" i="3"/>
  <c r="O10" i="3"/>
  <c r="H34" i="3"/>
  <c r="O34" i="3"/>
  <c r="H52" i="3"/>
  <c r="H74" i="3"/>
  <c r="H100" i="3"/>
  <c r="H118" i="3"/>
  <c r="O237" i="3"/>
  <c r="O229" i="3"/>
  <c r="O221" i="3"/>
  <c r="O217" i="3"/>
  <c r="O213" i="3"/>
  <c r="O209" i="3"/>
  <c r="O205" i="3"/>
  <c r="O201" i="3"/>
  <c r="O197" i="3"/>
  <c r="O189" i="3"/>
  <c r="O185" i="3"/>
  <c r="O181" i="3"/>
  <c r="O177" i="3"/>
  <c r="O173" i="3"/>
  <c r="O169" i="3"/>
  <c r="O165" i="3"/>
  <c r="O161" i="3"/>
  <c r="O157" i="3"/>
  <c r="O153" i="3"/>
  <c r="O149" i="3"/>
  <c r="O145" i="3"/>
  <c r="O141" i="3"/>
  <c r="O137" i="3"/>
  <c r="O129" i="3"/>
  <c r="O125" i="3"/>
  <c r="O121" i="3"/>
  <c r="O117" i="3"/>
  <c r="O113" i="3"/>
  <c r="O109" i="3"/>
  <c r="O105" i="3"/>
  <c r="O101" i="3"/>
  <c r="O97" i="3"/>
  <c r="O93" i="3"/>
  <c r="O89" i="3"/>
  <c r="O85" i="3"/>
  <c r="O81" i="3"/>
  <c r="O77" i="3"/>
  <c r="O73" i="3"/>
  <c r="O69" i="3"/>
  <c r="O65" i="3"/>
  <c r="O61" i="3"/>
  <c r="O57" i="3"/>
  <c r="O53" i="3"/>
  <c r="O49" i="3"/>
  <c r="O45" i="3"/>
  <c r="O41" i="3"/>
  <c r="O37" i="3"/>
  <c r="O33" i="3"/>
  <c r="O29" i="3"/>
  <c r="O25" i="3"/>
  <c r="O21" i="3"/>
  <c r="O17" i="3"/>
  <c r="O13" i="3"/>
  <c r="O9" i="3"/>
  <c r="H50" i="3"/>
  <c r="H62" i="3"/>
  <c r="H72" i="3"/>
  <c r="H82" i="3"/>
  <c r="H98" i="3"/>
  <c r="H116" i="3"/>
  <c r="H131" i="3"/>
  <c r="H168" i="3"/>
  <c r="H223" i="3"/>
  <c r="H231" i="3"/>
  <c r="H239" i="3"/>
  <c r="O244" i="3"/>
  <c r="O240" i="3"/>
  <c r="O236" i="3"/>
  <c r="O232" i="3"/>
  <c r="O228" i="3"/>
  <c r="O224" i="3"/>
  <c r="O220" i="3"/>
  <c r="O216" i="3"/>
  <c r="O208" i="3"/>
  <c r="O204" i="3"/>
  <c r="O200" i="3"/>
  <c r="O196" i="3"/>
  <c r="O192" i="3"/>
  <c r="O188" i="3"/>
  <c r="O180" i="3"/>
  <c r="O176" i="3"/>
  <c r="O172" i="3"/>
  <c r="O164" i="3"/>
  <c r="O160" i="3"/>
  <c r="O156" i="3"/>
  <c r="O152" i="3"/>
  <c r="O148" i="3"/>
  <c r="O144" i="3"/>
  <c r="O140" i="3"/>
  <c r="O132" i="3"/>
  <c r="O128" i="3"/>
  <c r="O124" i="3"/>
  <c r="O112" i="3"/>
  <c r="O104" i="3"/>
  <c r="O96" i="3"/>
  <c r="O92" i="3"/>
  <c r="O88" i="3"/>
  <c r="O80" i="3"/>
  <c r="O76" i="3"/>
  <c r="O68" i="3"/>
  <c r="O64" i="3"/>
  <c r="O60" i="3"/>
  <c r="O56" i="3"/>
  <c r="O48" i="3"/>
  <c r="O44" i="3"/>
  <c r="O40" i="3"/>
  <c r="O36" i="3"/>
  <c r="O32" i="3"/>
  <c r="O28" i="3"/>
  <c r="O24" i="3"/>
  <c r="O20" i="3"/>
  <c r="O16" i="3"/>
  <c r="O12" i="3"/>
  <c r="H70" i="3"/>
  <c r="H110" i="3"/>
  <c r="H126" i="3"/>
  <c r="H147" i="3"/>
  <c r="H186" i="3"/>
  <c r="H195" i="3"/>
  <c r="H214" i="3"/>
  <c r="O219" i="3"/>
  <c r="O215" i="3"/>
  <c r="O211" i="3"/>
  <c r="O207" i="3"/>
  <c r="O203" i="3"/>
  <c r="O187" i="3"/>
  <c r="O183" i="3"/>
  <c r="O179" i="3"/>
  <c r="O175" i="3"/>
  <c r="O171" i="3"/>
  <c r="O167" i="3"/>
  <c r="O163" i="3"/>
  <c r="O159" i="3"/>
  <c r="O155" i="3"/>
  <c r="O151" i="3"/>
  <c r="O143" i="3"/>
  <c r="O139" i="3"/>
  <c r="O135" i="3"/>
  <c r="O127" i="3"/>
  <c r="O123" i="3"/>
  <c r="O119" i="3"/>
  <c r="O115" i="3"/>
  <c r="O111" i="3"/>
  <c r="O107" i="3"/>
  <c r="O103" i="3"/>
  <c r="O99" i="3"/>
  <c r="O95" i="3"/>
  <c r="O91" i="3"/>
  <c r="O87" i="3"/>
  <c r="O83" i="3"/>
  <c r="O79" i="3"/>
  <c r="O75" i="3"/>
  <c r="O71" i="3"/>
  <c r="O67" i="3"/>
  <c r="O63" i="3"/>
  <c r="O59" i="3"/>
  <c r="O55" i="3"/>
  <c r="O51" i="3"/>
  <c r="O47" i="3"/>
  <c r="O43" i="3"/>
  <c r="O39" i="3"/>
  <c r="O35" i="3"/>
  <c r="O31" i="3"/>
  <c r="O27" i="3"/>
  <c r="O23" i="3"/>
  <c r="O19" i="3"/>
  <c r="O15" i="3"/>
  <c r="O11" i="3"/>
  <c r="O242" i="3"/>
  <c r="O238" i="3"/>
  <c r="O234" i="3"/>
  <c r="O230" i="3"/>
  <c r="O226" i="3"/>
  <c r="O222" i="3"/>
  <c r="O218" i="3"/>
  <c r="O210" i="3"/>
  <c r="O206" i="3"/>
  <c r="O202" i="3"/>
  <c r="O198" i="3"/>
  <c r="O194" i="3"/>
  <c r="O190" i="3"/>
  <c r="O178" i="3"/>
  <c r="O174" i="3"/>
  <c r="O170" i="3"/>
  <c r="O166" i="3"/>
  <c r="O162" i="3"/>
  <c r="O158" i="3"/>
  <c r="O154" i="3"/>
  <c r="O150" i="3"/>
  <c r="O146" i="3"/>
  <c r="O142" i="3"/>
  <c r="O134" i="3"/>
  <c r="O130" i="3"/>
  <c r="O122" i="3"/>
  <c r="O114" i="3"/>
  <c r="O106" i="3"/>
  <c r="O94" i="3"/>
  <c r="O86" i="3"/>
  <c r="O78" i="3"/>
  <c r="O66" i="3"/>
  <c r="O54" i="3"/>
  <c r="O46" i="3"/>
  <c r="O42" i="3"/>
  <c r="O38" i="3"/>
  <c r="O30" i="3"/>
  <c r="O26" i="3"/>
  <c r="O22" i="3"/>
  <c r="O18" i="3"/>
  <c r="O14" i="3"/>
  <c r="H95" i="4"/>
  <c r="H115" i="4"/>
  <c r="H113" i="4"/>
  <c r="H121" i="4"/>
  <c r="H160" i="4"/>
  <c r="H111" i="4"/>
  <c r="H11" i="4"/>
  <c r="O11" i="4"/>
  <c r="H29" i="4"/>
  <c r="O29" i="4"/>
  <c r="H37" i="4"/>
  <c r="O37" i="4"/>
  <c r="H19" i="4"/>
  <c r="O19" i="4"/>
  <c r="H45" i="4"/>
  <c r="O45" i="4"/>
  <c r="H6" i="4"/>
  <c r="O6" i="4"/>
  <c r="H27" i="4"/>
  <c r="O27" i="4"/>
  <c r="H35" i="4"/>
  <c r="O35" i="4"/>
  <c r="H56" i="4"/>
  <c r="H98" i="4"/>
  <c r="H100" i="4"/>
  <c r="H144" i="4"/>
  <c r="O161" i="4"/>
  <c r="O157" i="4"/>
  <c r="O153" i="4"/>
  <c r="O149" i="4"/>
  <c r="O145" i="4"/>
  <c r="O141" i="4"/>
  <c r="O137" i="4"/>
  <c r="O133" i="4"/>
  <c r="O129" i="4"/>
  <c r="O125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1" i="4"/>
  <c r="O33" i="4"/>
  <c r="O25" i="4"/>
  <c r="O21" i="4"/>
  <c r="O17" i="4"/>
  <c r="O13" i="4"/>
  <c r="H54" i="4"/>
  <c r="H96" i="4"/>
  <c r="H112" i="4"/>
  <c r="H114" i="4"/>
  <c r="H116" i="4"/>
  <c r="H118" i="4"/>
  <c r="H120" i="4"/>
  <c r="H138" i="4"/>
  <c r="H148" i="4"/>
  <c r="O156" i="4"/>
  <c r="O152" i="4"/>
  <c r="O140" i="4"/>
  <c r="O136" i="4"/>
  <c r="O132" i="4"/>
  <c r="O128" i="4"/>
  <c r="O124" i="4"/>
  <c r="O104" i="4"/>
  <c r="O92" i="4"/>
  <c r="O88" i="4"/>
  <c r="O84" i="4"/>
  <c r="O80" i="4"/>
  <c r="O76" i="4"/>
  <c r="O72" i="4"/>
  <c r="O68" i="4"/>
  <c r="O64" i="4"/>
  <c r="O60" i="4"/>
  <c r="O52" i="4"/>
  <c r="O48" i="4"/>
  <c r="O44" i="4"/>
  <c r="O40" i="4"/>
  <c r="O36" i="4"/>
  <c r="O32" i="4"/>
  <c r="O28" i="4"/>
  <c r="O24" i="4"/>
  <c r="O20" i="4"/>
  <c r="O16" i="4"/>
  <c r="O12" i="4"/>
  <c r="H99" i="4"/>
  <c r="O159" i="4"/>
  <c r="O155" i="4"/>
  <c r="O151" i="4"/>
  <c r="O147" i="4"/>
  <c r="O143" i="4"/>
  <c r="O139" i="4"/>
  <c r="O135" i="4"/>
  <c r="O131" i="4"/>
  <c r="O127" i="4"/>
  <c r="O123" i="4"/>
  <c r="O107" i="4"/>
  <c r="O103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1" i="4"/>
  <c r="O23" i="4"/>
  <c r="O15" i="4"/>
  <c r="O8" i="4"/>
  <c r="H50" i="4"/>
  <c r="H58" i="4"/>
  <c r="O162" i="4"/>
  <c r="O158" i="4"/>
  <c r="O154" i="4"/>
  <c r="O150" i="4"/>
  <c r="O146" i="4"/>
  <c r="O142" i="4"/>
  <c r="O134" i="4"/>
  <c r="O130" i="4"/>
  <c r="O126" i="4"/>
  <c r="O122" i="4"/>
  <c r="O110" i="4"/>
  <c r="O106" i="4"/>
  <c r="O102" i="4"/>
  <c r="O94" i="4"/>
  <c r="O90" i="4"/>
  <c r="O86" i="4"/>
  <c r="O82" i="4"/>
  <c r="O78" i="4"/>
  <c r="O74" i="4"/>
  <c r="O70" i="4"/>
  <c r="O66" i="4"/>
  <c r="O62" i="4"/>
  <c r="O46" i="4"/>
  <c r="O42" i="4"/>
  <c r="O38" i="4"/>
  <c r="O34" i="4"/>
  <c r="O30" i="4"/>
  <c r="O26" i="4"/>
  <c r="O22" i="4"/>
  <c r="O18" i="4"/>
  <c r="O14" i="4"/>
  <c r="O10" i="4"/>
  <c r="O7" i="4"/>
  <c r="H180" i="17"/>
  <c r="H128" i="18"/>
  <c r="H160" i="18"/>
  <c r="H208" i="18"/>
  <c r="H240" i="18"/>
  <c r="H12" i="18"/>
  <c r="H92" i="18"/>
  <c r="H108" i="18"/>
  <c r="H124" i="18"/>
  <c r="H140" i="18"/>
  <c r="H156" i="18"/>
  <c r="H172" i="18"/>
  <c r="H188" i="18"/>
  <c r="H204" i="18"/>
  <c r="H220" i="18"/>
  <c r="H236" i="18"/>
  <c r="H252" i="18"/>
  <c r="H268" i="18"/>
  <c r="H284" i="18"/>
  <c r="H300" i="18"/>
  <c r="H7" i="18"/>
  <c r="H96" i="18"/>
  <c r="H112" i="18"/>
  <c r="H144" i="18"/>
  <c r="H176" i="18"/>
  <c r="H192" i="18"/>
  <c r="H224" i="18"/>
  <c r="H256" i="18"/>
  <c r="H272" i="18"/>
  <c r="H296" i="18"/>
  <c r="H13" i="18"/>
  <c r="H21" i="18"/>
  <c r="H27" i="18"/>
  <c r="H31" i="18"/>
  <c r="H35" i="18"/>
  <c r="H39" i="18"/>
  <c r="H43" i="18"/>
  <c r="H47" i="18"/>
  <c r="H51" i="18"/>
  <c r="H55" i="18"/>
  <c r="H59" i="18"/>
  <c r="H63" i="18"/>
  <c r="H67" i="18"/>
  <c r="H71" i="18"/>
  <c r="H75" i="18"/>
  <c r="H79" i="18"/>
  <c r="H83" i="18"/>
  <c r="H88" i="18"/>
  <c r="H104" i="18"/>
  <c r="H120" i="18"/>
  <c r="H136" i="18"/>
  <c r="H152" i="18"/>
  <c r="H168" i="18"/>
  <c r="H184" i="18"/>
  <c r="H200" i="18"/>
  <c r="H216" i="18"/>
  <c r="H232" i="18"/>
  <c r="H248" i="18"/>
  <c r="H264" i="18"/>
  <c r="H280" i="18"/>
  <c r="H220" i="17"/>
  <c r="O220" i="17"/>
  <c r="H314" i="17"/>
  <c r="H27" i="9"/>
  <c r="H84" i="9"/>
  <c r="H145" i="9"/>
  <c r="H55" i="9"/>
  <c r="H185" i="9"/>
  <c r="H137" i="9"/>
  <c r="H241" i="9"/>
  <c r="O595" i="17"/>
  <c r="O462" i="17"/>
  <c r="H292" i="18"/>
  <c r="H297" i="18"/>
  <c r="O672" i="17"/>
  <c r="O439" i="17"/>
  <c r="O416" i="17"/>
  <c r="O408" i="17"/>
  <c r="O493" i="17"/>
  <c r="H228" i="17"/>
  <c r="O551" i="17"/>
  <c r="H75" i="9"/>
  <c r="H114" i="9"/>
  <c r="H177" i="9"/>
  <c r="H23" i="9"/>
  <c r="H32" i="9"/>
  <c r="H34" i="9"/>
  <c r="H36" i="9"/>
  <c r="H38" i="9"/>
  <c r="H40" i="9"/>
  <c r="H42" i="9"/>
  <c r="H79" i="9"/>
  <c r="H67" i="9"/>
  <c r="H83" i="9"/>
  <c r="H85" i="9"/>
  <c r="H115" i="9"/>
  <c r="H31" i="9"/>
  <c r="H33" i="9"/>
  <c r="H35" i="9"/>
  <c r="H37" i="9"/>
  <c r="H39" i="9"/>
  <c r="H41" i="9"/>
  <c r="H43" i="9"/>
  <c r="H71" i="9"/>
  <c r="H281" i="9"/>
  <c r="H212" i="17"/>
  <c r="O588" i="17"/>
  <c r="O466" i="17"/>
  <c r="O652" i="17"/>
  <c r="O651" i="17"/>
  <c r="O579" i="17"/>
  <c r="O498" i="17"/>
  <c r="O322" i="17"/>
  <c r="O608" i="17"/>
  <c r="O576" i="17"/>
  <c r="O494" i="17"/>
  <c r="O6" i="13"/>
  <c r="H6" i="13"/>
  <c r="O7" i="13"/>
  <c r="H7" i="13"/>
  <c r="O11" i="13"/>
  <c r="H11" i="13"/>
  <c r="O14" i="13"/>
  <c r="H14" i="13"/>
  <c r="O16" i="13"/>
  <c r="H16" i="13"/>
  <c r="O8" i="13"/>
  <c r="H8" i="13"/>
  <c r="O17" i="13"/>
  <c r="H17" i="13"/>
  <c r="H9" i="13"/>
  <c r="O9" i="13"/>
  <c r="H12" i="13"/>
  <c r="O12" i="13"/>
  <c r="H15" i="13"/>
  <c r="O15" i="13"/>
  <c r="H5" i="13"/>
  <c r="O5" i="13"/>
  <c r="H10" i="13"/>
  <c r="O10" i="13"/>
  <c r="H13" i="13"/>
  <c r="O13" i="13"/>
  <c r="H296" i="6"/>
  <c r="O297" i="6"/>
  <c r="O293" i="6"/>
  <c r="O281" i="6"/>
  <c r="O277" i="6"/>
  <c r="O12" i="6"/>
  <c r="P12" i="6" s="1"/>
  <c r="O17" i="6"/>
  <c r="O14" i="6"/>
  <c r="O11" i="6"/>
  <c r="P11" i="6" s="1"/>
  <c r="O16" i="6"/>
  <c r="O298" i="6"/>
  <c r="O294" i="6"/>
  <c r="O290" i="6"/>
  <c r="O286" i="6"/>
  <c r="O282" i="6"/>
  <c r="O278" i="6"/>
  <c r="O274" i="6"/>
  <c r="O270" i="6"/>
  <c r="O266" i="6"/>
  <c r="O262" i="6"/>
  <c r="O258" i="6"/>
  <c r="O18" i="6"/>
  <c r="O679" i="17"/>
  <c r="O615" i="17"/>
  <c r="H434" i="17"/>
  <c r="O434" i="17"/>
  <c r="H483" i="17"/>
  <c r="O483" i="17"/>
  <c r="H536" i="17"/>
  <c r="O536" i="17"/>
  <c r="H224" i="17"/>
  <c r="O643" i="17"/>
  <c r="O611" i="17"/>
  <c r="O487" i="17"/>
  <c r="O424" i="17"/>
  <c r="O188" i="17"/>
  <c r="H290" i="17"/>
  <c r="O663" i="17"/>
  <c r="O635" i="17"/>
  <c r="O587" i="17"/>
  <c r="O557" i="17"/>
  <c r="O524" i="17"/>
  <c r="O497" i="17"/>
  <c r="O443" i="17"/>
  <c r="H251" i="17"/>
  <c r="O627" i="17"/>
  <c r="O599" i="17"/>
  <c r="O583" i="17"/>
  <c r="O555" i="17"/>
  <c r="O521" i="17"/>
  <c r="O481" i="17"/>
  <c r="O175" i="17"/>
  <c r="H175" i="17"/>
  <c r="H350" i="17"/>
  <c r="O350" i="17"/>
  <c r="H352" i="17"/>
  <c r="O594" i="17"/>
  <c r="O465" i="17"/>
  <c r="H192" i="17"/>
  <c r="H308" i="17"/>
  <c r="H318" i="17"/>
  <c r="O626" i="17"/>
  <c r="O489" i="17"/>
  <c r="O475" i="17"/>
  <c r="O204" i="17"/>
  <c r="H348" i="17"/>
  <c r="H176" i="17"/>
  <c r="H344" i="17"/>
  <c r="H356" i="17"/>
  <c r="O658" i="17"/>
  <c r="O640" i="17"/>
  <c r="O620" i="17"/>
  <c r="O474" i="17"/>
  <c r="O457" i="17"/>
  <c r="O428" i="17"/>
  <c r="O399" i="17"/>
  <c r="H283" i="10"/>
  <c r="O283" i="10"/>
  <c r="H279" i="10"/>
  <c r="O279" i="10"/>
  <c r="H267" i="10"/>
  <c r="O267" i="10"/>
  <c r="H263" i="10"/>
  <c r="O263" i="10"/>
  <c r="H259" i="10"/>
  <c r="O259" i="10"/>
  <c r="H288" i="10"/>
  <c r="O288" i="10"/>
  <c r="H284" i="10"/>
  <c r="O284" i="10"/>
  <c r="H280" i="10"/>
  <c r="O280" i="10"/>
  <c r="H276" i="10"/>
  <c r="O276" i="10"/>
  <c r="H272" i="10"/>
  <c r="O272" i="10"/>
  <c r="H268" i="10"/>
  <c r="O268" i="10"/>
  <c r="H264" i="10"/>
  <c r="O264" i="10"/>
  <c r="H260" i="10"/>
  <c r="O260" i="10"/>
  <c r="H256" i="10"/>
  <c r="O256" i="10"/>
  <c r="H252" i="10"/>
  <c r="O252" i="10"/>
  <c r="H248" i="10"/>
  <c r="O248" i="10"/>
  <c r="H244" i="10"/>
  <c r="O244" i="10"/>
  <c r="H240" i="10"/>
  <c r="O240" i="10"/>
  <c r="H236" i="10"/>
  <c r="O236" i="10"/>
  <c r="H232" i="10"/>
  <c r="O232" i="10"/>
  <c r="H228" i="10"/>
  <c r="O228" i="10"/>
  <c r="H224" i="10"/>
  <c r="O224" i="10"/>
  <c r="H220" i="10"/>
  <c r="O220" i="10"/>
  <c r="H216" i="10"/>
  <c r="O216" i="10"/>
  <c r="H212" i="10"/>
  <c r="O212" i="10"/>
  <c r="H208" i="10"/>
  <c r="O208" i="10"/>
  <c r="H204" i="10"/>
  <c r="O204" i="10"/>
  <c r="H200" i="10"/>
  <c r="O200" i="10"/>
  <c r="H196" i="10"/>
  <c r="O196" i="10"/>
  <c r="H192" i="10"/>
  <c r="O192" i="10"/>
  <c r="H188" i="10"/>
  <c r="O188" i="10"/>
  <c r="H184" i="10"/>
  <c r="O184" i="10"/>
  <c r="H180" i="10"/>
  <c r="O180" i="10"/>
  <c r="H176" i="10"/>
  <c r="O176" i="10"/>
  <c r="H172" i="10"/>
  <c r="O172" i="10"/>
  <c r="H168" i="10"/>
  <c r="O168" i="10"/>
  <c r="H164" i="10"/>
  <c r="O164" i="10"/>
  <c r="H160" i="10"/>
  <c r="O160" i="10"/>
  <c r="H156" i="10"/>
  <c r="O156" i="10"/>
  <c r="H152" i="10"/>
  <c r="O152" i="10"/>
  <c r="H148" i="10"/>
  <c r="O148" i="10"/>
  <c r="H144" i="10"/>
  <c r="O144" i="10"/>
  <c r="H140" i="10"/>
  <c r="O140" i="10"/>
  <c r="H136" i="10"/>
  <c r="O136" i="10"/>
  <c r="H132" i="10"/>
  <c r="O132" i="10"/>
  <c r="H128" i="10"/>
  <c r="O128" i="10"/>
  <c r="H124" i="10"/>
  <c r="O124" i="10"/>
  <c r="H120" i="10"/>
  <c r="O120" i="10"/>
  <c r="H116" i="10"/>
  <c r="O116" i="10"/>
  <c r="H112" i="10"/>
  <c r="O112" i="10"/>
  <c r="H108" i="10"/>
  <c r="O108" i="10"/>
  <c r="H104" i="10"/>
  <c r="O104" i="10"/>
  <c r="H100" i="10"/>
  <c r="O100" i="10"/>
  <c r="H96" i="10"/>
  <c r="O96" i="10"/>
  <c r="H92" i="10"/>
  <c r="O92" i="10"/>
  <c r="H88" i="10"/>
  <c r="O88" i="10"/>
  <c r="H84" i="10"/>
  <c r="O84" i="10"/>
  <c r="H80" i="10"/>
  <c r="O80" i="10"/>
  <c r="H76" i="10"/>
  <c r="O76" i="10"/>
  <c r="H72" i="10"/>
  <c r="O72" i="10"/>
  <c r="H68" i="10"/>
  <c r="O68" i="10"/>
  <c r="H64" i="10"/>
  <c r="O64" i="10"/>
  <c r="H60" i="10"/>
  <c r="O60" i="10"/>
  <c r="H56" i="10"/>
  <c r="O56" i="10"/>
  <c r="H52" i="10"/>
  <c r="O52" i="10"/>
  <c r="H48" i="10"/>
  <c r="O48" i="10"/>
  <c r="H44" i="10"/>
  <c r="O44" i="10"/>
  <c r="H40" i="10"/>
  <c r="O40" i="10"/>
  <c r="H36" i="10"/>
  <c r="O36" i="10"/>
  <c r="H32" i="10"/>
  <c r="O32" i="10"/>
  <c r="H28" i="10"/>
  <c r="O28" i="10"/>
  <c r="H24" i="10"/>
  <c r="O24" i="10"/>
  <c r="H20" i="10"/>
  <c r="O20" i="10"/>
  <c r="H16" i="10"/>
  <c r="O16" i="10"/>
  <c r="H11" i="10"/>
  <c r="O11" i="10"/>
  <c r="H7" i="10"/>
  <c r="O7" i="10"/>
  <c r="H292" i="10"/>
  <c r="O292" i="10"/>
  <c r="H287" i="10"/>
  <c r="O287" i="10"/>
  <c r="H275" i="10"/>
  <c r="O275" i="10"/>
  <c r="H271" i="10"/>
  <c r="O271" i="10"/>
  <c r="H255" i="10"/>
  <c r="O255" i="10"/>
  <c r="H251" i="10"/>
  <c r="O251" i="10"/>
  <c r="H247" i="10"/>
  <c r="O247" i="10"/>
  <c r="H243" i="10"/>
  <c r="O243" i="10"/>
  <c r="H239" i="10"/>
  <c r="O239" i="10"/>
  <c r="H235" i="10"/>
  <c r="O235" i="10"/>
  <c r="H231" i="10"/>
  <c r="O231" i="10"/>
  <c r="H227" i="10"/>
  <c r="O227" i="10"/>
  <c r="H223" i="10"/>
  <c r="O223" i="10"/>
  <c r="H219" i="10"/>
  <c r="O219" i="10"/>
  <c r="H215" i="10"/>
  <c r="O215" i="10"/>
  <c r="H211" i="10"/>
  <c r="O211" i="10"/>
  <c r="H207" i="10"/>
  <c r="O207" i="10"/>
  <c r="H203" i="10"/>
  <c r="O203" i="10"/>
  <c r="H199" i="10"/>
  <c r="O199" i="10"/>
  <c r="H195" i="10"/>
  <c r="O195" i="10"/>
  <c r="H191" i="10"/>
  <c r="O191" i="10"/>
  <c r="H187" i="10"/>
  <c r="O187" i="10"/>
  <c r="H183" i="10"/>
  <c r="O183" i="10"/>
  <c r="H179" i="10"/>
  <c r="O179" i="10"/>
  <c r="H175" i="10"/>
  <c r="O175" i="10"/>
  <c r="H171" i="10"/>
  <c r="O171" i="10"/>
  <c r="H167" i="10"/>
  <c r="O167" i="10"/>
  <c r="H163" i="10"/>
  <c r="O163" i="10"/>
  <c r="H159" i="10"/>
  <c r="O159" i="10"/>
  <c r="H155" i="10"/>
  <c r="O155" i="10"/>
  <c r="H151" i="10"/>
  <c r="O151" i="10"/>
  <c r="H147" i="10"/>
  <c r="O147" i="10"/>
  <c r="H143" i="10"/>
  <c r="O143" i="10"/>
  <c r="H139" i="10"/>
  <c r="O139" i="10"/>
  <c r="H135" i="10"/>
  <c r="O135" i="10"/>
  <c r="H131" i="10"/>
  <c r="O131" i="10"/>
  <c r="H127" i="10"/>
  <c r="O127" i="10"/>
  <c r="H123" i="10"/>
  <c r="O123" i="10"/>
  <c r="H119" i="10"/>
  <c r="O119" i="10"/>
  <c r="H115" i="10"/>
  <c r="O115" i="10"/>
  <c r="H111" i="10"/>
  <c r="O111" i="10"/>
  <c r="H107" i="10"/>
  <c r="O107" i="10"/>
  <c r="H103" i="10"/>
  <c r="O103" i="10"/>
  <c r="H99" i="10"/>
  <c r="O99" i="10"/>
  <c r="H95" i="10"/>
  <c r="O95" i="10"/>
  <c r="H91" i="10"/>
  <c r="O91" i="10"/>
  <c r="H87" i="10"/>
  <c r="O87" i="10"/>
  <c r="H83" i="10"/>
  <c r="O83" i="10"/>
  <c r="H79" i="10"/>
  <c r="O79" i="10"/>
  <c r="H75" i="10"/>
  <c r="O75" i="10"/>
  <c r="H71" i="10"/>
  <c r="O71" i="10"/>
  <c r="H67" i="10"/>
  <c r="O67" i="10"/>
  <c r="H63" i="10"/>
  <c r="O63" i="10"/>
  <c r="H59" i="10"/>
  <c r="O59" i="10"/>
  <c r="H55" i="10"/>
  <c r="O55" i="10"/>
  <c r="H51" i="10"/>
  <c r="O51" i="10"/>
  <c r="H47" i="10"/>
  <c r="O47" i="10"/>
  <c r="H43" i="10"/>
  <c r="O43" i="10"/>
  <c r="H39" i="10"/>
  <c r="O39" i="10"/>
  <c r="H35" i="10"/>
  <c r="O35" i="10"/>
  <c r="H31" i="10"/>
  <c r="O31" i="10"/>
  <c r="H27" i="10"/>
  <c r="O27" i="10"/>
  <c r="H23" i="10"/>
  <c r="O23" i="10"/>
  <c r="H19" i="10"/>
  <c r="O19" i="10"/>
  <c r="H15" i="10"/>
  <c r="O15" i="10"/>
  <c r="H10" i="10"/>
  <c r="O10" i="10"/>
  <c r="H295" i="10"/>
  <c r="O295" i="10"/>
  <c r="H291" i="10"/>
  <c r="O291" i="10"/>
  <c r="H290" i="10"/>
  <c r="O290" i="10"/>
  <c r="H286" i="10"/>
  <c r="O286" i="10"/>
  <c r="H282" i="10"/>
  <c r="O282" i="10"/>
  <c r="H278" i="10"/>
  <c r="O278" i="10"/>
  <c r="H274" i="10"/>
  <c r="O274" i="10"/>
  <c r="H270" i="10"/>
  <c r="O270" i="10"/>
  <c r="H266" i="10"/>
  <c r="O266" i="10"/>
  <c r="H262" i="10"/>
  <c r="O262" i="10"/>
  <c r="H258" i="10"/>
  <c r="O258" i="10"/>
  <c r="H254" i="10"/>
  <c r="O254" i="10"/>
  <c r="H250" i="10"/>
  <c r="O250" i="10"/>
  <c r="H246" i="10"/>
  <c r="O246" i="10"/>
  <c r="H242" i="10"/>
  <c r="O242" i="10"/>
  <c r="H238" i="10"/>
  <c r="O238" i="10"/>
  <c r="H234" i="10"/>
  <c r="O234" i="10"/>
  <c r="H230" i="10"/>
  <c r="O230" i="10"/>
  <c r="H226" i="10"/>
  <c r="O226" i="10"/>
  <c r="H222" i="10"/>
  <c r="O222" i="10"/>
  <c r="H218" i="10"/>
  <c r="O218" i="10"/>
  <c r="H214" i="10"/>
  <c r="O214" i="10"/>
  <c r="H210" i="10"/>
  <c r="O210" i="10"/>
  <c r="H206" i="10"/>
  <c r="O206" i="10"/>
  <c r="H202" i="10"/>
  <c r="O202" i="10"/>
  <c r="H198" i="10"/>
  <c r="O198" i="10"/>
  <c r="H194" i="10"/>
  <c r="O194" i="10"/>
  <c r="H190" i="10"/>
  <c r="O190" i="10"/>
  <c r="H186" i="10"/>
  <c r="O186" i="10"/>
  <c r="H182" i="10"/>
  <c r="O182" i="10"/>
  <c r="H178" i="10"/>
  <c r="O178" i="10"/>
  <c r="H174" i="10"/>
  <c r="O174" i="10"/>
  <c r="H170" i="10"/>
  <c r="O170" i="10"/>
  <c r="H166" i="10"/>
  <c r="O166" i="10"/>
  <c r="H162" i="10"/>
  <c r="O162" i="10"/>
  <c r="H158" i="10"/>
  <c r="O158" i="10"/>
  <c r="H154" i="10"/>
  <c r="O154" i="10"/>
  <c r="H150" i="10"/>
  <c r="O150" i="10"/>
  <c r="H146" i="10"/>
  <c r="O146" i="10"/>
  <c r="H142" i="10"/>
  <c r="O142" i="10"/>
  <c r="H138" i="10"/>
  <c r="O138" i="10"/>
  <c r="H134" i="10"/>
  <c r="O134" i="10"/>
  <c r="H130" i="10"/>
  <c r="O130" i="10"/>
  <c r="H126" i="10"/>
  <c r="O126" i="10"/>
  <c r="H122" i="10"/>
  <c r="O122" i="10"/>
  <c r="H118" i="10"/>
  <c r="O118" i="10"/>
  <c r="H114" i="10"/>
  <c r="O114" i="10"/>
  <c r="H110" i="10"/>
  <c r="O110" i="10"/>
  <c r="H106" i="10"/>
  <c r="O106" i="10"/>
  <c r="H102" i="10"/>
  <c r="O102" i="10"/>
  <c r="H98" i="10"/>
  <c r="O98" i="10"/>
  <c r="H94" i="10"/>
  <c r="O94" i="10"/>
  <c r="H90" i="10"/>
  <c r="O90" i="10"/>
  <c r="H86" i="10"/>
  <c r="O86" i="10"/>
  <c r="H82" i="10"/>
  <c r="O82" i="10"/>
  <c r="H78" i="10"/>
  <c r="O78" i="10"/>
  <c r="H74" i="10"/>
  <c r="O74" i="10"/>
  <c r="H70" i="10"/>
  <c r="O70" i="10"/>
  <c r="H66" i="10"/>
  <c r="O66" i="10"/>
  <c r="H62" i="10"/>
  <c r="O62" i="10"/>
  <c r="H58" i="10"/>
  <c r="O58" i="10"/>
  <c r="H54" i="10"/>
  <c r="O54" i="10"/>
  <c r="H50" i="10"/>
  <c r="O50" i="10"/>
  <c r="H46" i="10"/>
  <c r="O46" i="10"/>
  <c r="H42" i="10"/>
  <c r="O42" i="10"/>
  <c r="H38" i="10"/>
  <c r="O38" i="10"/>
  <c r="H34" i="10"/>
  <c r="O34" i="10"/>
  <c r="H30" i="10"/>
  <c r="O30" i="10"/>
  <c r="H26" i="10"/>
  <c r="O26" i="10"/>
  <c r="H22" i="10"/>
  <c r="O22" i="10"/>
  <c r="H18" i="10"/>
  <c r="O18" i="10"/>
  <c r="H14" i="10"/>
  <c r="O14" i="10"/>
  <c r="H9" i="10"/>
  <c r="O9" i="10"/>
  <c r="H5" i="10"/>
  <c r="O5" i="10"/>
  <c r="H294" i="10"/>
  <c r="O294" i="10"/>
  <c r="H289" i="10"/>
  <c r="O289" i="10"/>
  <c r="H285" i="10"/>
  <c r="O285" i="10"/>
  <c r="H281" i="10"/>
  <c r="O281" i="10"/>
  <c r="H277" i="10"/>
  <c r="O277" i="10"/>
  <c r="H273" i="10"/>
  <c r="O273" i="10"/>
  <c r="H269" i="10"/>
  <c r="O269" i="10"/>
  <c r="H265" i="10"/>
  <c r="O265" i="10"/>
  <c r="H261" i="10"/>
  <c r="O261" i="10"/>
  <c r="H257" i="10"/>
  <c r="O257" i="10"/>
  <c r="H253" i="10"/>
  <c r="O253" i="10"/>
  <c r="H249" i="10"/>
  <c r="O249" i="10"/>
  <c r="H245" i="10"/>
  <c r="O245" i="10"/>
  <c r="H241" i="10"/>
  <c r="O241" i="10"/>
  <c r="H237" i="10"/>
  <c r="O237" i="10"/>
  <c r="H233" i="10"/>
  <c r="O233" i="10"/>
  <c r="H229" i="10"/>
  <c r="O229" i="10"/>
  <c r="H225" i="10"/>
  <c r="O225" i="10"/>
  <c r="H221" i="10"/>
  <c r="O221" i="10"/>
  <c r="H217" i="10"/>
  <c r="O217" i="10"/>
  <c r="H213" i="10"/>
  <c r="O213" i="10"/>
  <c r="H209" i="10"/>
  <c r="O209" i="10"/>
  <c r="H205" i="10"/>
  <c r="O205" i="10"/>
  <c r="H201" i="10"/>
  <c r="O201" i="10"/>
  <c r="H197" i="10"/>
  <c r="O197" i="10"/>
  <c r="H193" i="10"/>
  <c r="O193" i="10"/>
  <c r="H189" i="10"/>
  <c r="O189" i="10"/>
  <c r="H185" i="10"/>
  <c r="O185" i="10"/>
  <c r="H181" i="10"/>
  <c r="O181" i="10"/>
  <c r="H177" i="10"/>
  <c r="O177" i="10"/>
  <c r="H173" i="10"/>
  <c r="O173" i="10"/>
  <c r="H169" i="10"/>
  <c r="O169" i="10"/>
  <c r="H165" i="10"/>
  <c r="O165" i="10"/>
  <c r="H161" i="10"/>
  <c r="O161" i="10"/>
  <c r="H157" i="10"/>
  <c r="O157" i="10"/>
  <c r="H153" i="10"/>
  <c r="O153" i="10"/>
  <c r="H149" i="10"/>
  <c r="O149" i="10"/>
  <c r="H145" i="10"/>
  <c r="O145" i="10"/>
  <c r="H141" i="10"/>
  <c r="O141" i="10"/>
  <c r="H137" i="10"/>
  <c r="O137" i="10"/>
  <c r="H133" i="10"/>
  <c r="O133" i="10"/>
  <c r="H129" i="10"/>
  <c r="O129" i="10"/>
  <c r="H125" i="10"/>
  <c r="O125" i="10"/>
  <c r="H121" i="10"/>
  <c r="O121" i="10"/>
  <c r="H117" i="10"/>
  <c r="O117" i="10"/>
  <c r="H113" i="10"/>
  <c r="O113" i="10"/>
  <c r="H109" i="10"/>
  <c r="O109" i="10"/>
  <c r="H105" i="10"/>
  <c r="O105" i="10"/>
  <c r="H101" i="10"/>
  <c r="O101" i="10"/>
  <c r="H97" i="10"/>
  <c r="O97" i="10"/>
  <c r="H93" i="10"/>
  <c r="O93" i="10"/>
  <c r="H89" i="10"/>
  <c r="O89" i="10"/>
  <c r="H85" i="10"/>
  <c r="O85" i="10"/>
  <c r="H81" i="10"/>
  <c r="O81" i="10"/>
  <c r="H77" i="10"/>
  <c r="O77" i="10"/>
  <c r="H73" i="10"/>
  <c r="O73" i="10"/>
  <c r="H69" i="10"/>
  <c r="O69" i="10"/>
  <c r="H65" i="10"/>
  <c r="O65" i="10"/>
  <c r="H61" i="10"/>
  <c r="O61" i="10"/>
  <c r="H57" i="10"/>
  <c r="O57" i="10"/>
  <c r="H53" i="10"/>
  <c r="O53" i="10"/>
  <c r="H49" i="10"/>
  <c r="O49" i="10"/>
  <c r="H45" i="10"/>
  <c r="O45" i="10"/>
  <c r="H41" i="10"/>
  <c r="O41" i="10"/>
  <c r="H37" i="10"/>
  <c r="O37" i="10"/>
  <c r="H33" i="10"/>
  <c r="O33" i="10"/>
  <c r="H29" i="10"/>
  <c r="O29" i="10"/>
  <c r="H25" i="10"/>
  <c r="O25" i="10"/>
  <c r="H21" i="10"/>
  <c r="O21" i="10"/>
  <c r="H17" i="10"/>
  <c r="O17" i="10"/>
  <c r="H12" i="10"/>
  <c r="O12" i="10"/>
  <c r="H8" i="10"/>
  <c r="O8" i="10"/>
  <c r="H13" i="10"/>
  <c r="O13" i="10"/>
  <c r="H293" i="10"/>
  <c r="O293" i="10"/>
  <c r="H10" i="12"/>
  <c r="O10" i="12"/>
  <c r="H20" i="12"/>
  <c r="O20" i="12"/>
  <c r="H24" i="12"/>
  <c r="O24" i="12"/>
  <c r="H28" i="12"/>
  <c r="O28" i="12"/>
  <c r="H32" i="12"/>
  <c r="O32" i="12"/>
  <c r="H36" i="12"/>
  <c r="O36" i="12"/>
  <c r="H40" i="12"/>
  <c r="O40" i="12"/>
  <c r="H44" i="12"/>
  <c r="O44" i="12"/>
  <c r="H48" i="12"/>
  <c r="O48" i="12"/>
  <c r="H52" i="12"/>
  <c r="O52" i="12"/>
  <c r="H56" i="12"/>
  <c r="O56" i="12"/>
  <c r="H60" i="12"/>
  <c r="O60" i="12"/>
  <c r="H64" i="12"/>
  <c r="O64" i="12"/>
  <c r="H68" i="12"/>
  <c r="O68" i="12"/>
  <c r="H118" i="12"/>
  <c r="O118" i="12"/>
  <c r="H122" i="12"/>
  <c r="O122" i="12"/>
  <c r="H7" i="12"/>
  <c r="O7" i="12"/>
  <c r="H14" i="12"/>
  <c r="O14" i="12"/>
  <c r="H76" i="12"/>
  <c r="O76" i="12"/>
  <c r="H80" i="12"/>
  <c r="O80" i="12"/>
  <c r="H84" i="12"/>
  <c r="O84" i="12"/>
  <c r="H88" i="12"/>
  <c r="O88" i="12"/>
  <c r="H92" i="12"/>
  <c r="O92" i="12"/>
  <c r="H96" i="12"/>
  <c r="O96" i="12"/>
  <c r="H100" i="12"/>
  <c r="O100" i="12"/>
  <c r="H104" i="12"/>
  <c r="O104" i="12"/>
  <c r="H108" i="12"/>
  <c r="O108" i="12"/>
  <c r="H112" i="12"/>
  <c r="O112" i="12"/>
  <c r="H18" i="12"/>
  <c r="O18" i="12"/>
  <c r="H22" i="12"/>
  <c r="O22" i="12"/>
  <c r="H26" i="12"/>
  <c r="O26" i="12"/>
  <c r="H30" i="12"/>
  <c r="O30" i="12"/>
  <c r="H34" i="12"/>
  <c r="O34" i="12"/>
  <c r="H38" i="12"/>
  <c r="O38" i="12"/>
  <c r="H42" i="12"/>
  <c r="O42" i="12"/>
  <c r="H46" i="12"/>
  <c r="O46" i="12"/>
  <c r="H50" i="12"/>
  <c r="O50" i="12"/>
  <c r="H54" i="12"/>
  <c r="O54" i="12"/>
  <c r="H58" i="12"/>
  <c r="O58" i="12"/>
  <c r="H62" i="12"/>
  <c r="O62" i="12"/>
  <c r="H66" i="12"/>
  <c r="O66" i="12"/>
  <c r="H70" i="12"/>
  <c r="O70" i="12"/>
  <c r="H116" i="12"/>
  <c r="O116" i="12"/>
  <c r="H120" i="12"/>
  <c r="O120" i="12"/>
  <c r="H12" i="12"/>
  <c r="O12" i="12"/>
  <c r="H74" i="12"/>
  <c r="O74" i="12"/>
  <c r="H78" i="12"/>
  <c r="O78" i="12"/>
  <c r="H82" i="12"/>
  <c r="O82" i="12"/>
  <c r="H86" i="12"/>
  <c r="O86" i="12"/>
  <c r="H90" i="12"/>
  <c r="O90" i="12"/>
  <c r="H94" i="12"/>
  <c r="O94" i="12"/>
  <c r="H98" i="12"/>
  <c r="O98" i="12"/>
  <c r="H102" i="12"/>
  <c r="O102" i="12"/>
  <c r="H106" i="12"/>
  <c r="O106" i="12"/>
  <c r="H110" i="12"/>
  <c r="O110" i="12"/>
  <c r="H9" i="12"/>
  <c r="O9" i="12"/>
  <c r="H13" i="12"/>
  <c r="O13" i="12"/>
  <c r="H21" i="12"/>
  <c r="O21" i="12"/>
  <c r="H29" i="12"/>
  <c r="O29" i="12"/>
  <c r="H37" i="12"/>
  <c r="O37" i="12"/>
  <c r="H45" i="12"/>
  <c r="O45" i="12"/>
  <c r="H53" i="12"/>
  <c r="O53" i="12"/>
  <c r="H61" i="12"/>
  <c r="O61" i="12"/>
  <c r="H69" i="12"/>
  <c r="O69" i="12"/>
  <c r="H77" i="12"/>
  <c r="O77" i="12"/>
  <c r="H85" i="12"/>
  <c r="O85" i="12"/>
  <c r="H93" i="12"/>
  <c r="O93" i="12"/>
  <c r="H101" i="12"/>
  <c r="O101" i="12"/>
  <c r="H109" i="12"/>
  <c r="O109" i="12"/>
  <c r="H114" i="12"/>
  <c r="O114" i="12"/>
  <c r="H117" i="12"/>
  <c r="O117" i="12"/>
  <c r="H125" i="12"/>
  <c r="O125" i="12"/>
  <c r="H166" i="12"/>
  <c r="O166" i="12"/>
  <c r="H170" i="12"/>
  <c r="O170" i="12"/>
  <c r="H198" i="12"/>
  <c r="O198" i="12"/>
  <c r="H202" i="12"/>
  <c r="O202" i="12"/>
  <c r="H246" i="12"/>
  <c r="O246" i="12"/>
  <c r="H250" i="12"/>
  <c r="O250" i="12"/>
  <c r="H254" i="12"/>
  <c r="O254" i="12"/>
  <c r="H11" i="12"/>
  <c r="O11" i="12"/>
  <c r="H16" i="12"/>
  <c r="O16" i="12"/>
  <c r="H19" i="12"/>
  <c r="O19" i="12"/>
  <c r="H27" i="12"/>
  <c r="O27" i="12"/>
  <c r="H35" i="12"/>
  <c r="O35" i="12"/>
  <c r="H43" i="12"/>
  <c r="O43" i="12"/>
  <c r="H51" i="12"/>
  <c r="O51" i="12"/>
  <c r="H59" i="12"/>
  <c r="O59" i="12"/>
  <c r="H67" i="12"/>
  <c r="O67" i="12"/>
  <c r="H72" i="12"/>
  <c r="O72" i="12"/>
  <c r="H75" i="12"/>
  <c r="O75" i="12"/>
  <c r="H83" i="12"/>
  <c r="O83" i="12"/>
  <c r="H91" i="12"/>
  <c r="O91" i="12"/>
  <c r="H99" i="12"/>
  <c r="O99" i="12"/>
  <c r="H107" i="12"/>
  <c r="O107" i="12"/>
  <c r="H115" i="12"/>
  <c r="O115" i="12"/>
  <c r="H123" i="12"/>
  <c r="O123" i="12"/>
  <c r="H126" i="12"/>
  <c r="O126" i="12"/>
  <c r="H262" i="12"/>
  <c r="O262" i="12"/>
  <c r="H266" i="12"/>
  <c r="O266" i="12"/>
  <c r="H270" i="12"/>
  <c r="O270" i="12"/>
  <c r="H274" i="12"/>
  <c r="O274" i="12"/>
  <c r="H278" i="12"/>
  <c r="O278" i="12"/>
  <c r="H282" i="12"/>
  <c r="O282" i="12"/>
  <c r="H286" i="12"/>
  <c r="O286" i="12"/>
  <c r="H290" i="12"/>
  <c r="O290" i="12"/>
  <c r="H17" i="12"/>
  <c r="O17" i="12"/>
  <c r="H25" i="12"/>
  <c r="O25" i="12"/>
  <c r="H33" i="12"/>
  <c r="O33" i="12"/>
  <c r="H41" i="12"/>
  <c r="O41" i="12"/>
  <c r="H49" i="12"/>
  <c r="O49" i="12"/>
  <c r="H57" i="12"/>
  <c r="O57" i="12"/>
  <c r="H65" i="12"/>
  <c r="O65" i="12"/>
  <c r="H73" i="12"/>
  <c r="O73" i="12"/>
  <c r="H81" i="12"/>
  <c r="O81" i="12"/>
  <c r="H89" i="12"/>
  <c r="O89" i="12"/>
  <c r="H97" i="12"/>
  <c r="O97" i="12"/>
  <c r="H105" i="12"/>
  <c r="O105" i="12"/>
  <c r="H113" i="12"/>
  <c r="O113" i="12"/>
  <c r="H121" i="12"/>
  <c r="O121" i="12"/>
  <c r="H134" i="12"/>
  <c r="O134" i="12"/>
  <c r="H138" i="12"/>
  <c r="O138" i="12"/>
  <c r="H142" i="12"/>
  <c r="O142" i="12"/>
  <c r="H182" i="12"/>
  <c r="O182" i="12"/>
  <c r="H186" i="12"/>
  <c r="O186" i="12"/>
  <c r="H214" i="12"/>
  <c r="O214" i="12"/>
  <c r="H218" i="12"/>
  <c r="O218" i="12"/>
  <c r="H222" i="12"/>
  <c r="O222" i="12"/>
  <c r="H6" i="12"/>
  <c r="O6" i="12"/>
  <c r="H15" i="12"/>
  <c r="O15" i="12"/>
  <c r="H23" i="12"/>
  <c r="O23" i="12"/>
  <c r="H31" i="12"/>
  <c r="O31" i="12"/>
  <c r="H39" i="12"/>
  <c r="O39" i="12"/>
  <c r="H47" i="12"/>
  <c r="O47" i="12"/>
  <c r="H55" i="12"/>
  <c r="O55" i="12"/>
  <c r="H63" i="12"/>
  <c r="O63" i="12"/>
  <c r="H71" i="12"/>
  <c r="O71" i="12"/>
  <c r="H79" i="12"/>
  <c r="O79" i="12"/>
  <c r="H87" i="12"/>
  <c r="O87" i="12"/>
  <c r="H95" i="12"/>
  <c r="O95" i="12"/>
  <c r="H103" i="12"/>
  <c r="O103" i="12"/>
  <c r="H111" i="12"/>
  <c r="O111" i="12"/>
  <c r="H119" i="12"/>
  <c r="O119" i="12"/>
  <c r="H128" i="12"/>
  <c r="O128" i="12"/>
  <c r="H150" i="12"/>
  <c r="O150" i="12"/>
  <c r="H154" i="12"/>
  <c r="O154" i="12"/>
  <c r="H158" i="12"/>
  <c r="O158" i="12"/>
  <c r="H230" i="12"/>
  <c r="O230" i="12"/>
  <c r="H234" i="12"/>
  <c r="O234" i="12"/>
  <c r="H238" i="12"/>
  <c r="O238" i="12"/>
  <c r="O294" i="12"/>
  <c r="O258" i="12"/>
  <c r="O242" i="12"/>
  <c r="O226" i="12"/>
  <c r="O210" i="12"/>
  <c r="O206" i="12"/>
  <c r="O194" i="12"/>
  <c r="O190" i="12"/>
  <c r="O178" i="12"/>
  <c r="O174" i="12"/>
  <c r="O162" i="12"/>
  <c r="O146" i="12"/>
  <c r="O130" i="12"/>
  <c r="O293" i="12"/>
  <c r="O289" i="12"/>
  <c r="O285" i="12"/>
  <c r="O281" i="12"/>
  <c r="O277" i="12"/>
  <c r="O273" i="12"/>
  <c r="O269" i="12"/>
  <c r="O265" i="12"/>
  <c r="O261" i="12"/>
  <c r="O257" i="12"/>
  <c r="O253" i="12"/>
  <c r="O249" i="12"/>
  <c r="O245" i="12"/>
  <c r="O241" i="12"/>
  <c r="O237" i="12"/>
  <c r="O233" i="12"/>
  <c r="O229" i="12"/>
  <c r="O225" i="12"/>
  <c r="O221" i="12"/>
  <c r="O217" i="12"/>
  <c r="O213" i="12"/>
  <c r="O209" i="12"/>
  <c r="O205" i="12"/>
  <c r="O201" i="12"/>
  <c r="O197" i="12"/>
  <c r="O193" i="12"/>
  <c r="O189" i="12"/>
  <c r="O185" i="12"/>
  <c r="O181" i="12"/>
  <c r="O177" i="12"/>
  <c r="O173" i="12"/>
  <c r="O169" i="12"/>
  <c r="O165" i="12"/>
  <c r="O161" i="12"/>
  <c r="O157" i="12"/>
  <c r="O153" i="12"/>
  <c r="O149" i="12"/>
  <c r="O145" i="12"/>
  <c r="O141" i="12"/>
  <c r="O137" i="12"/>
  <c r="O133" i="12"/>
  <c r="O129" i="12"/>
  <c r="O296" i="12"/>
  <c r="O292" i="12"/>
  <c r="O288" i="12"/>
  <c r="O284" i="12"/>
  <c r="O280" i="12"/>
  <c r="O276" i="12"/>
  <c r="O272" i="12"/>
  <c r="O268" i="12"/>
  <c r="O264" i="12"/>
  <c r="O260" i="12"/>
  <c r="O256" i="12"/>
  <c r="O252" i="12"/>
  <c r="O248" i="12"/>
  <c r="O244" i="12"/>
  <c r="O240" i="12"/>
  <c r="O236" i="12"/>
  <c r="O232" i="12"/>
  <c r="O228" i="12"/>
  <c r="O224" i="12"/>
  <c r="O220" i="12"/>
  <c r="O216" i="12"/>
  <c r="O212" i="12"/>
  <c r="O208" i="12"/>
  <c r="O204" i="12"/>
  <c r="O200" i="12"/>
  <c r="O196" i="12"/>
  <c r="O192" i="12"/>
  <c r="O188" i="12"/>
  <c r="O184" i="12"/>
  <c r="O180" i="12"/>
  <c r="O176" i="12"/>
  <c r="O172" i="12"/>
  <c r="O168" i="12"/>
  <c r="O164" i="12"/>
  <c r="O160" i="12"/>
  <c r="O156" i="12"/>
  <c r="O152" i="12"/>
  <c r="O148" i="12"/>
  <c r="O144" i="12"/>
  <c r="O140" i="12"/>
  <c r="O136" i="12"/>
  <c r="O132" i="12"/>
  <c r="O124" i="12"/>
  <c r="O295" i="12"/>
  <c r="O291" i="12"/>
  <c r="O287" i="12"/>
  <c r="O283" i="12"/>
  <c r="O279" i="12"/>
  <c r="O275" i="12"/>
  <c r="O271" i="12"/>
  <c r="O267" i="12"/>
  <c r="O263" i="12"/>
  <c r="O259" i="12"/>
  <c r="O255" i="12"/>
  <c r="O251" i="12"/>
  <c r="O247" i="12"/>
  <c r="O243" i="12"/>
  <c r="O239" i="12"/>
  <c r="O235" i="12"/>
  <c r="O231" i="12"/>
  <c r="O227" i="12"/>
  <c r="O223" i="12"/>
  <c r="O219" i="12"/>
  <c r="O215" i="12"/>
  <c r="O211" i="12"/>
  <c r="O207" i="12"/>
  <c r="O203" i="12"/>
  <c r="O199" i="12"/>
  <c r="O195" i="12"/>
  <c r="O191" i="12"/>
  <c r="O187" i="12"/>
  <c r="O183" i="12"/>
  <c r="O179" i="12"/>
  <c r="O175" i="12"/>
  <c r="O171" i="12"/>
  <c r="O167" i="12"/>
  <c r="O163" i="12"/>
  <c r="O159" i="12"/>
  <c r="O155" i="12"/>
  <c r="O151" i="12"/>
  <c r="O147" i="12"/>
  <c r="O143" i="12"/>
  <c r="O139" i="12"/>
  <c r="O135" i="12"/>
  <c r="O131" i="12"/>
  <c r="O127" i="12"/>
  <c r="O675" i="17"/>
  <c r="O659" i="17"/>
  <c r="O647" i="17"/>
  <c r="O631" i="17"/>
  <c r="O619" i="17"/>
  <c r="O603" i="17"/>
  <c r="O548" i="17"/>
  <c r="O667" i="17"/>
  <c r="O8" i="8"/>
  <c r="H8" i="8"/>
  <c r="H14" i="8"/>
  <c r="O14" i="8"/>
  <c r="H5" i="8"/>
  <c r="O5" i="8"/>
  <c r="O9" i="8"/>
  <c r="H9" i="8"/>
  <c r="O7" i="8"/>
  <c r="H7" i="8"/>
  <c r="O46" i="8"/>
  <c r="H46" i="8"/>
  <c r="O42" i="8"/>
  <c r="H42" i="8"/>
  <c r="O38" i="8"/>
  <c r="H38" i="8"/>
  <c r="O34" i="8"/>
  <c r="H34" i="8"/>
  <c r="O30" i="8"/>
  <c r="H30" i="8"/>
  <c r="O26" i="8"/>
  <c r="H26" i="8"/>
  <c r="O22" i="8"/>
  <c r="H22" i="8"/>
  <c r="O18" i="8"/>
  <c r="H18" i="8"/>
  <c r="O13" i="8"/>
  <c r="H13" i="8"/>
  <c r="H292" i="8"/>
  <c r="H288" i="8"/>
  <c r="H284" i="8"/>
  <c r="H280" i="8"/>
  <c r="H276" i="8"/>
  <c r="H272" i="8"/>
  <c r="H268" i="8"/>
  <c r="H264" i="8"/>
  <c r="H260" i="8"/>
  <c r="H256" i="8"/>
  <c r="H252" i="8"/>
  <c r="H248" i="8"/>
  <c r="H244" i="8"/>
  <c r="H240" i="8"/>
  <c r="H236" i="8"/>
  <c r="H232" i="8"/>
  <c r="H228" i="8"/>
  <c r="H224" i="8"/>
  <c r="H220" i="8"/>
  <c r="H216" i="8"/>
  <c r="H212" i="8"/>
  <c r="H208" i="8"/>
  <c r="H204" i="8"/>
  <c r="H200" i="8"/>
  <c r="H196" i="8"/>
  <c r="H192" i="8"/>
  <c r="H188" i="8"/>
  <c r="H184" i="8"/>
  <c r="H180" i="8"/>
  <c r="H176" i="8"/>
  <c r="H172" i="8"/>
  <c r="H168" i="8"/>
  <c r="H164" i="8"/>
  <c r="H160" i="8"/>
  <c r="H156" i="8"/>
  <c r="H152" i="8"/>
  <c r="H148" i="8"/>
  <c r="H144" i="8"/>
  <c r="H140" i="8"/>
  <c r="H136" i="8"/>
  <c r="H132" i="8"/>
  <c r="H128" i="8"/>
  <c r="H124" i="8"/>
  <c r="H120" i="8"/>
  <c r="H116" i="8"/>
  <c r="H112" i="8"/>
  <c r="H108" i="8"/>
  <c r="H104" i="8"/>
  <c r="H100" i="8"/>
  <c r="H96" i="8"/>
  <c r="H92" i="8"/>
  <c r="H88" i="8"/>
  <c r="H84" i="8"/>
  <c r="H80" i="8"/>
  <c r="H76" i="8"/>
  <c r="H72" i="8"/>
  <c r="H68" i="8"/>
  <c r="H64" i="8"/>
  <c r="H60" i="8"/>
  <c r="H56" i="8"/>
  <c r="H52" i="8"/>
  <c r="H48" i="8"/>
  <c r="H36" i="8"/>
  <c r="H20" i="8"/>
  <c r="O282" i="8"/>
  <c r="O266" i="8"/>
  <c r="O45" i="8"/>
  <c r="H45" i="8"/>
  <c r="O41" i="8"/>
  <c r="H41" i="8"/>
  <c r="O37" i="8"/>
  <c r="H37" i="8"/>
  <c r="O33" i="8"/>
  <c r="H33" i="8"/>
  <c r="O29" i="8"/>
  <c r="H29" i="8"/>
  <c r="O25" i="8"/>
  <c r="H25" i="8"/>
  <c r="O21" i="8"/>
  <c r="H21" i="8"/>
  <c r="O17" i="8"/>
  <c r="H17" i="8"/>
  <c r="H295" i="8"/>
  <c r="H291" i="8"/>
  <c r="H287" i="8"/>
  <c r="H283" i="8"/>
  <c r="H279" i="8"/>
  <c r="H275" i="8"/>
  <c r="H271" i="8"/>
  <c r="H267" i="8"/>
  <c r="H263" i="8"/>
  <c r="H259" i="8"/>
  <c r="H255" i="8"/>
  <c r="H251" i="8"/>
  <c r="H247" i="8"/>
  <c r="H243" i="8"/>
  <c r="H239" i="8"/>
  <c r="H235" i="8"/>
  <c r="H231" i="8"/>
  <c r="H227" i="8"/>
  <c r="H223" i="8"/>
  <c r="H219" i="8"/>
  <c r="H215" i="8"/>
  <c r="H211" i="8"/>
  <c r="H207" i="8"/>
  <c r="H203" i="8"/>
  <c r="H199" i="8"/>
  <c r="H195" i="8"/>
  <c r="H191" i="8"/>
  <c r="H187" i="8"/>
  <c r="H183" i="8"/>
  <c r="H179" i="8"/>
  <c r="H175" i="8"/>
  <c r="H171" i="8"/>
  <c r="H167" i="8"/>
  <c r="H163" i="8"/>
  <c r="H159" i="8"/>
  <c r="H155" i="8"/>
  <c r="H151" i="8"/>
  <c r="H147" i="8"/>
  <c r="H143" i="8"/>
  <c r="H139" i="8"/>
  <c r="H135" i="8"/>
  <c r="H131" i="8"/>
  <c r="H127" i="8"/>
  <c r="H123" i="8"/>
  <c r="H119" i="8"/>
  <c r="H115" i="8"/>
  <c r="H111" i="8"/>
  <c r="H107" i="8"/>
  <c r="H103" i="8"/>
  <c r="H99" i="8"/>
  <c r="H95" i="8"/>
  <c r="H91" i="8"/>
  <c r="H87" i="8"/>
  <c r="H83" i="8"/>
  <c r="H79" i="8"/>
  <c r="H75" i="8"/>
  <c r="H71" i="8"/>
  <c r="H67" i="8"/>
  <c r="H63" i="8"/>
  <c r="H59" i="8"/>
  <c r="H55" i="8"/>
  <c r="H51" i="8"/>
  <c r="H47" i="8"/>
  <c r="H32" i="8"/>
  <c r="H16" i="8"/>
  <c r="O294" i="8"/>
  <c r="O278" i="8"/>
  <c r="O262" i="8"/>
  <c r="H290" i="8"/>
  <c r="H286" i="8"/>
  <c r="H274" i="8"/>
  <c r="H270" i="8"/>
  <c r="H258" i="8"/>
  <c r="H254" i="8"/>
  <c r="H250" i="8"/>
  <c r="H246" i="8"/>
  <c r="H242" i="8"/>
  <c r="H238" i="8"/>
  <c r="H234" i="8"/>
  <c r="H230" i="8"/>
  <c r="H226" i="8"/>
  <c r="H222" i="8"/>
  <c r="H218" i="8"/>
  <c r="H214" i="8"/>
  <c r="H210" i="8"/>
  <c r="H206" i="8"/>
  <c r="H202" i="8"/>
  <c r="H198" i="8"/>
  <c r="H194" i="8"/>
  <c r="H190" i="8"/>
  <c r="H186" i="8"/>
  <c r="H182" i="8"/>
  <c r="H178" i="8"/>
  <c r="H174" i="8"/>
  <c r="H170" i="8"/>
  <c r="H166" i="8"/>
  <c r="H162" i="8"/>
  <c r="H158" i="8"/>
  <c r="H154" i="8"/>
  <c r="H150" i="8"/>
  <c r="H146" i="8"/>
  <c r="H142" i="8"/>
  <c r="H138" i="8"/>
  <c r="H134" i="8"/>
  <c r="H130" i="8"/>
  <c r="H126" i="8"/>
  <c r="H122" i="8"/>
  <c r="H118" i="8"/>
  <c r="H114" i="8"/>
  <c r="H110" i="8"/>
  <c r="H106" i="8"/>
  <c r="H102" i="8"/>
  <c r="H98" i="8"/>
  <c r="H94" i="8"/>
  <c r="H90" i="8"/>
  <c r="H86" i="8"/>
  <c r="H82" i="8"/>
  <c r="H78" i="8"/>
  <c r="H74" i="8"/>
  <c r="H70" i="8"/>
  <c r="H66" i="8"/>
  <c r="H62" i="8"/>
  <c r="H58" i="8"/>
  <c r="H54" i="8"/>
  <c r="H50" i="8"/>
  <c r="H44" i="8"/>
  <c r="H28" i="8"/>
  <c r="H43" i="8"/>
  <c r="O43" i="8"/>
  <c r="H39" i="8"/>
  <c r="O39" i="8"/>
  <c r="H35" i="8"/>
  <c r="O35" i="8"/>
  <c r="H31" i="8"/>
  <c r="O31" i="8"/>
  <c r="H27" i="8"/>
  <c r="O27" i="8"/>
  <c r="H23" i="8"/>
  <c r="O23" i="8"/>
  <c r="H19" i="8"/>
  <c r="O19" i="8"/>
  <c r="H15" i="8"/>
  <c r="O15" i="8"/>
  <c r="H293" i="8"/>
  <c r="H289" i="8"/>
  <c r="H285" i="8"/>
  <c r="H281" i="8"/>
  <c r="H277" i="8"/>
  <c r="H273" i="8"/>
  <c r="H269" i="8"/>
  <c r="H265" i="8"/>
  <c r="H261" i="8"/>
  <c r="H257" i="8"/>
  <c r="H253" i="8"/>
  <c r="H249" i="8"/>
  <c r="H245" i="8"/>
  <c r="H241" i="8"/>
  <c r="H237" i="8"/>
  <c r="H233" i="8"/>
  <c r="H229" i="8"/>
  <c r="H225" i="8"/>
  <c r="H221" i="8"/>
  <c r="H217" i="8"/>
  <c r="H213" i="8"/>
  <c r="H209" i="8"/>
  <c r="H205" i="8"/>
  <c r="H201" i="8"/>
  <c r="H197" i="8"/>
  <c r="H193" i="8"/>
  <c r="H189" i="8"/>
  <c r="H185" i="8"/>
  <c r="H181" i="8"/>
  <c r="H177" i="8"/>
  <c r="H173" i="8"/>
  <c r="H169" i="8"/>
  <c r="H165" i="8"/>
  <c r="H161" i="8"/>
  <c r="H157" i="8"/>
  <c r="H153" i="8"/>
  <c r="H149" i="8"/>
  <c r="H145" i="8"/>
  <c r="H141" i="8"/>
  <c r="H137" i="8"/>
  <c r="H133" i="8"/>
  <c r="H129" i="8"/>
  <c r="H125" i="8"/>
  <c r="H121" i="8"/>
  <c r="H117" i="8"/>
  <c r="H113" i="8"/>
  <c r="H109" i="8"/>
  <c r="H105" i="8"/>
  <c r="H101" i="8"/>
  <c r="H97" i="8"/>
  <c r="H93" i="8"/>
  <c r="H89" i="8"/>
  <c r="H85" i="8"/>
  <c r="H81" i="8"/>
  <c r="H77" i="8"/>
  <c r="H73" i="8"/>
  <c r="H69" i="8"/>
  <c r="H65" i="8"/>
  <c r="H61" i="8"/>
  <c r="H57" i="8"/>
  <c r="H53" i="8"/>
  <c r="H49" i="8"/>
  <c r="H40" i="8"/>
  <c r="H24" i="8"/>
  <c r="H9" i="9"/>
  <c r="O9" i="9"/>
  <c r="H56" i="9"/>
  <c r="O56" i="9"/>
  <c r="H61" i="9"/>
  <c r="H64" i="9"/>
  <c r="O64" i="9"/>
  <c r="H69" i="9"/>
  <c r="H72" i="9"/>
  <c r="O72" i="9"/>
  <c r="H77" i="9"/>
  <c r="H80" i="9"/>
  <c r="O80" i="9"/>
  <c r="H87" i="9"/>
  <c r="H89" i="9"/>
  <c r="H91" i="9"/>
  <c r="H93" i="9"/>
  <c r="H95" i="9"/>
  <c r="H97" i="9"/>
  <c r="H99" i="9"/>
  <c r="H101" i="9"/>
  <c r="H103" i="9"/>
  <c r="H106" i="9"/>
  <c r="O106" i="9"/>
  <c r="H111" i="9"/>
  <c r="H113" i="9"/>
  <c r="H118" i="9"/>
  <c r="O118" i="9"/>
  <c r="H127" i="9"/>
  <c r="H130" i="9"/>
  <c r="O130" i="9"/>
  <c r="H134" i="9"/>
  <c r="O134" i="9"/>
  <c r="H141" i="9"/>
  <c r="O141" i="9"/>
  <c r="H148" i="9"/>
  <c r="O148" i="9"/>
  <c r="H152" i="9"/>
  <c r="O152" i="9"/>
  <c r="H155" i="9"/>
  <c r="O155" i="9"/>
  <c r="H159" i="9"/>
  <c r="O159" i="9"/>
  <c r="H162" i="9"/>
  <c r="O162" i="9"/>
  <c r="H166" i="9"/>
  <c r="O166" i="9"/>
  <c r="H169" i="9"/>
  <c r="H173" i="9"/>
  <c r="O173" i="9"/>
  <c r="H180" i="9"/>
  <c r="O180" i="9"/>
  <c r="H184" i="9"/>
  <c r="O184" i="9"/>
  <c r="H187" i="9"/>
  <c r="O187" i="9"/>
  <c r="H191" i="9"/>
  <c r="O191" i="9"/>
  <c r="H194" i="9"/>
  <c r="O194" i="9"/>
  <c r="H198" i="9"/>
  <c r="O198" i="9"/>
  <c r="H201" i="9"/>
  <c r="H205" i="9"/>
  <c r="O205" i="9"/>
  <c r="H212" i="9"/>
  <c r="O212" i="9"/>
  <c r="H216" i="9"/>
  <c r="O216" i="9"/>
  <c r="H219" i="9"/>
  <c r="O219" i="9"/>
  <c r="H223" i="9"/>
  <c r="O223" i="9"/>
  <c r="H226" i="9"/>
  <c r="O226" i="9"/>
  <c r="H230" i="9"/>
  <c r="O230" i="9"/>
  <c r="H233" i="9"/>
  <c r="H237" i="9"/>
  <c r="O237" i="9"/>
  <c r="H244" i="9"/>
  <c r="O244" i="9"/>
  <c r="H248" i="9"/>
  <c r="O248" i="9"/>
  <c r="H251" i="9"/>
  <c r="O251" i="9"/>
  <c r="H255" i="9"/>
  <c r="O255" i="9"/>
  <c r="H258" i="9"/>
  <c r="O258" i="9"/>
  <c r="H262" i="9"/>
  <c r="O262" i="9"/>
  <c r="H265" i="9"/>
  <c r="H269" i="9"/>
  <c r="O269" i="9"/>
  <c r="H276" i="9"/>
  <c r="O276" i="9"/>
  <c r="H280" i="9"/>
  <c r="O280" i="9"/>
  <c r="H283" i="9"/>
  <c r="O283" i="9"/>
  <c r="H287" i="9"/>
  <c r="O287" i="9"/>
  <c r="H290" i="9"/>
  <c r="O290" i="9"/>
  <c r="H294" i="9"/>
  <c r="O294" i="9"/>
  <c r="H297" i="9"/>
  <c r="O8" i="9"/>
  <c r="O12" i="9"/>
  <c r="O16" i="9"/>
  <c r="O20" i="9"/>
  <c r="O24" i="9"/>
  <c r="O28" i="9"/>
  <c r="O44" i="9"/>
  <c r="H21" i="9"/>
  <c r="H29" i="9"/>
  <c r="H46" i="9"/>
  <c r="H48" i="9"/>
  <c r="H50" i="9"/>
  <c r="H52" i="9"/>
  <c r="H54" i="9"/>
  <c r="H59" i="9"/>
  <c r="H62" i="9"/>
  <c r="O62" i="9"/>
  <c r="H70" i="9"/>
  <c r="O70" i="9"/>
  <c r="H78" i="9"/>
  <c r="O78" i="9"/>
  <c r="H104" i="9"/>
  <c r="O104" i="9"/>
  <c r="H109" i="9"/>
  <c r="H116" i="9"/>
  <c r="O116" i="9"/>
  <c r="H121" i="9"/>
  <c r="H123" i="9"/>
  <c r="H125" i="9"/>
  <c r="H128" i="9"/>
  <c r="O128" i="9"/>
  <c r="H131" i="9"/>
  <c r="O131" i="9"/>
  <c r="H135" i="9"/>
  <c r="O135" i="9"/>
  <c r="H138" i="9"/>
  <c r="O138" i="9"/>
  <c r="H142" i="9"/>
  <c r="O142" i="9"/>
  <c r="H149" i="9"/>
  <c r="O149" i="9"/>
  <c r="H156" i="9"/>
  <c r="O156" i="9"/>
  <c r="H160" i="9"/>
  <c r="O160" i="9"/>
  <c r="H163" i="9"/>
  <c r="O163" i="9"/>
  <c r="H167" i="9"/>
  <c r="O167" i="9"/>
  <c r="H170" i="9"/>
  <c r="O170" i="9"/>
  <c r="H174" i="9"/>
  <c r="O174" i="9"/>
  <c r="H181" i="9"/>
  <c r="O181" i="9"/>
  <c r="H188" i="9"/>
  <c r="O188" i="9"/>
  <c r="H192" i="9"/>
  <c r="O192" i="9"/>
  <c r="H195" i="9"/>
  <c r="O195" i="9"/>
  <c r="H199" i="9"/>
  <c r="O199" i="9"/>
  <c r="H202" i="9"/>
  <c r="O202" i="9"/>
  <c r="H206" i="9"/>
  <c r="O206" i="9"/>
  <c r="H213" i="9"/>
  <c r="O213" i="9"/>
  <c r="H220" i="9"/>
  <c r="O220" i="9"/>
  <c r="H224" i="9"/>
  <c r="O224" i="9"/>
  <c r="H227" i="9"/>
  <c r="O227" i="9"/>
  <c r="H231" i="9"/>
  <c r="O231" i="9"/>
  <c r="H234" i="9"/>
  <c r="O234" i="9"/>
  <c r="H238" i="9"/>
  <c r="O238" i="9"/>
  <c r="H245" i="9"/>
  <c r="O245" i="9"/>
  <c r="H252" i="9"/>
  <c r="O252" i="9"/>
  <c r="H256" i="9"/>
  <c r="O256" i="9"/>
  <c r="H259" i="9"/>
  <c r="O259" i="9"/>
  <c r="H263" i="9"/>
  <c r="O263" i="9"/>
  <c r="H266" i="9"/>
  <c r="O266" i="9"/>
  <c r="H270" i="9"/>
  <c r="O270" i="9"/>
  <c r="H277" i="9"/>
  <c r="O277" i="9"/>
  <c r="H284" i="9"/>
  <c r="O284" i="9"/>
  <c r="H288" i="9"/>
  <c r="O288" i="9"/>
  <c r="H291" i="9"/>
  <c r="O291" i="9"/>
  <c r="H295" i="9"/>
  <c r="O295" i="9"/>
  <c r="H298" i="9"/>
  <c r="O298" i="9"/>
  <c r="O13" i="9"/>
  <c r="O17" i="9"/>
  <c r="O25" i="9"/>
  <c r="H19" i="9"/>
  <c r="H57" i="9"/>
  <c r="H60" i="9"/>
  <c r="O60" i="9"/>
  <c r="H65" i="9"/>
  <c r="H68" i="9"/>
  <c r="O68" i="9"/>
  <c r="H73" i="9"/>
  <c r="H76" i="9"/>
  <c r="O76" i="9"/>
  <c r="H81" i="9"/>
  <c r="H86" i="9"/>
  <c r="O86" i="9"/>
  <c r="H88" i="9"/>
  <c r="H90" i="9"/>
  <c r="H92" i="9"/>
  <c r="H94" i="9"/>
  <c r="H96" i="9"/>
  <c r="H98" i="9"/>
  <c r="H100" i="9"/>
  <c r="H102" i="9"/>
  <c r="H107" i="9"/>
  <c r="H110" i="9"/>
  <c r="O110" i="9"/>
  <c r="H112" i="9"/>
  <c r="H126" i="9"/>
  <c r="O126" i="9"/>
  <c r="H132" i="9"/>
  <c r="O132" i="9"/>
  <c r="H136" i="9"/>
  <c r="O136" i="9"/>
  <c r="H139" i="9"/>
  <c r="O139" i="9"/>
  <c r="H143" i="9"/>
  <c r="O143" i="9"/>
  <c r="H146" i="9"/>
  <c r="O146" i="9"/>
  <c r="H150" i="9"/>
  <c r="O150" i="9"/>
  <c r="H153" i="9"/>
  <c r="H157" i="9"/>
  <c r="O157" i="9"/>
  <c r="H164" i="9"/>
  <c r="O164" i="9"/>
  <c r="H168" i="9"/>
  <c r="O168" i="9"/>
  <c r="H171" i="9"/>
  <c r="O171" i="9"/>
  <c r="H175" i="9"/>
  <c r="O175" i="9"/>
  <c r="H178" i="9"/>
  <c r="O178" i="9"/>
  <c r="H182" i="9"/>
  <c r="O182" i="9"/>
  <c r="H189" i="9"/>
  <c r="O189" i="9"/>
  <c r="H196" i="9"/>
  <c r="O196" i="9"/>
  <c r="H200" i="9"/>
  <c r="O200" i="9"/>
  <c r="H203" i="9"/>
  <c r="O203" i="9"/>
  <c r="H207" i="9"/>
  <c r="O207" i="9"/>
  <c r="H210" i="9"/>
  <c r="O210" i="9"/>
  <c r="H214" i="9"/>
  <c r="O214" i="9"/>
  <c r="H217" i="9"/>
  <c r="H221" i="9"/>
  <c r="O221" i="9"/>
  <c r="H228" i="9"/>
  <c r="O228" i="9"/>
  <c r="H232" i="9"/>
  <c r="O232" i="9"/>
  <c r="H235" i="9"/>
  <c r="O235" i="9"/>
  <c r="H239" i="9"/>
  <c r="O239" i="9"/>
  <c r="H242" i="9"/>
  <c r="O242" i="9"/>
  <c r="H246" i="9"/>
  <c r="O246" i="9"/>
  <c r="H253" i="9"/>
  <c r="O253" i="9"/>
  <c r="H260" i="9"/>
  <c r="O260" i="9"/>
  <c r="H264" i="9"/>
  <c r="O264" i="9"/>
  <c r="H267" i="9"/>
  <c r="O267" i="9"/>
  <c r="H271" i="9"/>
  <c r="O271" i="9"/>
  <c r="H274" i="9"/>
  <c r="O274" i="9"/>
  <c r="H278" i="9"/>
  <c r="O278" i="9"/>
  <c r="H285" i="9"/>
  <c r="O285" i="9"/>
  <c r="H292" i="9"/>
  <c r="O292" i="9"/>
  <c r="H296" i="9"/>
  <c r="O296" i="9"/>
  <c r="O7" i="9"/>
  <c r="O10" i="9"/>
  <c r="O14" i="9"/>
  <c r="O18" i="9"/>
  <c r="O22" i="9"/>
  <c r="O26" i="9"/>
  <c r="O30" i="9"/>
  <c r="H45" i="9"/>
  <c r="H47" i="9"/>
  <c r="H49" i="9"/>
  <c r="H51" i="9"/>
  <c r="H53" i="9"/>
  <c r="H58" i="9"/>
  <c r="O58" i="9"/>
  <c r="H66" i="9"/>
  <c r="O66" i="9"/>
  <c r="H74" i="9"/>
  <c r="O74" i="9"/>
  <c r="H82" i="9"/>
  <c r="O82" i="9"/>
  <c r="H105" i="9"/>
  <c r="H108" i="9"/>
  <c r="O108" i="9"/>
  <c r="H117" i="9"/>
  <c r="H120" i="9"/>
  <c r="O120" i="9"/>
  <c r="H122" i="9"/>
  <c r="H124" i="9"/>
  <c r="H129" i="9"/>
  <c r="H133" i="9"/>
  <c r="O133" i="9"/>
  <c r="H140" i="9"/>
  <c r="O140" i="9"/>
  <c r="H144" i="9"/>
  <c r="O144" i="9"/>
  <c r="H147" i="9"/>
  <c r="O147" i="9"/>
  <c r="H151" i="9"/>
  <c r="O151" i="9"/>
  <c r="H154" i="9"/>
  <c r="O154" i="9"/>
  <c r="H158" i="9"/>
  <c r="O158" i="9"/>
  <c r="H161" i="9"/>
  <c r="H165" i="9"/>
  <c r="O165" i="9"/>
  <c r="H172" i="9"/>
  <c r="O172" i="9"/>
  <c r="H176" i="9"/>
  <c r="O176" i="9"/>
  <c r="H179" i="9"/>
  <c r="O179" i="9"/>
  <c r="H183" i="9"/>
  <c r="O183" i="9"/>
  <c r="H186" i="9"/>
  <c r="O186" i="9"/>
  <c r="H190" i="9"/>
  <c r="O190" i="9"/>
  <c r="H193" i="9"/>
  <c r="H197" i="9"/>
  <c r="O197" i="9"/>
  <c r="H204" i="9"/>
  <c r="O204" i="9"/>
  <c r="H208" i="9"/>
  <c r="O208" i="9"/>
  <c r="H211" i="9"/>
  <c r="O211" i="9"/>
  <c r="H215" i="9"/>
  <c r="O215" i="9"/>
  <c r="H218" i="9"/>
  <c r="O218" i="9"/>
  <c r="H222" i="9"/>
  <c r="O222" i="9"/>
  <c r="H225" i="9"/>
  <c r="H229" i="9"/>
  <c r="O229" i="9"/>
  <c r="H236" i="9"/>
  <c r="O236" i="9"/>
  <c r="H240" i="9"/>
  <c r="O240" i="9"/>
  <c r="H243" i="9"/>
  <c r="O243" i="9"/>
  <c r="H247" i="9"/>
  <c r="O247" i="9"/>
  <c r="H250" i="9"/>
  <c r="O250" i="9"/>
  <c r="H254" i="9"/>
  <c r="O254" i="9"/>
  <c r="H261" i="9"/>
  <c r="O261" i="9"/>
  <c r="H268" i="9"/>
  <c r="O268" i="9"/>
  <c r="H272" i="9"/>
  <c r="O272" i="9"/>
  <c r="H275" i="9"/>
  <c r="O275" i="9"/>
  <c r="H279" i="9"/>
  <c r="O279" i="9"/>
  <c r="H282" i="9"/>
  <c r="O282" i="9"/>
  <c r="H286" i="9"/>
  <c r="O286" i="9"/>
  <c r="H293" i="9"/>
  <c r="O293" i="9"/>
  <c r="O11" i="9"/>
  <c r="O15" i="9"/>
  <c r="O650" i="17"/>
  <c r="O618" i="17"/>
  <c r="O586" i="17"/>
  <c r="O454" i="17"/>
  <c r="O671" i="17"/>
  <c r="H671" i="17"/>
  <c r="O655" i="17"/>
  <c r="H655" i="17"/>
  <c r="O639" i="17"/>
  <c r="H639" i="17"/>
  <c r="O623" i="17"/>
  <c r="H623" i="17"/>
  <c r="O607" i="17"/>
  <c r="H607" i="17"/>
  <c r="O591" i="17"/>
  <c r="H591" i="17"/>
  <c r="O575" i="17"/>
  <c r="H575" i="17"/>
  <c r="O540" i="17"/>
  <c r="H540" i="17"/>
  <c r="O534" i="17"/>
  <c r="H534" i="17"/>
  <c r="O529" i="17"/>
  <c r="H529" i="17"/>
  <c r="O506" i="17"/>
  <c r="P506" i="17" s="1"/>
  <c r="H506" i="17"/>
  <c r="O492" i="17"/>
  <c r="H492" i="17"/>
  <c r="O472" i="17"/>
  <c r="H472" i="17"/>
  <c r="O461" i="17"/>
  <c r="H461" i="17"/>
  <c r="O455" i="17"/>
  <c r="H455" i="17"/>
  <c r="O438" i="17"/>
  <c r="H438" i="17"/>
  <c r="O432" i="17"/>
  <c r="H432" i="17"/>
  <c r="O415" i="17"/>
  <c r="H415" i="17"/>
  <c r="O407" i="17"/>
  <c r="H407" i="17"/>
  <c r="O528" i="17"/>
  <c r="H528" i="17"/>
  <c r="O546" i="17"/>
  <c r="H546" i="17"/>
  <c r="O542" i="17"/>
  <c r="H542" i="17"/>
  <c r="O538" i="17"/>
  <c r="H538" i="17"/>
  <c r="O559" i="17"/>
  <c r="H559" i="17"/>
  <c r="O678" i="17"/>
  <c r="H678" i="17"/>
  <c r="O670" i="17"/>
  <c r="H670" i="17"/>
  <c r="O662" i="17"/>
  <c r="H662" i="17"/>
  <c r="O654" i="17"/>
  <c r="H654" i="17"/>
  <c r="O646" i="17"/>
  <c r="H646" i="17"/>
  <c r="O638" i="17"/>
  <c r="H638" i="17"/>
  <c r="O630" i="17"/>
  <c r="H630" i="17"/>
  <c r="O622" i="17"/>
  <c r="H622" i="17"/>
  <c r="O614" i="17"/>
  <c r="H614" i="17"/>
  <c r="O606" i="17"/>
  <c r="H606" i="17"/>
  <c r="O598" i="17"/>
  <c r="H598" i="17"/>
  <c r="O590" i="17"/>
  <c r="H590" i="17"/>
  <c r="O582" i="17"/>
  <c r="H582" i="17"/>
  <c r="O574" i="17"/>
  <c r="H574" i="17"/>
  <c r="O533" i="17"/>
  <c r="H533" i="17"/>
  <c r="O526" i="17"/>
  <c r="H526" i="17"/>
  <c r="O520" i="17"/>
  <c r="H520" i="17"/>
  <c r="O496" i="17"/>
  <c r="H496" i="17"/>
  <c r="O491" i="17"/>
  <c r="H491" i="17"/>
  <c r="O485" i="17"/>
  <c r="H485" i="17"/>
  <c r="O459" i="17"/>
  <c r="H459" i="17"/>
  <c r="O442" i="17"/>
  <c r="H442" i="17"/>
  <c r="O436" i="17"/>
  <c r="H436" i="17"/>
  <c r="O412" i="17"/>
  <c r="H412" i="17"/>
  <c r="O402" i="17"/>
  <c r="H402" i="17"/>
  <c r="O418" i="17"/>
  <c r="H418" i="17"/>
  <c r="O414" i="17"/>
  <c r="H414" i="17"/>
  <c r="O410" i="17"/>
  <c r="H410" i="17"/>
  <c r="O406" i="17"/>
  <c r="H406" i="17"/>
  <c r="O400" i="17"/>
  <c r="H400" i="17"/>
  <c r="O437" i="17"/>
  <c r="H437" i="17"/>
  <c r="O433" i="17"/>
  <c r="H433" i="17"/>
  <c r="O426" i="17"/>
  <c r="H426" i="17"/>
  <c r="O422" i="17"/>
  <c r="H422" i="17"/>
  <c r="O460" i="17"/>
  <c r="H460" i="17"/>
  <c r="O456" i="17"/>
  <c r="H456" i="17"/>
  <c r="O445" i="17"/>
  <c r="H445" i="17"/>
  <c r="O441" i="17"/>
  <c r="H441" i="17"/>
  <c r="O473" i="17"/>
  <c r="H473" i="17"/>
  <c r="O469" i="17"/>
  <c r="H469" i="17"/>
  <c r="O464" i="17"/>
  <c r="H464" i="17"/>
  <c r="O490" i="17"/>
  <c r="H490" i="17"/>
  <c r="O486" i="17"/>
  <c r="H486" i="17"/>
  <c r="O482" i="17"/>
  <c r="H482" i="17"/>
  <c r="O500" i="17"/>
  <c r="H500" i="17"/>
  <c r="O504" i="17"/>
  <c r="H504" i="17"/>
  <c r="O535" i="17"/>
  <c r="H535" i="17"/>
  <c r="O531" i="17"/>
  <c r="H531" i="17"/>
  <c r="O527" i="17"/>
  <c r="H527" i="17"/>
  <c r="O523" i="17"/>
  <c r="H523" i="17"/>
  <c r="O549" i="17"/>
  <c r="H549" i="17"/>
  <c r="O545" i="17"/>
  <c r="H545" i="17"/>
  <c r="O541" i="17"/>
  <c r="H541" i="17"/>
  <c r="O562" i="17"/>
  <c r="H562" i="17"/>
  <c r="O558" i="17"/>
  <c r="H558" i="17"/>
  <c r="O554" i="17"/>
  <c r="H554" i="17"/>
  <c r="O550" i="17"/>
  <c r="H550" i="17"/>
  <c r="O666" i="17"/>
  <c r="O634" i="17"/>
  <c r="O602" i="17"/>
  <c r="O556" i="17"/>
  <c r="O547" i="17"/>
  <c r="O677" i="17"/>
  <c r="H677" i="17"/>
  <c r="O673" i="17"/>
  <c r="H673" i="17"/>
  <c r="O669" i="17"/>
  <c r="H669" i="17"/>
  <c r="O665" i="17"/>
  <c r="H665" i="17"/>
  <c r="O661" i="17"/>
  <c r="H661" i="17"/>
  <c r="O657" i="17"/>
  <c r="H657" i="17"/>
  <c r="O653" i="17"/>
  <c r="H653" i="17"/>
  <c r="O649" i="17"/>
  <c r="H649" i="17"/>
  <c r="O645" i="17"/>
  <c r="H645" i="17"/>
  <c r="O641" i="17"/>
  <c r="H641" i="17"/>
  <c r="O637" i="17"/>
  <c r="H637" i="17"/>
  <c r="O633" i="17"/>
  <c r="H633" i="17"/>
  <c r="O629" i="17"/>
  <c r="H629" i="17"/>
  <c r="O625" i="17"/>
  <c r="H625" i="17"/>
  <c r="O621" i="17"/>
  <c r="H621" i="17"/>
  <c r="O617" i="17"/>
  <c r="H617" i="17"/>
  <c r="O613" i="17"/>
  <c r="H613" i="17"/>
  <c r="O609" i="17"/>
  <c r="H609" i="17"/>
  <c r="O605" i="17"/>
  <c r="H605" i="17"/>
  <c r="O601" i="17"/>
  <c r="H601" i="17"/>
  <c r="O597" i="17"/>
  <c r="H597" i="17"/>
  <c r="O593" i="17"/>
  <c r="H593" i="17"/>
  <c r="O589" i="17"/>
  <c r="H589" i="17"/>
  <c r="O585" i="17"/>
  <c r="H585" i="17"/>
  <c r="O581" i="17"/>
  <c r="H581" i="17"/>
  <c r="O577" i="17"/>
  <c r="H577" i="17"/>
  <c r="O561" i="17"/>
  <c r="H561" i="17"/>
  <c r="O553" i="17"/>
  <c r="H553" i="17"/>
  <c r="O544" i="17"/>
  <c r="H544" i="17"/>
  <c r="O537" i="17"/>
  <c r="H537" i="17"/>
  <c r="O532" i="17"/>
  <c r="H532" i="17"/>
  <c r="O525" i="17"/>
  <c r="H525" i="17"/>
  <c r="O519" i="17"/>
  <c r="H519" i="17"/>
  <c r="O501" i="17"/>
  <c r="H501" i="17"/>
  <c r="O495" i="17"/>
  <c r="H495" i="17"/>
  <c r="O484" i="17"/>
  <c r="H484" i="17"/>
  <c r="O470" i="17"/>
  <c r="H470" i="17"/>
  <c r="O463" i="17"/>
  <c r="H463" i="17"/>
  <c r="O458" i="17"/>
  <c r="H458" i="17"/>
  <c r="O446" i="17"/>
  <c r="H446" i="17"/>
  <c r="O440" i="17"/>
  <c r="H440" i="17"/>
  <c r="O427" i="17"/>
  <c r="H427" i="17"/>
  <c r="O421" i="17"/>
  <c r="H421" i="17"/>
  <c r="O411" i="17"/>
  <c r="H411" i="17"/>
  <c r="O401" i="17"/>
  <c r="H401" i="17"/>
  <c r="O417" i="17"/>
  <c r="H417" i="17"/>
  <c r="O413" i="17"/>
  <c r="H413" i="17"/>
  <c r="O409" i="17"/>
  <c r="H409" i="17"/>
  <c r="O403" i="17"/>
  <c r="H403" i="17"/>
  <c r="O674" i="17"/>
  <c r="O642" i="17"/>
  <c r="O610" i="17"/>
  <c r="O578" i="17"/>
  <c r="O539" i="17"/>
  <c r="O502" i="17"/>
  <c r="O471" i="17"/>
  <c r="O435" i="17"/>
  <c r="O423" i="17"/>
  <c r="O680" i="17"/>
  <c r="H680" i="17"/>
  <c r="O676" i="17"/>
  <c r="H676" i="17"/>
  <c r="O668" i="17"/>
  <c r="H668" i="17"/>
  <c r="O664" i="17"/>
  <c r="H664" i="17"/>
  <c r="O660" i="17"/>
  <c r="H660" i="17"/>
  <c r="O656" i="17"/>
  <c r="H656" i="17"/>
  <c r="O648" i="17"/>
  <c r="H648" i="17"/>
  <c r="O644" i="17"/>
  <c r="H644" i="17"/>
  <c r="O636" i="17"/>
  <c r="H636" i="17"/>
  <c r="O632" i="17"/>
  <c r="H632" i="17"/>
  <c r="O628" i="17"/>
  <c r="H628" i="17"/>
  <c r="O624" i="17"/>
  <c r="H624" i="17"/>
  <c r="O616" i="17"/>
  <c r="H616" i="17"/>
  <c r="O612" i="17"/>
  <c r="H612" i="17"/>
  <c r="O604" i="17"/>
  <c r="H604" i="17"/>
  <c r="O600" i="17"/>
  <c r="H600" i="17"/>
  <c r="O596" i="17"/>
  <c r="H596" i="17"/>
  <c r="O592" i="17"/>
  <c r="H592" i="17"/>
  <c r="O584" i="17"/>
  <c r="H584" i="17"/>
  <c r="O580" i="17"/>
  <c r="H580" i="17"/>
  <c r="O560" i="17"/>
  <c r="H560" i="17"/>
  <c r="O552" i="17"/>
  <c r="H552" i="17"/>
  <c r="O543" i="17"/>
  <c r="H543" i="17"/>
  <c r="O530" i="17"/>
  <c r="H530" i="17"/>
  <c r="O522" i="17"/>
  <c r="H522" i="17"/>
  <c r="O518" i="17"/>
  <c r="H518" i="17"/>
  <c r="O488" i="17"/>
  <c r="H488" i="17"/>
  <c r="O467" i="17"/>
  <c r="H467" i="17"/>
  <c r="O444" i="17"/>
  <c r="H444" i="17"/>
  <c r="O425" i="17"/>
  <c r="H425" i="17"/>
  <c r="H326" i="17"/>
  <c r="H334" i="17"/>
  <c r="H330" i="17"/>
  <c r="H14" i="18"/>
  <c r="H8" i="18"/>
  <c r="O15" i="18"/>
  <c r="H15" i="18"/>
  <c r="O11" i="18"/>
  <c r="H11" i="18"/>
  <c r="O22" i="18"/>
  <c r="H22" i="18"/>
  <c r="O18" i="18"/>
  <c r="H18" i="18"/>
  <c r="H6" i="18"/>
  <c r="H23" i="18"/>
  <c r="H288" i="18"/>
  <c r="H298" i="18"/>
  <c r="O299" i="18"/>
  <c r="O295" i="18"/>
  <c r="O291" i="18"/>
  <c r="O287" i="18"/>
  <c r="O283" i="18"/>
  <c r="O279" i="18"/>
  <c r="O275" i="18"/>
  <c r="O271" i="18"/>
  <c r="O267" i="18"/>
  <c r="O263" i="18"/>
  <c r="O259" i="18"/>
  <c r="O255" i="18"/>
  <c r="O251" i="18"/>
  <c r="O247" i="18"/>
  <c r="O243" i="18"/>
  <c r="O239" i="18"/>
  <c r="O235" i="18"/>
  <c r="O231" i="18"/>
  <c r="O227" i="18"/>
  <c r="O223" i="18"/>
  <c r="O219" i="18"/>
  <c r="O215" i="18"/>
  <c r="O211" i="18"/>
  <c r="O207" i="18"/>
  <c r="O203" i="18"/>
  <c r="O199" i="18"/>
  <c r="O195" i="18"/>
  <c r="O191" i="18"/>
  <c r="O187" i="18"/>
  <c r="O183" i="18"/>
  <c r="O179" i="18"/>
  <c r="O175" i="18"/>
  <c r="O171" i="18"/>
  <c r="O167" i="18"/>
  <c r="O163" i="18"/>
  <c r="O159" i="18"/>
  <c r="O155" i="18"/>
  <c r="O151" i="18"/>
  <c r="O147" i="18"/>
  <c r="O143" i="18"/>
  <c r="O139" i="18"/>
  <c r="O135" i="18"/>
  <c r="O131" i="18"/>
  <c r="O127" i="18"/>
  <c r="O123" i="18"/>
  <c r="O119" i="18"/>
  <c r="O115" i="18"/>
  <c r="O111" i="18"/>
  <c r="O107" i="18"/>
  <c r="O103" i="18"/>
  <c r="O99" i="18"/>
  <c r="O95" i="18"/>
  <c r="O91" i="18"/>
  <c r="O87" i="18"/>
  <c r="O278" i="2"/>
  <c r="O274" i="2"/>
  <c r="O270" i="2"/>
  <c r="O266" i="2"/>
  <c r="O262" i="2"/>
  <c r="O258" i="2"/>
  <c r="O254" i="2"/>
  <c r="O250" i="2"/>
  <c r="O246" i="2"/>
  <c r="O242" i="2"/>
  <c r="O238" i="2"/>
  <c r="O234" i="2"/>
  <c r="O230" i="2"/>
  <c r="O226" i="2"/>
  <c r="O222" i="2"/>
  <c r="O218" i="2"/>
  <c r="O214" i="2"/>
  <c r="O210" i="2"/>
  <c r="O206" i="2"/>
  <c r="O202" i="2"/>
  <c r="O198" i="2"/>
  <c r="O194" i="2"/>
  <c r="O190" i="2"/>
  <c r="O186" i="2"/>
  <c r="O182" i="2"/>
  <c r="O178" i="2"/>
  <c r="O174" i="2"/>
  <c r="O170" i="2"/>
  <c r="O166" i="2"/>
  <c r="O162" i="2"/>
  <c r="O158" i="2"/>
  <c r="O154" i="2"/>
  <c r="O150" i="2"/>
  <c r="O146" i="2"/>
  <c r="O142" i="2"/>
  <c r="O138" i="2"/>
  <c r="O134" i="2"/>
  <c r="O130" i="2"/>
  <c r="O126" i="2"/>
  <c r="O122" i="2"/>
  <c r="O118" i="2"/>
  <c r="O114" i="2"/>
  <c r="O110" i="2"/>
  <c r="O106" i="2"/>
  <c r="O102" i="2"/>
  <c r="O98" i="2"/>
  <c r="O94" i="2"/>
  <c r="O90" i="2"/>
  <c r="O86" i="2"/>
  <c r="O82" i="2"/>
  <c r="O78" i="2"/>
  <c r="O74" i="2"/>
  <c r="O70" i="2"/>
  <c r="O66" i="2"/>
  <c r="O62" i="2"/>
  <c r="O58" i="2"/>
  <c r="O54" i="2"/>
  <c r="O50" i="2"/>
  <c r="O46" i="2"/>
  <c r="O42" i="2"/>
  <c r="O38" i="2"/>
  <c r="O35" i="2"/>
  <c r="O23" i="2"/>
  <c r="O11" i="2"/>
  <c r="O9" i="2"/>
  <c r="O277" i="2"/>
  <c r="O273" i="2"/>
  <c r="O269" i="2"/>
  <c r="O265" i="2"/>
  <c r="O261" i="2"/>
  <c r="O257" i="2"/>
  <c r="O253" i="2"/>
  <c r="O249" i="2"/>
  <c r="O245" i="2"/>
  <c r="O241" i="2"/>
  <c r="O237" i="2"/>
  <c r="O233" i="2"/>
  <c r="O229" i="2"/>
  <c r="O225" i="2"/>
  <c r="O221" i="2"/>
  <c r="O217" i="2"/>
  <c r="O213" i="2"/>
  <c r="O209" i="2"/>
  <c r="O205" i="2"/>
  <c r="O201" i="2"/>
  <c r="O197" i="2"/>
  <c r="O193" i="2"/>
  <c r="O189" i="2"/>
  <c r="O185" i="2"/>
  <c r="O181" i="2"/>
  <c r="O177" i="2"/>
  <c r="O173" i="2"/>
  <c r="O169" i="2"/>
  <c r="O165" i="2"/>
  <c r="O161" i="2"/>
  <c r="O157" i="2"/>
  <c r="O153" i="2"/>
  <c r="O149" i="2"/>
  <c r="O145" i="2"/>
  <c r="O141" i="2"/>
  <c r="O137" i="2"/>
  <c r="O133" i="2"/>
  <c r="O129" i="2"/>
  <c r="O125" i="2"/>
  <c r="O121" i="2"/>
  <c r="O117" i="2"/>
  <c r="O113" i="2"/>
  <c r="O109" i="2"/>
  <c r="O105" i="2"/>
  <c r="O101" i="2"/>
  <c r="O97" i="2"/>
  <c r="O93" i="2"/>
  <c r="O89" i="2"/>
  <c r="O85" i="2"/>
  <c r="O81" i="2"/>
  <c r="O77" i="2"/>
  <c r="O73" i="2"/>
  <c r="O69" i="2"/>
  <c r="O65" i="2"/>
  <c r="O61" i="2"/>
  <c r="O57" i="2"/>
  <c r="O53" i="2"/>
  <c r="O49" i="2"/>
  <c r="O45" i="2"/>
  <c r="O41" i="2"/>
  <c r="O37" i="2"/>
  <c r="O34" i="2"/>
  <c r="O28" i="2"/>
  <c r="O24" i="2"/>
  <c r="O22" i="2"/>
  <c r="O18" i="2"/>
  <c r="O14" i="2"/>
  <c r="O10" i="2"/>
  <c r="O8" i="2"/>
  <c r="O276" i="2"/>
  <c r="O272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4" i="2"/>
  <c r="O140" i="2"/>
  <c r="O136" i="2"/>
  <c r="O132" i="2"/>
  <c r="O128" i="2"/>
  <c r="O124" i="2"/>
  <c r="O120" i="2"/>
  <c r="O116" i="2"/>
  <c r="O112" i="2"/>
  <c r="O108" i="2"/>
  <c r="O104" i="2"/>
  <c r="O100" i="2"/>
  <c r="O96" i="2"/>
  <c r="O92" i="2"/>
  <c r="O88" i="2"/>
  <c r="O84" i="2"/>
  <c r="O80" i="2"/>
  <c r="O76" i="2"/>
  <c r="O72" i="2"/>
  <c r="O68" i="2"/>
  <c r="O64" i="2"/>
  <c r="O60" i="2"/>
  <c r="O56" i="2"/>
  <c r="O52" i="2"/>
  <c r="O48" i="2"/>
  <c r="O44" i="2"/>
  <c r="O40" i="2"/>
  <c r="O36" i="2"/>
  <c r="O32" i="2"/>
  <c r="P32" i="2" s="1"/>
  <c r="O30" i="2"/>
  <c r="O27" i="2"/>
  <c r="O25" i="2"/>
  <c r="O21" i="2"/>
  <c r="O17" i="2"/>
  <c r="O13" i="2"/>
  <c r="O6" i="2"/>
  <c r="O275" i="2"/>
  <c r="O271" i="2"/>
  <c r="O267" i="2"/>
  <c r="O263" i="2"/>
  <c r="O259" i="2"/>
  <c r="O255" i="2"/>
  <c r="O251" i="2"/>
  <c r="O247" i="2"/>
  <c r="O243" i="2"/>
  <c r="O239" i="2"/>
  <c r="O235" i="2"/>
  <c r="O231" i="2"/>
  <c r="O227" i="2"/>
  <c r="O223" i="2"/>
  <c r="O219" i="2"/>
  <c r="O215" i="2"/>
  <c r="O211" i="2"/>
  <c r="O207" i="2"/>
  <c r="O203" i="2"/>
  <c r="O199" i="2"/>
  <c r="O195" i="2"/>
  <c r="O191" i="2"/>
  <c r="O187" i="2"/>
  <c r="O183" i="2"/>
  <c r="O179" i="2"/>
  <c r="O175" i="2"/>
  <c r="O171" i="2"/>
  <c r="O167" i="2"/>
  <c r="O163" i="2"/>
  <c r="O159" i="2"/>
  <c r="O155" i="2"/>
  <c r="O151" i="2"/>
  <c r="O147" i="2"/>
  <c r="O143" i="2"/>
  <c r="O139" i="2"/>
  <c r="O135" i="2"/>
  <c r="O131" i="2"/>
  <c r="O127" i="2"/>
  <c r="O123" i="2"/>
  <c r="O119" i="2"/>
  <c r="O115" i="2"/>
  <c r="O111" i="2"/>
  <c r="O107" i="2"/>
  <c r="O103" i="2"/>
  <c r="O99" i="2"/>
  <c r="O95" i="2"/>
  <c r="O91" i="2"/>
  <c r="O87" i="2"/>
  <c r="O83" i="2"/>
  <c r="O79" i="2"/>
  <c r="O75" i="2"/>
  <c r="O71" i="2"/>
  <c r="O67" i="2"/>
  <c r="O63" i="2"/>
  <c r="O59" i="2"/>
  <c r="O55" i="2"/>
  <c r="O51" i="2"/>
  <c r="O47" i="2"/>
  <c r="O43" i="2"/>
  <c r="O39" i="2"/>
  <c r="O31" i="2"/>
  <c r="O29" i="2"/>
  <c r="O26" i="2"/>
  <c r="O16" i="2"/>
  <c r="O12" i="2"/>
  <c r="H22" i="7"/>
  <c r="O22" i="7"/>
  <c r="O49" i="7"/>
  <c r="H49" i="7"/>
  <c r="O57" i="7"/>
  <c r="H57" i="7"/>
  <c r="O65" i="7"/>
  <c r="H65" i="7"/>
  <c r="O101" i="7"/>
  <c r="H101" i="7"/>
  <c r="O81" i="7"/>
  <c r="H81" i="7"/>
  <c r="O117" i="7"/>
  <c r="H117" i="7"/>
  <c r="O121" i="7"/>
  <c r="H121" i="7"/>
  <c r="O125" i="7"/>
  <c r="H125" i="7"/>
  <c r="O207" i="7"/>
  <c r="H207" i="7"/>
  <c r="O211" i="7"/>
  <c r="H211" i="7"/>
  <c r="O223" i="7"/>
  <c r="H223" i="7"/>
  <c r="O85" i="7"/>
  <c r="H85" i="7"/>
  <c r="O173" i="7"/>
  <c r="H173" i="7"/>
  <c r="O239" i="7"/>
  <c r="H239" i="7"/>
  <c r="O243" i="7"/>
  <c r="H243" i="7"/>
  <c r="O255" i="7"/>
  <c r="H255" i="7"/>
  <c r="O111" i="7"/>
  <c r="H111" i="7"/>
  <c r="O271" i="7"/>
  <c r="H271" i="7"/>
  <c r="O275" i="7"/>
  <c r="H275" i="7"/>
  <c r="H10" i="7"/>
  <c r="O10" i="7"/>
  <c r="H15" i="7"/>
  <c r="O15" i="7"/>
  <c r="O19" i="7"/>
  <c r="H26" i="7"/>
  <c r="O26" i="7"/>
  <c r="H30" i="7"/>
  <c r="O30" i="7"/>
  <c r="H282" i="7"/>
  <c r="H278" i="7"/>
  <c r="H274" i="7"/>
  <c r="H270" i="7"/>
  <c r="H266" i="7"/>
  <c r="H262" i="7"/>
  <c r="H258" i="7"/>
  <c r="H254" i="7"/>
  <c r="H250" i="7"/>
  <c r="H246" i="7"/>
  <c r="H242" i="7"/>
  <c r="H238" i="7"/>
  <c r="H234" i="7"/>
  <c r="H230" i="7"/>
  <c r="H226" i="7"/>
  <c r="H222" i="7"/>
  <c r="H218" i="7"/>
  <c r="H214" i="7"/>
  <c r="H210" i="7"/>
  <c r="H206" i="7"/>
  <c r="H202" i="7"/>
  <c r="H198" i="7"/>
  <c r="H194" i="7"/>
  <c r="H190" i="7"/>
  <c r="H186" i="7"/>
  <c r="H182" i="7"/>
  <c r="H178" i="7"/>
  <c r="H174" i="7"/>
  <c r="H170" i="7"/>
  <c r="H166" i="7"/>
  <c r="H162" i="7"/>
  <c r="H158" i="7"/>
  <c r="H154" i="7"/>
  <c r="H150" i="7"/>
  <c r="H146" i="7"/>
  <c r="H142" i="7"/>
  <c r="H138" i="7"/>
  <c r="H134" i="7"/>
  <c r="H130" i="7"/>
  <c r="H126" i="7"/>
  <c r="H122" i="7"/>
  <c r="H118" i="7"/>
  <c r="H114" i="7"/>
  <c r="H110" i="7"/>
  <c r="H106" i="7"/>
  <c r="H102" i="7"/>
  <c r="H98" i="7"/>
  <c r="H94" i="7"/>
  <c r="H90" i="7"/>
  <c r="H86" i="7"/>
  <c r="H82" i="7"/>
  <c r="H78" i="7"/>
  <c r="H74" i="7"/>
  <c r="H70" i="7"/>
  <c r="H66" i="7"/>
  <c r="H62" i="7"/>
  <c r="H58" i="7"/>
  <c r="H54" i="7"/>
  <c r="H50" i="7"/>
  <c r="H46" i="7"/>
  <c r="H42" i="7"/>
  <c r="H38" i="7"/>
  <c r="H34" i="7"/>
  <c r="O13" i="7"/>
  <c r="H13" i="7"/>
  <c r="O16" i="7"/>
  <c r="H16" i="7"/>
  <c r="O11" i="7"/>
  <c r="O20" i="7"/>
  <c r="H23" i="7"/>
  <c r="O23" i="7"/>
  <c r="H27" i="7"/>
  <c r="O27" i="7"/>
  <c r="H281" i="7"/>
  <c r="H277" i="7"/>
  <c r="H273" i="7"/>
  <c r="H269" i="7"/>
  <c r="H265" i="7"/>
  <c r="H261" i="7"/>
  <c r="H257" i="7"/>
  <c r="H253" i="7"/>
  <c r="H249" i="7"/>
  <c r="H245" i="7"/>
  <c r="H241" i="7"/>
  <c r="H237" i="7"/>
  <c r="H233" i="7"/>
  <c r="H229" i="7"/>
  <c r="H225" i="7"/>
  <c r="H221" i="7"/>
  <c r="H217" i="7"/>
  <c r="H213" i="7"/>
  <c r="H209" i="7"/>
  <c r="H205" i="7"/>
  <c r="H201" i="7"/>
  <c r="H197" i="7"/>
  <c r="H193" i="7"/>
  <c r="H189" i="7"/>
  <c r="H185" i="7"/>
  <c r="H181" i="7"/>
  <c r="H177" i="7"/>
  <c r="H169" i="7"/>
  <c r="H165" i="7"/>
  <c r="H161" i="7"/>
  <c r="H157" i="7"/>
  <c r="H153" i="7"/>
  <c r="H149" i="7"/>
  <c r="H145" i="7"/>
  <c r="H141" i="7"/>
  <c r="H137" i="7"/>
  <c r="H133" i="7"/>
  <c r="H129" i="7"/>
  <c r="H113" i="7"/>
  <c r="H109" i="7"/>
  <c r="H105" i="7"/>
  <c r="H97" i="7"/>
  <c r="H93" i="7"/>
  <c r="H89" i="7"/>
  <c r="H77" i="7"/>
  <c r="H73" i="7"/>
  <c r="H69" i="7"/>
  <c r="H61" i="7"/>
  <c r="H53" i="7"/>
  <c r="H45" i="7"/>
  <c r="H41" i="7"/>
  <c r="H37" i="7"/>
  <c r="H33" i="7"/>
  <c r="H8" i="7"/>
  <c r="O8" i="7"/>
  <c r="H14" i="7"/>
  <c r="O14" i="7"/>
  <c r="H17" i="7"/>
  <c r="O17" i="7"/>
  <c r="H21" i="7"/>
  <c r="O21" i="7"/>
  <c r="O24" i="7"/>
  <c r="H24" i="7"/>
  <c r="O28" i="7"/>
  <c r="H28" i="7"/>
  <c r="H284" i="7"/>
  <c r="H280" i="7"/>
  <c r="H276" i="7"/>
  <c r="H272" i="7"/>
  <c r="H268" i="7"/>
  <c r="H264" i="7"/>
  <c r="H260" i="7"/>
  <c r="H256" i="7"/>
  <c r="H252" i="7"/>
  <c r="H248" i="7"/>
  <c r="H244" i="7"/>
  <c r="H240" i="7"/>
  <c r="H236" i="7"/>
  <c r="H232" i="7"/>
  <c r="H228" i="7"/>
  <c r="H224" i="7"/>
  <c r="H220" i="7"/>
  <c r="H216" i="7"/>
  <c r="H212" i="7"/>
  <c r="H208" i="7"/>
  <c r="H204" i="7"/>
  <c r="H200" i="7"/>
  <c r="H196" i="7"/>
  <c r="H192" i="7"/>
  <c r="H188" i="7"/>
  <c r="H184" i="7"/>
  <c r="H180" i="7"/>
  <c r="H176" i="7"/>
  <c r="H172" i="7"/>
  <c r="H168" i="7"/>
  <c r="H164" i="7"/>
  <c r="H160" i="7"/>
  <c r="H156" i="7"/>
  <c r="H152" i="7"/>
  <c r="H148" i="7"/>
  <c r="H144" i="7"/>
  <c r="H140" i="7"/>
  <c r="H136" i="7"/>
  <c r="H132" i="7"/>
  <c r="H128" i="7"/>
  <c r="H124" i="7"/>
  <c r="H120" i="7"/>
  <c r="H116" i="7"/>
  <c r="H112" i="7"/>
  <c r="H108" i="7"/>
  <c r="H104" i="7"/>
  <c r="H100" i="7"/>
  <c r="H96" i="7"/>
  <c r="H92" i="7"/>
  <c r="H88" i="7"/>
  <c r="H84" i="7"/>
  <c r="H80" i="7"/>
  <c r="H76" i="7"/>
  <c r="H72" i="7"/>
  <c r="H68" i="7"/>
  <c r="H64" i="7"/>
  <c r="H60" i="7"/>
  <c r="H56" i="7"/>
  <c r="H52" i="7"/>
  <c r="H48" i="7"/>
  <c r="H44" i="7"/>
  <c r="H40" i="7"/>
  <c r="H36" i="7"/>
  <c r="H32" i="7"/>
  <c r="H9" i="7"/>
  <c r="O9" i="7"/>
  <c r="H18" i="7"/>
  <c r="O18" i="7"/>
  <c r="H25" i="7"/>
  <c r="O25" i="7"/>
  <c r="H29" i="7"/>
  <c r="O29" i="7"/>
  <c r="H283" i="7"/>
  <c r="H279" i="7"/>
  <c r="H267" i="7"/>
  <c r="H263" i="7"/>
  <c r="H259" i="7"/>
  <c r="H251" i="7"/>
  <c r="H247" i="7"/>
  <c r="H235" i="7"/>
  <c r="H231" i="7"/>
  <c r="H227" i="7"/>
  <c r="H219" i="7"/>
  <c r="H215" i="7"/>
  <c r="H203" i="7"/>
  <c r="H199" i="7"/>
  <c r="H195" i="7"/>
  <c r="H191" i="7"/>
  <c r="H187" i="7"/>
  <c r="H183" i="7"/>
  <c r="H179" i="7"/>
  <c r="H175" i="7"/>
  <c r="H171" i="7"/>
  <c r="H167" i="7"/>
  <c r="H163" i="7"/>
  <c r="H159" i="7"/>
  <c r="H155" i="7"/>
  <c r="H151" i="7"/>
  <c r="H147" i="7"/>
  <c r="H143" i="7"/>
  <c r="H139" i="7"/>
  <c r="H135" i="7"/>
  <c r="H131" i="7"/>
  <c r="H127" i="7"/>
  <c r="H123" i="7"/>
  <c r="H119" i="7"/>
  <c r="H115" i="7"/>
  <c r="H107" i="7"/>
  <c r="H103" i="7"/>
  <c r="H99" i="7"/>
  <c r="H95" i="7"/>
  <c r="H91" i="7"/>
  <c r="H87" i="7"/>
  <c r="H83" i="7"/>
  <c r="H79" i="7"/>
  <c r="H75" i="7"/>
  <c r="H71" i="7"/>
  <c r="H67" i="7"/>
  <c r="H63" i="7"/>
  <c r="H59" i="7"/>
  <c r="H55" i="7"/>
  <c r="H51" i="7"/>
  <c r="H47" i="7"/>
  <c r="H43" i="7"/>
  <c r="H39" i="7"/>
  <c r="H35" i="7"/>
  <c r="H31" i="7"/>
  <c r="O338" i="17"/>
  <c r="H338" i="17"/>
  <c r="O304" i="17"/>
  <c r="H304" i="17"/>
  <c r="H178" i="17"/>
  <c r="O178" i="17"/>
  <c r="H182" i="17"/>
  <c r="O182" i="17"/>
  <c r="H186" i="17"/>
  <c r="O186" i="17"/>
  <c r="H190" i="17"/>
  <c r="O190" i="17"/>
  <c r="H194" i="17"/>
  <c r="O194" i="17"/>
  <c r="O202" i="17"/>
  <c r="H202" i="17"/>
  <c r="H285" i="17"/>
  <c r="O285" i="17"/>
  <c r="H288" i="17"/>
  <c r="O288" i="17"/>
  <c r="H292" i="17"/>
  <c r="O292" i="17"/>
  <c r="H302" i="17"/>
  <c r="O302" i="17"/>
  <c r="H312" i="17"/>
  <c r="O312" i="17"/>
  <c r="H316" i="17"/>
  <c r="O316" i="17"/>
  <c r="H335" i="17"/>
  <c r="O335" i="17"/>
  <c r="O381" i="17"/>
  <c r="O282" i="17"/>
  <c r="O259" i="17"/>
  <c r="O160" i="17"/>
  <c r="P160" i="17" s="1"/>
  <c r="O142" i="17"/>
  <c r="O104" i="17"/>
  <c r="H10" i="17"/>
  <c r="O10" i="17"/>
  <c r="H14" i="17"/>
  <c r="O14" i="17"/>
  <c r="H18" i="17"/>
  <c r="O18" i="17"/>
  <c r="H22" i="17"/>
  <c r="O22" i="17"/>
  <c r="H26" i="17"/>
  <c r="O26" i="17"/>
  <c r="H34" i="17"/>
  <c r="O34" i="17"/>
  <c r="H38" i="17"/>
  <c r="O38" i="17"/>
  <c r="H42" i="17"/>
  <c r="O42" i="17"/>
  <c r="H64" i="17"/>
  <c r="O64" i="17"/>
  <c r="H72" i="17"/>
  <c r="O72" i="17"/>
  <c r="H76" i="17"/>
  <c r="O76" i="17"/>
  <c r="H80" i="17"/>
  <c r="O80" i="17"/>
  <c r="H84" i="17"/>
  <c r="O84" i="17"/>
  <c r="H88" i="17"/>
  <c r="O88" i="17"/>
  <c r="O332" i="17"/>
  <c r="H332" i="17"/>
  <c r="O6" i="17"/>
  <c r="O377" i="17"/>
  <c r="O278" i="17"/>
  <c r="O255" i="17"/>
  <c r="O172" i="17"/>
  <c r="O154" i="17"/>
  <c r="O116" i="17"/>
  <c r="O100" i="17"/>
  <c r="H223" i="17"/>
  <c r="O223" i="17"/>
  <c r="H227" i="17"/>
  <c r="O227" i="17"/>
  <c r="H230" i="17"/>
  <c r="O230" i="17"/>
  <c r="O249" i="17"/>
  <c r="H249" i="17"/>
  <c r="H325" i="17"/>
  <c r="O325" i="17"/>
  <c r="H329" i="17"/>
  <c r="O329" i="17"/>
  <c r="H357" i="17"/>
  <c r="O357" i="17"/>
  <c r="O373" i="17"/>
  <c r="O274" i="17"/>
  <c r="O168" i="17"/>
  <c r="O150" i="17"/>
  <c r="O112" i="17"/>
  <c r="O96" i="17"/>
  <c r="H205" i="17"/>
  <c r="O205" i="17"/>
  <c r="H209" i="17"/>
  <c r="O209" i="17"/>
  <c r="H213" i="17"/>
  <c r="O213" i="17"/>
  <c r="H217" i="17"/>
  <c r="O217" i="17"/>
  <c r="H319" i="17"/>
  <c r="O319" i="17"/>
  <c r="H343" i="17"/>
  <c r="O343" i="17"/>
  <c r="H347" i="17"/>
  <c r="O347" i="17"/>
  <c r="H354" i="17"/>
  <c r="O354" i="17"/>
  <c r="O385" i="17"/>
  <c r="O360" i="17"/>
  <c r="O263" i="17"/>
  <c r="O164" i="17"/>
  <c r="O146" i="17"/>
  <c r="O92" i="17"/>
  <c r="O398" i="17"/>
  <c r="O388" i="17"/>
  <c r="O384" i="17"/>
  <c r="O380" i="17"/>
  <c r="O376" i="17"/>
  <c r="O372" i="17"/>
  <c r="O359" i="17"/>
  <c r="O355" i="17"/>
  <c r="O351" i="17"/>
  <c r="O337" i="17"/>
  <c r="O333" i="17"/>
  <c r="O321" i="17"/>
  <c r="O317" i="17"/>
  <c r="O313" i="17"/>
  <c r="O307" i="17"/>
  <c r="O303" i="17"/>
  <c r="O289" i="17"/>
  <c r="O281" i="17"/>
  <c r="O277" i="17"/>
  <c r="O273" i="17"/>
  <c r="O262" i="17"/>
  <c r="O258" i="17"/>
  <c r="O254" i="17"/>
  <c r="O250" i="17"/>
  <c r="O231" i="17"/>
  <c r="P231" i="17" s="1"/>
  <c r="O219" i="17"/>
  <c r="O215" i="17"/>
  <c r="O211" i="17"/>
  <c r="O207" i="17"/>
  <c r="O203" i="17"/>
  <c r="O195" i="17"/>
  <c r="O191" i="17"/>
  <c r="O187" i="17"/>
  <c r="O183" i="17"/>
  <c r="O179" i="17"/>
  <c r="O171" i="17"/>
  <c r="O167" i="17"/>
  <c r="O163" i="17"/>
  <c r="O157" i="17"/>
  <c r="O153" i="17"/>
  <c r="O149" i="17"/>
  <c r="O145" i="17"/>
  <c r="O119" i="17"/>
  <c r="O115" i="17"/>
  <c r="O111" i="17"/>
  <c r="O107" i="17"/>
  <c r="O103" i="17"/>
  <c r="O99" i="17"/>
  <c r="O95" i="17"/>
  <c r="O91" i="17"/>
  <c r="O87" i="17"/>
  <c r="O83" i="17"/>
  <c r="O79" i="17"/>
  <c r="O75" i="17"/>
  <c r="O71" i="17"/>
  <c r="O63" i="17"/>
  <c r="O41" i="17"/>
  <c r="O37" i="17"/>
  <c r="O33" i="17"/>
  <c r="O29" i="17"/>
  <c r="O25" i="17"/>
  <c r="O21" i="17"/>
  <c r="O17" i="17"/>
  <c r="O13" i="17"/>
  <c r="O9" i="17"/>
  <c r="H358" i="17"/>
  <c r="O397" i="17"/>
  <c r="O387" i="17"/>
  <c r="O383" i="17"/>
  <c r="O379" i="17"/>
  <c r="P379" i="17" s="1"/>
  <c r="O375" i="17"/>
  <c r="O371" i="17"/>
  <c r="O346" i="17"/>
  <c r="O342" i="17"/>
  <c r="O336" i="17"/>
  <c r="O328" i="17"/>
  <c r="O324" i="17"/>
  <c r="O320" i="17"/>
  <c r="O284" i="17"/>
  <c r="O280" i="17"/>
  <c r="O276" i="17"/>
  <c r="O265" i="17"/>
  <c r="O261" i="17"/>
  <c r="O257" i="17"/>
  <c r="O253" i="17"/>
  <c r="O226" i="17"/>
  <c r="O222" i="17"/>
  <c r="O218" i="17"/>
  <c r="O214" i="17"/>
  <c r="O210" i="17"/>
  <c r="O206" i="17"/>
  <c r="O174" i="17"/>
  <c r="O170" i="17"/>
  <c r="O166" i="17"/>
  <c r="O162" i="17"/>
  <c r="O152" i="17"/>
  <c r="O148" i="17"/>
  <c r="O144" i="17"/>
  <c r="O118" i="17"/>
  <c r="O114" i="17"/>
  <c r="O110" i="17"/>
  <c r="O106" i="17"/>
  <c r="O102" i="17"/>
  <c r="O98" i="17"/>
  <c r="O94" i="17"/>
  <c r="O90" i="17"/>
  <c r="O86" i="17"/>
  <c r="O82" i="17"/>
  <c r="O78" i="17"/>
  <c r="O74" i="17"/>
  <c r="O66" i="17"/>
  <c r="O40" i="17"/>
  <c r="O36" i="17"/>
  <c r="O32" i="17"/>
  <c r="O28" i="17"/>
  <c r="O24" i="17"/>
  <c r="O20" i="17"/>
  <c r="O16" i="17"/>
  <c r="O12" i="17"/>
  <c r="O8" i="17"/>
  <c r="H177" i="17"/>
  <c r="O396" i="17"/>
  <c r="O386" i="17"/>
  <c r="O382" i="17"/>
  <c r="O378" i="17"/>
  <c r="O374" i="17"/>
  <c r="O370" i="17"/>
  <c r="O353" i="17"/>
  <c r="O349" i="17"/>
  <c r="O345" i="17"/>
  <c r="O339" i="17"/>
  <c r="O331" i="17"/>
  <c r="O327" i="17"/>
  <c r="O323" i="17"/>
  <c r="O315" i="17"/>
  <c r="O309" i="17"/>
  <c r="O305" i="17"/>
  <c r="O301" i="17"/>
  <c r="O291" i="17"/>
  <c r="O287" i="17"/>
  <c r="O283" i="17"/>
  <c r="O279" i="17"/>
  <c r="O275" i="17"/>
  <c r="O264" i="17"/>
  <c r="O260" i="17"/>
  <c r="O256" i="17"/>
  <c r="O252" i="17"/>
  <c r="O248" i="17"/>
  <c r="O229" i="17"/>
  <c r="O225" i="17"/>
  <c r="O221" i="17"/>
  <c r="O197" i="17"/>
  <c r="O193" i="17"/>
  <c r="O189" i="17"/>
  <c r="O185" i="17"/>
  <c r="O181" i="17"/>
  <c r="O173" i="17"/>
  <c r="O169" i="17"/>
  <c r="O165" i="17"/>
  <c r="O161" i="17"/>
  <c r="O155" i="17"/>
  <c r="O151" i="17"/>
  <c r="O147" i="17"/>
  <c r="O143" i="17"/>
  <c r="O117" i="17"/>
  <c r="O113" i="17"/>
  <c r="O109" i="17"/>
  <c r="O101" i="17"/>
  <c r="O97" i="17"/>
  <c r="O93" i="17"/>
  <c r="O89" i="17"/>
  <c r="O85" i="17"/>
  <c r="O81" i="17"/>
  <c r="O77" i="17"/>
  <c r="O73" i="17"/>
  <c r="O65" i="17"/>
  <c r="O43" i="17"/>
  <c r="O31" i="17"/>
  <c r="O27" i="17"/>
  <c r="O23" i="17"/>
  <c r="O19" i="17"/>
  <c r="O15" i="17"/>
  <c r="O11" i="17"/>
  <c r="O7" i="17"/>
  <c r="O20" i="18"/>
  <c r="H20" i="18"/>
  <c r="H11" i="8"/>
  <c r="H24" i="6"/>
  <c r="O23" i="6"/>
  <c r="H23" i="6"/>
  <c r="H26" i="6"/>
  <c r="O26" i="6"/>
  <c r="H22" i="6"/>
  <c r="O22" i="6"/>
  <c r="F505" i="17"/>
  <c r="G505" i="17" s="1"/>
  <c r="G27" i="6"/>
  <c r="O505" i="17" l="1"/>
  <c r="P505" i="17" s="1"/>
  <c r="H505" i="17"/>
  <c r="H27" i="6"/>
  <c r="O27" i="6"/>
  <c r="P26" i="6"/>
  <c r="P418" i="17" l="1"/>
  <c r="P197" i="17" l="1"/>
  <c r="P119" i="17" l="1"/>
  <c r="P43" i="17" l="1"/>
  <c r="P118" i="17" l="1"/>
  <c r="F293" i="17"/>
  <c r="G293" i="17" s="1"/>
  <c r="H293" i="17" l="1"/>
  <c r="O293" i="17"/>
  <c r="P293" i="17" s="1"/>
  <c r="P562" i="17" l="1"/>
  <c r="F389" i="17"/>
  <c r="G389" i="17" s="1"/>
  <c r="H389" i="17" l="1"/>
  <c r="O389" i="17"/>
  <c r="P389" i="17" s="1"/>
  <c r="P230" i="17" l="1"/>
  <c r="P157" i="17" l="1"/>
  <c r="P229" i="17" l="1"/>
  <c r="P117" i="17" l="1"/>
  <c r="P116" i="17" l="1"/>
  <c r="P115" i="17" l="1"/>
  <c r="P403" i="17" l="1"/>
  <c r="P561" i="17" l="1"/>
  <c r="P417" i="17" l="1"/>
  <c r="P560" i="17" l="1"/>
  <c r="P292" i="17" l="1"/>
  <c r="P114" i="17"/>
  <c r="P42" i="17" l="1"/>
  <c r="P265" i="17" l="1"/>
  <c r="P228" i="17" l="1"/>
  <c r="P227" i="17" l="1"/>
  <c r="P196" i="17" l="1"/>
  <c r="P360" i="17" l="1"/>
  <c r="P195" i="17" l="1"/>
  <c r="P559" i="17" l="1"/>
  <c r="P7" i="5" l="1"/>
  <c r="P6" i="5" l="1"/>
  <c r="F20" i="6"/>
  <c r="G20" i="6" s="1"/>
  <c r="F19" i="6"/>
  <c r="G19" i="6" s="1"/>
  <c r="H19" i="6" l="1"/>
  <c r="O19" i="6"/>
  <c r="P19" i="6" s="1"/>
  <c r="H20" i="6"/>
  <c r="O20" i="6"/>
  <c r="P20" i="6" s="1"/>
  <c r="P17" i="6"/>
  <c r="P36" i="2" l="1"/>
  <c r="P25" i="2"/>
  <c r="P5" i="8" l="1"/>
  <c r="P9" i="7"/>
  <c r="P504" i="17" l="1"/>
  <c r="P388" i="17" l="1"/>
  <c r="P194" i="17" l="1"/>
  <c r="P41" i="17"/>
  <c r="P193" i="17" l="1"/>
  <c r="P558" i="17" l="1"/>
  <c r="P339" i="17" l="1"/>
  <c r="P192" i="17"/>
  <c r="P113" i="17"/>
  <c r="P16" i="13" l="1"/>
  <c r="P291" i="17" l="1"/>
  <c r="P557" i="17" l="1"/>
  <c r="P467" i="17"/>
  <c r="F503" i="17"/>
  <c r="G503" i="17" s="1"/>
  <c r="O503" i="17" l="1"/>
  <c r="H503" i="17"/>
  <c r="P502" i="17"/>
  <c r="F12" i="8"/>
  <c r="G12" i="8" s="1"/>
  <c r="O12" i="8" l="1"/>
  <c r="H12" i="8"/>
  <c r="P503" i="17"/>
  <c r="P112" i="17" l="1"/>
  <c r="P12" i="8"/>
  <c r="P111" i="17" l="1"/>
  <c r="P446" i="17" l="1"/>
  <c r="P110" i="17" l="1"/>
  <c r="P359" i="17"/>
  <c r="P9" i="5" l="1"/>
  <c r="P501" i="17"/>
  <c r="P155" i="17" l="1"/>
  <c r="P555" i="17" l="1"/>
  <c r="P554" i="17" l="1"/>
  <c r="P226" i="17" l="1"/>
  <c r="G43" i="19" l="1"/>
  <c r="G32" i="19"/>
  <c r="F43" i="19"/>
  <c r="F32" i="19"/>
  <c r="F31" i="19"/>
  <c r="G31" i="19"/>
  <c r="H43" i="19" l="1"/>
  <c r="H31" i="19"/>
  <c r="H32" i="19"/>
  <c r="P109" i="17" l="1"/>
  <c r="P416" i="17" l="1"/>
  <c r="P40" i="17" l="1"/>
  <c r="P225" i="17" l="1"/>
  <c r="G27" i="19"/>
  <c r="F27" i="19"/>
  <c r="H27" i="19" l="1"/>
  <c r="F108" i="17"/>
  <c r="G108" i="17" s="1"/>
  <c r="H108" i="17" l="1"/>
  <c r="O108" i="17"/>
  <c r="P108" i="17" s="1"/>
  <c r="P224" i="17" l="1"/>
  <c r="P415" i="17" l="1"/>
  <c r="F23" i="19"/>
  <c r="F24" i="19"/>
  <c r="F25" i="19"/>
  <c r="G23" i="19"/>
  <c r="G24" i="19"/>
  <c r="G25" i="19"/>
  <c r="H23" i="19" l="1"/>
  <c r="H25" i="19"/>
  <c r="H24" i="19"/>
  <c r="F39" i="17" l="1"/>
  <c r="G39" i="17" s="1"/>
  <c r="H39" i="17" l="1"/>
  <c r="O39" i="17"/>
  <c r="P39" i="17" s="1"/>
  <c r="F17" i="18"/>
  <c r="G17" i="18" s="1"/>
  <c r="O17" i="18" l="1"/>
  <c r="H17" i="18"/>
  <c r="F10" i="8"/>
  <c r="G10" i="8" s="1"/>
  <c r="O10" i="8" l="1"/>
  <c r="H10" i="8"/>
  <c r="P290" i="17"/>
  <c r="P10" i="8" l="1"/>
  <c r="P107" i="17"/>
  <c r="P191" i="17" l="1"/>
  <c r="G29" i="19"/>
  <c r="F29" i="19"/>
  <c r="G28" i="19"/>
  <c r="F28" i="19"/>
  <c r="H29" i="19" l="1"/>
  <c r="H28" i="19"/>
  <c r="F30" i="17"/>
  <c r="G30" i="17" s="1"/>
  <c r="H30" i="17" l="1"/>
  <c r="O30" i="17"/>
  <c r="P30" i="17" s="1"/>
  <c r="P18" i="18"/>
  <c r="P358" i="17" l="1"/>
  <c r="P42" i="13" l="1"/>
  <c r="P106" i="17" l="1"/>
  <c r="P17" i="18"/>
  <c r="P223" i="17" l="1"/>
  <c r="P309" i="17" l="1"/>
  <c r="P190" i="17"/>
  <c r="P264" i="17" l="1"/>
  <c r="P387" i="17" l="1"/>
  <c r="P189" i="17" l="1"/>
  <c r="P263" i="17" l="1"/>
  <c r="F105" i="17" l="1"/>
  <c r="G105" i="17" s="1"/>
  <c r="F35" i="17"/>
  <c r="G35" i="17" s="1"/>
  <c r="H105" i="17" l="1"/>
  <c r="O105" i="17"/>
  <c r="P105" i="17" s="1"/>
  <c r="H35" i="17"/>
  <c r="O35" i="17"/>
  <c r="P188" i="17"/>
  <c r="P38" i="17" l="1"/>
  <c r="P187" i="17" l="1"/>
  <c r="P222" i="17" l="1"/>
  <c r="P289" i="17"/>
  <c r="P445" i="17" l="1"/>
  <c r="P288" i="17" l="1"/>
  <c r="P553" i="17" l="1"/>
  <c r="P37" i="17" l="1"/>
  <c r="P154" i="17" l="1"/>
  <c r="P36" i="17" l="1"/>
  <c r="P308" i="17" l="1"/>
  <c r="P552" i="17" l="1"/>
  <c r="P186" i="17" l="1"/>
  <c r="P35" i="17" l="1"/>
  <c r="P34" i="17"/>
  <c r="P24" i="2" l="1"/>
  <c r="P551" i="17" l="1"/>
  <c r="P33" i="17" l="1"/>
  <c r="P307" i="17"/>
  <c r="P185" i="17" l="1"/>
  <c r="P378" i="17" l="1"/>
  <c r="P444" i="17"/>
  <c r="P104" i="17" l="1"/>
  <c r="P262" i="17" l="1"/>
  <c r="P466" i="17" l="1"/>
  <c r="F22" i="19"/>
  <c r="G22" i="19"/>
  <c r="G21" i="19"/>
  <c r="F21" i="19"/>
  <c r="G20" i="19"/>
  <c r="F20" i="19"/>
  <c r="H21" i="19" l="1"/>
  <c r="H22" i="19"/>
  <c r="H20" i="19"/>
  <c r="P103" i="17" l="1"/>
  <c r="P499" i="17" l="1"/>
  <c r="P386" i="17" l="1"/>
  <c r="P32" i="17"/>
  <c r="P31" i="17" l="1"/>
  <c r="F306" i="17"/>
  <c r="G306" i="17" s="1"/>
  <c r="H306" i="17" l="1"/>
  <c r="O306" i="17"/>
  <c r="P306" i="17" s="1"/>
  <c r="P221" i="17"/>
  <c r="P220" i="17" l="1"/>
  <c r="P153" i="17" l="1"/>
  <c r="P29" i="17" l="1"/>
  <c r="P498" i="17" l="1"/>
  <c r="I498" i="17"/>
  <c r="P24" i="6" l="1"/>
  <c r="P5" i="5" l="1"/>
  <c r="P357" i="17"/>
  <c r="P547" i="17"/>
  <c r="G19" i="19"/>
  <c r="F19" i="19"/>
  <c r="G6" i="19"/>
  <c r="F6" i="19"/>
  <c r="H6" i="19" l="1"/>
  <c r="H19" i="19"/>
  <c r="P323" i="17"/>
  <c r="P287" i="17"/>
  <c r="P285" i="17"/>
  <c r="P545" i="17"/>
  <c r="P541" i="17"/>
  <c r="P540" i="17"/>
  <c r="P496" i="17"/>
  <c r="P546" i="17"/>
  <c r="P539" i="17"/>
  <c r="P544" i="17"/>
  <c r="P542" i="17"/>
  <c r="P548" i="17"/>
  <c r="P495" i="17"/>
  <c r="P494" i="17"/>
  <c r="P492" i="17"/>
  <c r="P549" i="17"/>
  <c r="P543" i="17"/>
  <c r="P178" i="17"/>
  <c r="P176" i="17"/>
  <c r="P261" i="17"/>
  <c r="P325" i="17"/>
  <c r="P497" i="17"/>
  <c r="P491" i="17"/>
  <c r="P493" i="17"/>
  <c r="P181" i="17"/>
  <c r="P286" i="17"/>
  <c r="P182" i="17"/>
  <c r="P324" i="17"/>
  <c r="P259" i="17"/>
  <c r="P305" i="17"/>
  <c r="P180" i="17"/>
  <c r="P257" i="17"/>
  <c r="P260" i="17"/>
  <c r="P175" i="17"/>
  <c r="P173" i="17"/>
  <c r="P258" i="17"/>
  <c r="P174" i="17"/>
  <c r="P356" i="17"/>
  <c r="P152" i="17"/>
  <c r="P183" i="17"/>
  <c r="P179" i="17"/>
  <c r="P256" i="17"/>
  <c r="P151" i="17"/>
  <c r="P177" i="17"/>
  <c r="P184" i="17"/>
  <c r="P66" i="17"/>
  <c r="P99" i="17"/>
  <c r="P102" i="17"/>
  <c r="P100" i="17"/>
  <c r="P101" i="17"/>
  <c r="P65" i="17"/>
  <c r="P172" i="17"/>
  <c r="P27" i="17"/>
  <c r="P28" i="17"/>
  <c r="P26" i="17"/>
  <c r="P25" i="17"/>
  <c r="P322" i="17"/>
  <c r="P98" i="17" l="1"/>
  <c r="P355" i="17" l="1"/>
  <c r="G9" i="20" l="1"/>
  <c r="N9" i="20" s="1"/>
  <c r="F9" i="20"/>
  <c r="G8" i="20"/>
  <c r="H8" i="20" s="1"/>
  <c r="F8" i="20"/>
  <c r="H9" i="20" l="1"/>
  <c r="I9" i="20" s="1"/>
  <c r="I8" i="20"/>
  <c r="N8" i="20"/>
  <c r="P219" i="17" l="1"/>
  <c r="P218" i="17" l="1"/>
  <c r="P217" i="17" l="1"/>
  <c r="P97" i="17" l="1"/>
  <c r="H17" i="19"/>
  <c r="G18" i="19"/>
  <c r="F18" i="19"/>
  <c r="H18" i="19" l="1"/>
  <c r="P537" i="17"/>
  <c r="P538" i="17"/>
  <c r="P171" i="17" l="1"/>
  <c r="P304" i="17" l="1"/>
  <c r="P96" i="17" l="1"/>
  <c r="P354" i="17" l="1"/>
  <c r="P377" i="17" l="1"/>
  <c r="G17" i="20"/>
  <c r="H17" i="20" s="1"/>
  <c r="F17" i="20"/>
  <c r="G16" i="20"/>
  <c r="F16" i="20"/>
  <c r="G15" i="20"/>
  <c r="H15" i="20" s="1"/>
  <c r="F15" i="20"/>
  <c r="G14" i="20"/>
  <c r="F14" i="20"/>
  <c r="G13" i="20"/>
  <c r="H13" i="20" s="1"/>
  <c r="F13" i="20"/>
  <c r="G12" i="20"/>
  <c r="N12" i="20" s="1"/>
  <c r="F12" i="20"/>
  <c r="G11" i="20"/>
  <c r="H11" i="20" s="1"/>
  <c r="F11" i="20"/>
  <c r="G10" i="20"/>
  <c r="N10" i="20" s="1"/>
  <c r="F10" i="20"/>
  <c r="G7" i="20"/>
  <c r="H7" i="20" s="1"/>
  <c r="F7" i="20"/>
  <c r="G6" i="20"/>
  <c r="H6" i="20" s="1"/>
  <c r="F6" i="20"/>
  <c r="N11" i="20" l="1"/>
  <c r="N13" i="20"/>
  <c r="N15" i="20"/>
  <c r="N17" i="20"/>
  <c r="N14" i="20"/>
  <c r="N16" i="20"/>
  <c r="N7" i="20"/>
  <c r="I6" i="20"/>
  <c r="I7" i="20"/>
  <c r="I11" i="20"/>
  <c r="I13" i="20"/>
  <c r="I15" i="20"/>
  <c r="I17" i="20"/>
  <c r="H10" i="20"/>
  <c r="I10" i="20" s="1"/>
  <c r="H12" i="20"/>
  <c r="I12" i="20" s="1"/>
  <c r="H14" i="20"/>
  <c r="I14" i="20" s="1"/>
  <c r="H16" i="20"/>
  <c r="I16" i="20" s="1"/>
  <c r="N6" i="20"/>
  <c r="P536" i="17" l="1"/>
  <c r="I536" i="17"/>
  <c r="I490" i="17" l="1"/>
  <c r="P490" i="17"/>
  <c r="P535" i="17" l="1"/>
  <c r="P534" i="17" l="1"/>
  <c r="P24" i="17"/>
  <c r="P78" i="17" l="1"/>
  <c r="P428" i="17" l="1"/>
  <c r="P170" i="17" l="1"/>
  <c r="P385" i="17" l="1"/>
  <c r="P533" i="17" l="1"/>
  <c r="P15" i="13" l="1"/>
  <c r="P284" i="17" l="1"/>
  <c r="P532" i="17" l="1"/>
  <c r="P489" i="17"/>
  <c r="P95" i="17" l="1"/>
  <c r="P283" i="17" l="1"/>
  <c r="P376" i="17" l="1"/>
  <c r="P216" i="17" l="1"/>
  <c r="P255" i="17" l="1"/>
  <c r="P488" i="17" l="1"/>
  <c r="P584" i="17" l="1"/>
  <c r="P585" i="17"/>
  <c r="G15" i="19"/>
  <c r="F15" i="19"/>
  <c r="G14" i="19"/>
  <c r="F14" i="19"/>
  <c r="H12" i="19"/>
  <c r="G13" i="19"/>
  <c r="F13" i="19"/>
  <c r="G16" i="19"/>
  <c r="F16" i="19"/>
  <c r="H15" i="19" l="1"/>
  <c r="H14" i="19"/>
  <c r="H13" i="19"/>
  <c r="H16" i="19"/>
  <c r="P23" i="17" l="1"/>
  <c r="P352" i="17" l="1"/>
  <c r="P353" i="17"/>
  <c r="P22" i="17" l="1"/>
  <c r="P531" i="17"/>
  <c r="P12" i="13" l="1"/>
  <c r="P25" i="13" l="1"/>
  <c r="P7" i="12"/>
  <c r="P14" i="13"/>
  <c r="P215" i="17" l="1"/>
  <c r="P214" i="17" l="1"/>
  <c r="P94" i="17"/>
  <c r="P461" i="17" l="1"/>
  <c r="P465" i="17" l="1"/>
  <c r="P351" i="17" l="1"/>
  <c r="P530" i="17" l="1"/>
  <c r="P93" i="17" l="1"/>
  <c r="P146" i="17"/>
  <c r="P375" i="17" l="1"/>
  <c r="P169" i="17" l="1"/>
  <c r="P439" i="17" l="1"/>
  <c r="P414" i="17"/>
  <c r="P92" i="17" l="1"/>
  <c r="P10" i="7" l="1"/>
  <c r="P529" i="17" l="1"/>
  <c r="P254" i="17" l="1"/>
  <c r="P43" i="13" l="1"/>
  <c r="P253" i="17" l="1"/>
  <c r="P435" i="17" l="1"/>
  <c r="P21" i="17" l="1"/>
  <c r="P91" i="17" l="1"/>
  <c r="P14" i="6" l="1"/>
  <c r="P6" i="2" l="1"/>
  <c r="P11" i="8" l="1"/>
  <c r="P15" i="7" l="1"/>
  <c r="P528" i="17" l="1"/>
  <c r="P374" i="17" l="1"/>
  <c r="P20" i="17" l="1"/>
  <c r="P321" i="17" l="1"/>
  <c r="P213" i="17" l="1"/>
  <c r="P282" i="17" l="1"/>
  <c r="P149" i="17" l="1"/>
  <c r="P150" i="17"/>
  <c r="P7" i="18" l="1"/>
  <c r="P212" i="17" l="1"/>
  <c r="P350" i="17" l="1"/>
  <c r="P413" i="17" l="1"/>
  <c r="P90" i="17" l="1"/>
  <c r="P19" i="17" l="1"/>
  <c r="P148" i="17"/>
  <c r="G11" i="19" l="1"/>
  <c r="F11" i="19"/>
  <c r="G10" i="19"/>
  <c r="F10" i="19"/>
  <c r="H10" i="19" l="1"/>
  <c r="H11" i="19"/>
  <c r="G8" i="19" l="1"/>
  <c r="F8" i="19"/>
  <c r="H8" i="19" l="1"/>
  <c r="P252" i="17" l="1"/>
  <c r="P11" i="18" l="1"/>
  <c r="P8" i="18"/>
  <c r="P6" i="18"/>
  <c r="P487" i="17" l="1"/>
  <c r="P64" i="17"/>
  <c r="P211" i="17" l="1"/>
  <c r="P427" i="17" l="1"/>
  <c r="P30" i="2" l="1"/>
  <c r="P402" i="17" l="1"/>
  <c r="P464" i="17" l="1"/>
  <c r="P443" i="17" l="1"/>
  <c r="P527" i="17" l="1"/>
  <c r="P168" i="17"/>
  <c r="P463" i="17" l="1"/>
  <c r="P486" i="17" l="1"/>
  <c r="P460" i="17" l="1"/>
  <c r="P426" i="17" l="1"/>
  <c r="P18" i="17" l="1"/>
  <c r="P17" i="17" l="1"/>
  <c r="P89" i="17" l="1"/>
  <c r="P349" i="17" l="1"/>
  <c r="P526" i="17" l="1"/>
  <c r="P167" i="17" l="1"/>
  <c r="P33" i="18" l="1"/>
  <c r="P35" i="18"/>
  <c r="P37" i="18"/>
  <c r="P39" i="18"/>
  <c r="P41" i="18"/>
  <c r="P43" i="18"/>
  <c r="P45" i="18"/>
  <c r="P47" i="18"/>
  <c r="P49" i="18"/>
  <c r="P51" i="18"/>
  <c r="P55" i="18"/>
  <c r="P25" i="18"/>
  <c r="P27" i="18"/>
  <c r="P31" i="18"/>
  <c r="P29" i="18"/>
  <c r="P412" i="17"/>
  <c r="P13" i="18"/>
  <c r="P16" i="18"/>
  <c r="P20" i="18"/>
  <c r="P21" i="18"/>
  <c r="P23" i="18"/>
  <c r="P53" i="18"/>
  <c r="P15" i="18"/>
  <c r="P22" i="18"/>
  <c r="P12" i="18"/>
  <c r="P56" i="18"/>
  <c r="P14" i="18"/>
  <c r="P19" i="18"/>
  <c r="P24" i="18"/>
  <c r="P26" i="18"/>
  <c r="P28" i="18"/>
  <c r="P30" i="18"/>
  <c r="P32" i="18"/>
  <c r="P34" i="18"/>
  <c r="P36" i="18"/>
  <c r="P38" i="18"/>
  <c r="P40" i="18"/>
  <c r="P42" i="18"/>
  <c r="P44" i="18"/>
  <c r="P46" i="18"/>
  <c r="P48" i="18"/>
  <c r="P50" i="18"/>
  <c r="P52" i="18"/>
  <c r="P54" i="18"/>
  <c r="P58" i="18"/>
  <c r="P57" i="18"/>
  <c r="P11" i="12" l="1"/>
  <c r="P525" i="17" l="1"/>
  <c r="P348" i="17" l="1"/>
  <c r="P87" i="17"/>
  <c r="P521" i="17" l="1"/>
  <c r="P520" i="17"/>
  <c r="P522" i="17"/>
  <c r="P474" i="17"/>
  <c r="P524" i="17"/>
  <c r="P438" i="17"/>
  <c r="P164" i="17"/>
  <c r="P251" i="17"/>
  <c r="P473" i="17"/>
  <c r="P523" i="17"/>
  <c r="P13" i="13"/>
  <c r="P46" i="13"/>
  <c r="P519" i="17"/>
  <c r="P475" i="17"/>
  <c r="P84" i="17"/>
  <c r="P250" i="17"/>
  <c r="P472" i="17"/>
  <c r="P485" i="17"/>
  <c r="P80" i="17"/>
  <c r="P484" i="17"/>
  <c r="P462" i="17"/>
  <c r="P459" i="17"/>
  <c r="P458" i="17"/>
  <c r="P457" i="17"/>
  <c r="P6" i="17"/>
  <c r="P8" i="17"/>
  <c r="P82" i="17"/>
  <c r="P85" i="17"/>
  <c r="P88" i="17"/>
  <c r="P163" i="17"/>
  <c r="P165" i="17"/>
  <c r="P275" i="17"/>
  <c r="P277" i="17"/>
  <c r="P281" i="17"/>
  <c r="P384" i="17"/>
  <c r="P411" i="17"/>
  <c r="P81" i="17"/>
  <c r="P83" i="17"/>
  <c r="P166" i="17"/>
  <c r="P207" i="17"/>
  <c r="P345" i="17"/>
  <c r="P399" i="17"/>
  <c r="P441" i="17"/>
  <c r="P9" i="17"/>
  <c r="P77" i="17"/>
  <c r="P86" i="17"/>
  <c r="P147" i="17"/>
  <c r="P206" i="17"/>
  <c r="P208" i="17"/>
  <c r="P279" i="17"/>
  <c r="P347" i="17"/>
  <c r="P372" i="17"/>
  <c r="P382" i="17"/>
  <c r="P424" i="17"/>
  <c r="P425" i="17"/>
  <c r="P437" i="17"/>
  <c r="P442" i="17"/>
  <c r="P210" i="17"/>
  <c r="P278" i="17"/>
  <c r="P346" i="17"/>
  <c r="P373" i="17"/>
  <c r="P400" i="17"/>
  <c r="P436" i="17"/>
  <c r="P209" i="17"/>
  <c r="P280" i="17"/>
  <c r="P383" i="17"/>
  <c r="P440" i="17"/>
  <c r="P409" i="17"/>
  <c r="P410" i="17"/>
  <c r="P330" i="17"/>
  <c r="P332" i="17"/>
  <c r="P335" i="17"/>
  <c r="P401" i="17"/>
  <c r="P334" i="17"/>
  <c r="P333" i="17"/>
  <c r="P144" i="17"/>
  <c r="P204" i="17"/>
  <c r="P329" i="17"/>
  <c r="P336" i="17"/>
  <c r="P315" i="17"/>
  <c r="P337" i="17"/>
  <c r="P320" i="17"/>
  <c r="P338" i="17"/>
  <c r="P316" i="17"/>
  <c r="P319" i="17"/>
  <c r="P331" i="17"/>
  <c r="P318" i="17"/>
  <c r="P317" i="17"/>
  <c r="P276" i="17"/>
  <c r="P249" i="17"/>
  <c r="P145" i="17"/>
  <c r="P205" i="17"/>
  <c r="P75" i="17"/>
  <c r="P76" i="17"/>
  <c r="P74" i="17"/>
  <c r="P73" i="17"/>
  <c r="P79" i="17"/>
  <c r="P16" i="17"/>
  <c r="P13" i="17"/>
  <c r="P556" i="17"/>
  <c r="P303" i="17"/>
  <c r="P10" i="17"/>
  <c r="P15" i="17"/>
  <c r="P7" i="17"/>
  <c r="P11" i="17"/>
  <c r="P12" i="17"/>
  <c r="P14" i="17"/>
  <c r="P29" i="13" l="1"/>
  <c r="P18" i="6" l="1"/>
  <c r="P16" i="6"/>
  <c r="P35" i="13" l="1"/>
  <c r="P20" i="13"/>
  <c r="P19" i="13" l="1"/>
  <c r="P36" i="13" l="1"/>
  <c r="P40" i="13" l="1"/>
  <c r="P7" i="9" l="1"/>
  <c r="P15" i="5" l="1"/>
  <c r="P12" i="5"/>
  <c r="P13" i="5"/>
  <c r="P14" i="5"/>
  <c r="P11" i="2"/>
  <c r="P11" i="5"/>
  <c r="P38" i="2"/>
  <c r="P29" i="2"/>
  <c r="P12" i="2"/>
  <c r="P7" i="8" l="1"/>
  <c r="P14" i="8"/>
  <c r="P8" i="1"/>
  <c r="P23" i="6" l="1"/>
  <c r="P53" i="5" l="1"/>
  <c r="P16" i="3"/>
  <c r="P21" i="3"/>
  <c r="P41" i="3"/>
  <c r="P20" i="3"/>
  <c r="P44" i="3"/>
  <c r="P25" i="3"/>
  <c r="P37" i="3"/>
  <c r="P53" i="3"/>
  <c r="P48" i="13"/>
  <c r="P44" i="13"/>
  <c r="P5" i="13"/>
  <c r="P6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9" i="12"/>
  <c r="P14" i="12"/>
  <c r="P15" i="12"/>
  <c r="P18" i="12"/>
  <c r="P19" i="12"/>
  <c r="P22" i="12"/>
  <c r="P23" i="12"/>
  <c r="P26" i="12"/>
  <c r="P27" i="12"/>
  <c r="P30" i="12"/>
  <c r="P31" i="12"/>
  <c r="P34" i="12"/>
  <c r="P35" i="12"/>
  <c r="P38" i="12"/>
  <c r="P39" i="12"/>
  <c r="P42" i="12"/>
  <c r="P43" i="12"/>
  <c r="P46" i="12"/>
  <c r="P47" i="12"/>
  <c r="P50" i="12"/>
  <c r="P51" i="12"/>
  <c r="P56" i="12"/>
  <c r="P55" i="12"/>
  <c r="P54" i="12"/>
  <c r="P53" i="12"/>
  <c r="P52" i="12"/>
  <c r="P49" i="12"/>
  <c r="P48" i="12"/>
  <c r="P45" i="12"/>
  <c r="P44" i="12"/>
  <c r="P41" i="12"/>
  <c r="P40" i="12"/>
  <c r="P37" i="12"/>
  <c r="P36" i="12"/>
  <c r="P33" i="12"/>
  <c r="P32" i="12"/>
  <c r="P29" i="12"/>
  <c r="P28" i="12"/>
  <c r="P25" i="12"/>
  <c r="P24" i="12"/>
  <c r="P21" i="12"/>
  <c r="P20" i="12"/>
  <c r="P17" i="12"/>
  <c r="P16" i="12"/>
  <c r="P13" i="12"/>
  <c r="P12" i="12"/>
  <c r="P10" i="12"/>
  <c r="P6" i="12"/>
  <c r="P5" i="11"/>
  <c r="P9" i="11"/>
  <c r="P13" i="11"/>
  <c r="P17" i="11"/>
  <c r="P21" i="11"/>
  <c r="P25" i="11"/>
  <c r="P27" i="11"/>
  <c r="P29" i="11"/>
  <c r="P31" i="11"/>
  <c r="P32" i="11"/>
  <c r="P33" i="11"/>
  <c r="P35" i="11"/>
  <c r="P37" i="11"/>
  <c r="P39" i="11"/>
  <c r="P41" i="11"/>
  <c r="P43" i="11"/>
  <c r="P45" i="11"/>
  <c r="P48" i="11"/>
  <c r="P49" i="11"/>
  <c r="P51" i="11"/>
  <c r="P53" i="11"/>
  <c r="P52" i="11"/>
  <c r="P50" i="11"/>
  <c r="P47" i="11"/>
  <c r="P46" i="11"/>
  <c r="P44" i="11"/>
  <c r="P42" i="11"/>
  <c r="P40" i="11"/>
  <c r="P38" i="11"/>
  <c r="P36" i="11"/>
  <c r="P34" i="11"/>
  <c r="P30" i="11"/>
  <c r="P28" i="11"/>
  <c r="P26" i="11"/>
  <c r="P24" i="11"/>
  <c r="P23" i="11"/>
  <c r="P22" i="11"/>
  <c r="P20" i="11"/>
  <c r="P19" i="11"/>
  <c r="P18" i="11"/>
  <c r="P16" i="11"/>
  <c r="P15" i="11"/>
  <c r="P14" i="11"/>
  <c r="P12" i="11"/>
  <c r="P11" i="11"/>
  <c r="P10" i="11"/>
  <c r="P8" i="11"/>
  <c r="P7" i="11"/>
  <c r="P6" i="11"/>
  <c r="P10" i="10"/>
  <c r="P15" i="10"/>
  <c r="P19" i="10"/>
  <c r="P23" i="10"/>
  <c r="P27" i="10"/>
  <c r="P31" i="10"/>
  <c r="P33" i="10"/>
  <c r="P35" i="10"/>
  <c r="P39" i="10"/>
  <c r="P41" i="10"/>
  <c r="P43" i="10"/>
  <c r="P42" i="10"/>
  <c r="P40" i="10"/>
  <c r="P38" i="10"/>
  <c r="P37" i="10"/>
  <c r="P36" i="10"/>
  <c r="P34" i="10"/>
  <c r="P32" i="10"/>
  <c r="P30" i="10"/>
  <c r="P29" i="10"/>
  <c r="P28" i="10"/>
  <c r="P26" i="10"/>
  <c r="P25" i="10"/>
  <c r="P24" i="10"/>
  <c r="P22" i="10"/>
  <c r="P21" i="10"/>
  <c r="P20" i="10"/>
  <c r="P18" i="10"/>
  <c r="P17" i="10"/>
  <c r="P16" i="10"/>
  <c r="P14" i="10"/>
  <c r="P12" i="10"/>
  <c r="P11" i="10"/>
  <c r="P9" i="10"/>
  <c r="P8" i="10"/>
  <c r="P5" i="10"/>
  <c r="P7" i="10"/>
  <c r="P13" i="10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8" i="8"/>
  <c r="P13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16" i="7"/>
  <c r="P5" i="7"/>
  <c r="P8" i="7"/>
  <c r="P13" i="7"/>
  <c r="P14" i="7"/>
  <c r="P11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27" i="6"/>
  <c r="P33" i="6"/>
  <c r="P37" i="6"/>
  <c r="P41" i="6"/>
  <c r="P45" i="6"/>
  <c r="P49" i="6"/>
  <c r="P53" i="6"/>
  <c r="P57" i="6"/>
  <c r="P61" i="6"/>
  <c r="P65" i="6"/>
  <c r="P66" i="6"/>
  <c r="P69" i="6"/>
  <c r="P20" i="5"/>
  <c r="P21" i="5"/>
  <c r="P24" i="5"/>
  <c r="P25" i="5"/>
  <c r="P28" i="5"/>
  <c r="P29" i="5"/>
  <c r="P32" i="5"/>
  <c r="P33" i="5"/>
  <c r="P36" i="5"/>
  <c r="P37" i="5"/>
  <c r="P40" i="5"/>
  <c r="P41" i="5"/>
  <c r="P44" i="5"/>
  <c r="P45" i="5"/>
  <c r="P48" i="5"/>
  <c r="P49" i="5"/>
  <c r="P52" i="5"/>
  <c r="P56" i="5"/>
  <c r="P57" i="5"/>
  <c r="P6" i="4"/>
  <c r="P13" i="4"/>
  <c r="P17" i="4"/>
  <c r="P21" i="4"/>
  <c r="P25" i="4"/>
  <c r="P29" i="4"/>
  <c r="P33" i="4"/>
  <c r="P37" i="4"/>
  <c r="P41" i="4"/>
  <c r="P42" i="4"/>
  <c r="P45" i="4"/>
  <c r="P46" i="4"/>
  <c r="P49" i="4"/>
  <c r="P50" i="4"/>
  <c r="P53" i="4"/>
  <c r="P54" i="4"/>
  <c r="P68" i="6"/>
  <c r="P67" i="6"/>
  <c r="P64" i="6"/>
  <c r="P63" i="6"/>
  <c r="P62" i="6"/>
  <c r="P60" i="6"/>
  <c r="P59" i="6"/>
  <c r="P58" i="6"/>
  <c r="P56" i="6"/>
  <c r="P55" i="6"/>
  <c r="P54" i="6"/>
  <c r="P52" i="6"/>
  <c r="P51" i="6"/>
  <c r="P50" i="6"/>
  <c r="P48" i="6"/>
  <c r="P47" i="6"/>
  <c r="P46" i="6"/>
  <c r="P44" i="6"/>
  <c r="P43" i="6"/>
  <c r="P42" i="6"/>
  <c r="P40" i="6"/>
  <c r="P39" i="6"/>
  <c r="P38" i="6"/>
  <c r="P36" i="6"/>
  <c r="P35" i="6"/>
  <c r="P34" i="6"/>
  <c r="P32" i="6"/>
  <c r="P31" i="6"/>
  <c r="P28" i="6"/>
  <c r="P25" i="6"/>
  <c r="P55" i="5"/>
  <c r="P54" i="5"/>
  <c r="P51" i="5"/>
  <c r="P50" i="5"/>
  <c r="P47" i="5"/>
  <c r="P46" i="5"/>
  <c r="P43" i="5"/>
  <c r="P42" i="5"/>
  <c r="P39" i="5"/>
  <c r="P38" i="5"/>
  <c r="P35" i="5"/>
  <c r="P34" i="5"/>
  <c r="P31" i="5"/>
  <c r="P30" i="5"/>
  <c r="P27" i="5"/>
  <c r="P26" i="5"/>
  <c r="P23" i="5"/>
  <c r="P22" i="5"/>
  <c r="P19" i="5"/>
  <c r="P18" i="5"/>
  <c r="P17" i="5"/>
  <c r="P16" i="5"/>
  <c r="P10" i="5"/>
  <c r="P7" i="4"/>
  <c r="P8" i="4"/>
  <c r="P10" i="4"/>
  <c r="P11" i="4"/>
  <c r="P12" i="4"/>
  <c r="P14" i="4"/>
  <c r="P15" i="4"/>
  <c r="P16" i="4"/>
  <c r="P18" i="4"/>
  <c r="P19" i="4"/>
  <c r="P20" i="4"/>
  <c r="P22" i="4"/>
  <c r="P23" i="4"/>
  <c r="P24" i="4"/>
  <c r="P26" i="4"/>
  <c r="P27" i="4"/>
  <c r="P28" i="4"/>
  <c r="P30" i="4"/>
  <c r="P31" i="4"/>
  <c r="P32" i="4"/>
  <c r="P34" i="4"/>
  <c r="P35" i="4"/>
  <c r="P36" i="4"/>
  <c r="P38" i="4"/>
  <c r="P52" i="4"/>
  <c r="P51" i="4"/>
  <c r="P48" i="4"/>
  <c r="P47" i="4"/>
  <c r="P44" i="4"/>
  <c r="P43" i="4"/>
  <c r="P40" i="4"/>
  <c r="P39" i="4"/>
  <c r="P9" i="3"/>
  <c r="P10" i="3"/>
  <c r="P11" i="3"/>
  <c r="P12" i="3"/>
  <c r="P13" i="3"/>
  <c r="P14" i="3"/>
  <c r="P15" i="3"/>
  <c r="P17" i="3"/>
  <c r="P18" i="3"/>
  <c r="P19" i="3"/>
  <c r="P22" i="3"/>
  <c r="P23" i="3"/>
  <c r="P24" i="3"/>
  <c r="P26" i="3"/>
  <c r="P27" i="3"/>
  <c r="P28" i="3"/>
  <c r="P29" i="3"/>
  <c r="P30" i="3"/>
  <c r="P31" i="3"/>
  <c r="P32" i="3"/>
  <c r="P33" i="3"/>
  <c r="P34" i="3"/>
  <c r="P35" i="3"/>
  <c r="P36" i="3"/>
  <c r="P38" i="3"/>
  <c r="P39" i="3"/>
  <c r="P40" i="3"/>
  <c r="P42" i="3"/>
  <c r="P43" i="3"/>
  <c r="P45" i="3"/>
  <c r="P46" i="3"/>
  <c r="P47" i="3"/>
  <c r="P48" i="3"/>
  <c r="P49" i="3"/>
  <c r="P50" i="3"/>
  <c r="P51" i="3"/>
  <c r="P52" i="3"/>
  <c r="P54" i="3"/>
  <c r="P55" i="3"/>
  <c r="P56" i="3"/>
  <c r="P57" i="3"/>
  <c r="P10" i="1"/>
  <c r="P11" i="1"/>
  <c r="P22" i="2" l="1"/>
  <c r="P23" i="2"/>
  <c r="P26" i="2"/>
  <c r="P27" i="2"/>
  <c r="P28" i="2"/>
  <c r="P10" i="2"/>
  <c r="P8" i="9"/>
  <c r="P9" i="9"/>
  <c r="P10" i="9"/>
  <c r="P11" i="9"/>
  <c r="P39" i="13" l="1"/>
  <c r="P30" i="13"/>
  <c r="P22" i="13"/>
  <c r="P41" i="13"/>
  <c r="P31" i="13"/>
  <c r="P45" i="13"/>
  <c r="P21" i="13"/>
  <c r="P9" i="13"/>
  <c r="P14" i="1"/>
  <c r="P13" i="1"/>
  <c r="P24" i="1"/>
  <c r="P12" i="1"/>
  <c r="P23" i="1"/>
  <c r="P17" i="1"/>
  <c r="P26" i="1"/>
  <c r="P22" i="1"/>
  <c r="P9" i="1"/>
  <c r="P25" i="1"/>
  <c r="P21" i="1"/>
  <c r="P28" i="1"/>
  <c r="P20" i="1"/>
  <c r="P18" i="1"/>
  <c r="P27" i="1"/>
  <c r="P19" i="1"/>
  <c r="P31" i="2" l="1"/>
  <c r="P37" i="2"/>
  <c r="P18" i="2"/>
  <c r="P21" i="2"/>
  <c r="P13" i="2" l="1"/>
  <c r="P16" i="2"/>
  <c r="P17" i="2"/>
  <c r="P8" i="2"/>
  <c r="P14" i="2"/>
  <c r="P9" i="2"/>
</calcChain>
</file>

<file path=xl/comments1.xml><?xml version="1.0" encoding="utf-8"?>
<comments xmlns="http://schemas.openxmlformats.org/spreadsheetml/2006/main">
  <authors>
    <author>elpelotazo</author>
  </authors>
  <commentList>
    <comment ref="J1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A 320€</t>
        </r>
      </text>
    </comment>
  </commentList>
</comments>
</file>

<file path=xl/comments2.xml><?xml version="1.0" encoding="utf-8"?>
<comments xmlns="http://schemas.openxmlformats.org/spreadsheetml/2006/main">
  <authors>
    <author>elpelotazo</author>
  </authors>
  <commentList>
    <comment ref="J1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ANTS 275€ BAJADO DE PRCIO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203,53€ PRECIO WEB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305,88€ PRECIO WEB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358,82€ PRECIO WEB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COBRADO DEPOSITO 1 (QUE HAYA CONTROLADO 14-3-25)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475,29 PRECIO WEB</t>
        </r>
      </text>
    </comment>
  </commentList>
</comments>
</file>

<file path=xl/comments3.xml><?xml version="1.0" encoding="utf-8"?>
<comments xmlns="http://schemas.openxmlformats.org/spreadsheetml/2006/main">
  <authors>
    <author>elpelotazo</author>
  </authors>
  <commentList>
    <comment ref="J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ELLAS VENDIDA A 330€</t>
        </r>
      </text>
    </comment>
  </commentList>
</comments>
</file>

<file path=xl/comments4.xml><?xml version="1.0" encoding="utf-8"?>
<comments xmlns="http://schemas.openxmlformats.org/spreadsheetml/2006/main">
  <authors>
    <author>elpelotazo</author>
  </authors>
  <commentList>
    <comment ref="J7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A 259€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PVP 699€ REBAJAMOS A 649€</t>
        </r>
      </text>
    </comment>
  </commentList>
</comments>
</file>

<file path=xl/comments5.xml><?xml version="1.0" encoding="utf-8"?>
<comments xmlns="http://schemas.openxmlformats.org/spreadsheetml/2006/main">
  <authors>
    <author>elpelotazo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74,12€ PRECIO WEB</t>
        </r>
      </text>
    </comment>
  </commentList>
</comments>
</file>

<file path=xl/comments6.xml><?xml version="1.0" encoding="utf-8"?>
<comments xmlns="http://schemas.openxmlformats.org/spreadsheetml/2006/main">
  <authors>
    <author>elpelotazo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SE EQUIVOCAN Y NOS MANDAN ÉSTA EN VEZ DE LA DE 9 TAZAS</t>
        </r>
      </text>
    </comment>
  </commentList>
</comments>
</file>

<file path=xl/comments7.xml><?xml version="1.0" encoding="utf-8"?>
<comments xmlns="http://schemas.openxmlformats.org/spreadsheetml/2006/main">
  <authors>
    <author>elpelotazo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EN REALIDAD VALE 216,63€ PERO HEMOS PAGADO LA OTRA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43,53 PRECIO WEB</t>
        </r>
      </text>
    </comment>
  </commentList>
</comments>
</file>

<file path=xl/comments8.xml><?xml version="1.0" encoding="utf-8"?>
<comments xmlns="http://schemas.openxmlformats.org/spreadsheetml/2006/main">
  <authors>
    <author>elpelotazo</author>
    <author>miguel</author>
  </authors>
  <commentList>
    <comment ref="O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VENDIDA A 330€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 DE ELLAS VENDIDA EN 340€</t>
        </r>
      </text>
    </comment>
    <comment ref="E8" authorId="1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DTO. PRECIO EN LA WEB 328,24€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PVP: 495€ VENDIDA A 491€
</t>
        </r>
      </text>
    </comment>
    <comment ref="E9" authorId="1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PRECIO EN WEB: 255,85
DTO DEL 3%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 de ellas vendida a padre pepe 300€
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ellas vendida a 270€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318,82€ PRECIO WEB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 VENDIDA A 280€
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359€ 
REBAJADA EN MARZO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ellas vendida a 279€</t>
        </r>
      </text>
    </comment>
    <comment ref="J44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VENDIDA A 400€
y otra a 400€</t>
        </r>
      </text>
    </comment>
    <comment ref="J54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ELLAS VENDIDA A PADRE ELITECAR A 375€
</t>
        </r>
      </text>
    </comment>
    <comment ref="J5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ELLAS VENDIDA A 370 A HERMANA MªDEL MAR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DESCCUENTO ESPECIAL
332,51€ PRECIO REAL - 32,10 - 3%
PRECIO COMPRADO POR 219€</t>
        </r>
      </text>
    </comment>
    <comment ref="J73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ANTES 380€</t>
        </r>
      </text>
    </comment>
    <comment ref="J7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ANTES 479€</t>
        </r>
      </text>
    </comment>
    <comment ref="J77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OFERTA 399€</t>
        </r>
      </text>
    </comment>
    <comment ref="O77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VENDIDO A 410€
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318,82€ PRECIO WEB</t>
        </r>
      </text>
    </comment>
    <comment ref="J7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459€ REBAJADO A 409€, POR ABAJADA EN LA PAGINA</t>
        </r>
      </text>
    </comment>
    <comment ref="J79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ANTES 320€</t>
        </r>
      </text>
    </comment>
    <comment ref="E83" authorId="1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DTO
PRECIO EN WEB: 169,51€</t>
        </r>
      </text>
    </comment>
    <comment ref="J83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ANTES 249€
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CAMION CORBERO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230,49€ PRECIO WEB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CAMION CORBERO</t>
        </r>
      </text>
    </comment>
    <comment ref="E8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256,10€ PRECIO WEB</t>
        </r>
      </text>
    </comment>
    <comment ref="J8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 DE ELLOS VENDIDO EN 340€</t>
        </r>
      </text>
    </comment>
    <comment ref="C8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CAMION CORBERO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237,81€ PRECIO WEB</t>
        </r>
      </text>
    </comment>
    <comment ref="J8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PVP: 339, VENDIDO POR 330€, HCER DEPRECIACION POR GOLPE
</t>
        </r>
      </text>
    </comment>
    <comment ref="J9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PVP: 669€
REBAJADO A 569€ TIA MADRINA</t>
        </r>
      </text>
    </comment>
    <comment ref="J9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VENDIDO A 260€ A RUKASA Y MARTA</t>
        </r>
      </text>
    </comment>
    <comment ref="J97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550€, REBAJADO A 500€</t>
        </r>
      </text>
    </comment>
    <comment ref="E9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475,29 PRECIO WEB</t>
        </r>
      </text>
    </comment>
    <comment ref="J9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PVP: 359€</t>
        </r>
      </text>
    </comment>
    <comment ref="C103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CAMION CORBERO</t>
        </r>
      </text>
    </comment>
    <comment ref="E103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120,73€ PRECIO WEB</t>
        </r>
      </text>
    </comment>
    <comment ref="J117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POR 350€
</t>
        </r>
      </text>
    </comment>
    <comment ref="J119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A 290€</t>
        </r>
      </text>
    </comment>
    <comment ref="C12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CAMION CORBERO</t>
        </r>
      </text>
    </comment>
    <comment ref="E12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335,36 PRECIO WEB</t>
        </r>
      </text>
    </comment>
    <comment ref="J12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 DE ELLOS VENDIDO A 550€</t>
        </r>
      </text>
    </comment>
    <comment ref="E124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359,75€ PRECIO WEB</t>
        </r>
      </text>
    </comment>
    <comment ref="J127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a 360€ por picotazo en la puerta
</t>
        </r>
      </text>
    </comment>
    <comment ref="E128" authorId="1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DTO 3% PRECIO EN WEB 331,55€</t>
        </r>
      </text>
    </comment>
    <comment ref="J12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ANTES 499€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CAMION CORBERO</t>
        </r>
      </text>
    </comment>
    <comment ref="E129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359,75€ PRECIO WEB</t>
        </r>
      </text>
    </comment>
    <comment ref="J131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ANTES 385€
</t>
        </r>
      </text>
    </comment>
    <comment ref="E133" authorId="1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DTO 3% PRECIO EN LA WEB: 346,15€</t>
        </r>
      </text>
    </comment>
    <comment ref="E14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81,17€ PRECIO WEB</t>
        </r>
      </text>
    </comment>
    <comment ref="J15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SU PRECIO: 245€ 
VENDIDO A LELA</t>
        </r>
      </text>
    </comment>
    <comment ref="J154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PRECIO 115€ + MONTAJE 30€</t>
        </r>
      </text>
    </comment>
    <comment ref="J15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A 220€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298,82€ PRECIO WEB</t>
        </r>
      </text>
    </comment>
    <comment ref="E166" authorId="1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78,81€</t>
        </r>
      </text>
    </comment>
    <comment ref="J167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PVP: 265€, VENDIDO A 260€
</t>
        </r>
      </text>
    </comment>
    <comment ref="J16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 DE ELLOS VENDIDO A 30€ A MIRYAM RUIZ
</t>
        </r>
      </text>
    </comment>
    <comment ref="J17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 DE ELLOS VENDIDO A 370€</t>
        </r>
      </text>
    </comment>
    <comment ref="E181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198,27 -3% DTO PACO</t>
        </r>
      </text>
    </comment>
    <comment ref="J18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a 190</t>
        </r>
      </text>
    </comment>
    <comment ref="J20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POR TONI A 236€
</t>
        </r>
      </text>
    </comment>
    <comment ref="E204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175€ PRECIO WEB</t>
        </r>
      </text>
    </comment>
    <comment ref="E20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105,88€ PRECIO WEB</t>
        </r>
      </text>
    </comment>
    <comment ref="J20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PVP: 159€ TONI HIZO REBAJA A 140€</t>
        </r>
      </text>
    </comment>
    <comment ref="E207" authorId="1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DTO
PRECIO EN LA WEB: 130,49€</t>
        </r>
      </text>
    </comment>
    <comment ref="J207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ELLAS VENDIDA A 190€</t>
        </r>
      </text>
    </comment>
    <comment ref="J21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ELLAS VENDIDA A 160€
</t>
        </r>
      </text>
    </comment>
    <comment ref="O21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+20€ DE PORTE PARA DAVID</t>
        </r>
      </text>
    </comment>
    <comment ref="E218" authorId="1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PRECION EL LA WEB 61,16€</t>
        </r>
      </text>
    </comment>
    <comment ref="J21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ellas venida a 87€</t>
        </r>
      </text>
    </comment>
    <comment ref="E25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nos han cobrado 250,58€ (nos tienen que abonar 24,75€)</t>
        </r>
      </text>
    </comment>
    <comment ref="J25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PVP: 349€
VENDIDO A SERGIO POR 330€</t>
        </r>
      </text>
    </comment>
    <comment ref="E251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PRECIO EN WEB 225,53</t>
        </r>
      </text>
    </comment>
    <comment ref="B25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CAMION CORBERÓ</t>
        </r>
      </text>
    </comment>
    <comment ref="E25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PRECIO WEB 230,49</t>
        </r>
      </text>
    </comment>
    <comment ref="B25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CAMION CORBERÓ</t>
        </r>
      </text>
    </comment>
    <comment ref="E25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WEB 219,51€</t>
        </r>
      </text>
    </comment>
    <comment ref="E27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135,99€ PRECIO WEB</t>
        </r>
      </text>
    </comment>
    <comment ref="J27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POR 190€</t>
        </r>
      </text>
    </comment>
    <comment ref="J27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ANTES 355€</t>
        </r>
      </text>
    </comment>
    <comment ref="J279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ANTES 299€</t>
        </r>
      </text>
    </comment>
    <comment ref="B281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CAMION CORBERÓ</t>
        </r>
      </text>
    </comment>
    <comment ref="J28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ANTES 395€</t>
        </r>
      </text>
    </comment>
    <comment ref="J283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A 190€ PK SE LO LLEVAN ELLOS</t>
        </r>
      </text>
    </comment>
    <comment ref="J28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 DE ELLOS VENDIDO A 250€ POR GOLPE
</t>
        </r>
      </text>
    </comment>
    <comment ref="J291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ANTES 194,99€
</t>
        </r>
      </text>
    </comment>
    <comment ref="J29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A 220€</t>
        </r>
      </text>
    </comment>
    <comment ref="J297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 DE ELLOS VENDIDO A 280€ A MARI LOLI
</t>
        </r>
      </text>
    </comment>
    <comment ref="E304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DTO DEL 5,91%</t>
        </r>
      </text>
    </comment>
    <comment ref="J309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 DE ELLAS VENDIDA A 280€ DAVID IMPRENTA
</t>
        </r>
      </text>
    </comment>
    <comment ref="J31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ELLAS VENDIDA A 330€</t>
        </r>
      </text>
    </comment>
    <comment ref="E315" authorId="1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PRECIO WEB 235,23€</t>
        </r>
      </text>
    </comment>
    <comment ref="J317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PVP: 520€ VENDIDAS LAS 2 A 500€
</t>
        </r>
      </text>
    </comment>
    <comment ref="J33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SU PRECIO ERA 25€, TONI BAJA A 20€ PERDIENDO 82 CENT POR CADA UNO
</t>
        </r>
      </text>
    </comment>
    <comment ref="E348" authorId="1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DTO
PRECIO WEB 61,29€</t>
        </r>
      </text>
    </comment>
    <comment ref="J34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PVP: 89€
VENDIDO A ANNATELIER POR 80€
</t>
        </r>
      </text>
    </comment>
    <comment ref="E349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108,23€ PRCIO WEB</t>
        </r>
      </text>
    </comment>
    <comment ref="E35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129,41 - 3%DTO PACO</t>
        </r>
      </text>
    </comment>
    <comment ref="J36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A 80€</t>
        </r>
      </text>
    </comment>
    <comment ref="J363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A 80€</t>
        </r>
      </text>
    </comment>
    <comment ref="J383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ANTES 125€</t>
        </r>
      </text>
    </comment>
    <comment ref="J391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ELLAS VENDIDA A 90€
</t>
        </r>
      </text>
    </comment>
    <comment ref="J43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SU PRECIO ERA DE 35€</t>
        </r>
      </text>
    </comment>
    <comment ref="J447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ELLAS VENDIDA POR 30€ A BERTA
</t>
        </r>
      </text>
    </comment>
    <comment ref="E49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223,77€ DTO 32,10</t>
        </r>
      </text>
    </comment>
    <comment ref="E49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118,99 - 3%DTO PACO
</t>
        </r>
      </text>
    </comment>
    <comment ref="J51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VENDIDO A ESE PRECIO</t>
        </r>
      </text>
    </comment>
    <comment ref="J561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A 30€</t>
        </r>
      </text>
    </comment>
    <comment ref="J56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VENDIDO A 65€</t>
        </r>
      </text>
    </comment>
  </commentList>
</comments>
</file>

<file path=xl/comments9.xml><?xml version="1.0" encoding="utf-8"?>
<comments xmlns="http://schemas.openxmlformats.org/spreadsheetml/2006/main">
  <authors>
    <author>elpelotazo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RECARGO DE 5,20%
MULTIPLICAR LA CANTIDAD SIN IVA POR 0,052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EL IVA DEL 21%
ES MULTIPLICAR EL IMPORTE BRUTO (SIN RECARGO) POR 1,21</t>
        </r>
      </text>
    </comment>
  </commentList>
</comments>
</file>

<file path=xl/sharedStrings.xml><?xml version="1.0" encoding="utf-8"?>
<sst xmlns="http://schemas.openxmlformats.org/spreadsheetml/2006/main" count="1790" uniqueCount="1065">
  <si>
    <t>CÓDIGO</t>
  </si>
  <si>
    <t>DESCRIPCIÓN</t>
  </si>
  <si>
    <t>P.V.P FINAL CLIENTE</t>
  </si>
  <si>
    <t>PRECIO CON IVA 21%</t>
  </si>
  <si>
    <t>PRECIO CON MARGEN 20%</t>
  </si>
  <si>
    <t>CSO14105TE1</t>
  </si>
  <si>
    <t>LAVADORA CANDY 10KG</t>
  </si>
  <si>
    <t>WFQP8014EVM</t>
  </si>
  <si>
    <t>CLAV91422EXC</t>
  </si>
  <si>
    <t>LAVADORA CORBERO 9KG</t>
  </si>
  <si>
    <t>EFC1821NFEX</t>
  </si>
  <si>
    <t>COMBI EDESA INOX 1,88M</t>
  </si>
  <si>
    <t>CCE3T618FW</t>
  </si>
  <si>
    <t>COMBI CANDY BLANCO 1,85MM</t>
  </si>
  <si>
    <t>CSVE710W</t>
  </si>
  <si>
    <t>ECLACSM6520</t>
  </si>
  <si>
    <t>LAVADORA SUPERIOR CORBERO</t>
  </si>
  <si>
    <t>CCHV659MXG</t>
  </si>
  <si>
    <t>CCIM3366</t>
  </si>
  <si>
    <t>INDUCCION CORBERO 6600W</t>
  </si>
  <si>
    <t>CTW30</t>
  </si>
  <si>
    <t>TERMO CORBERO 30L</t>
  </si>
  <si>
    <t>CLSV961422DRYEXC</t>
  </si>
  <si>
    <t>LAVADORA/SECADORA CORBERO 9KG</t>
  </si>
  <si>
    <t>CLT803VIN</t>
  </si>
  <si>
    <t>LAVADORA CORBERO 8KG</t>
  </si>
  <si>
    <t>LBV5D</t>
  </si>
  <si>
    <t>LAVADORA BENAVENT 5KG</t>
  </si>
  <si>
    <t>LBV6D</t>
  </si>
  <si>
    <t>LAVADORA BENAVENT 6KG</t>
  </si>
  <si>
    <t>LBV7D</t>
  </si>
  <si>
    <t>LAVADORA BENAVENT 7KG</t>
  </si>
  <si>
    <t>LBV8D</t>
  </si>
  <si>
    <t>LAVADORA BENAVENT 8KG</t>
  </si>
  <si>
    <t>LVBV60DW</t>
  </si>
  <si>
    <t>LVBV60DX</t>
  </si>
  <si>
    <t>LAVAVAJILLAS BENAVENT 60CM BLANCO</t>
  </si>
  <si>
    <t>LAVAVAJILLAS BENAVENT 60CM INOX</t>
  </si>
  <si>
    <t>F2PBV144W</t>
  </si>
  <si>
    <t>FRIG 2P ESTATICO BENAVENT</t>
  </si>
  <si>
    <t>F1PBH18560X</t>
  </si>
  <si>
    <t>COOLER BENAVENT 1,85MM INOX</t>
  </si>
  <si>
    <t>F1PBH18560W</t>
  </si>
  <si>
    <t>COOLER BENAVENT 1,85MM BLANCO</t>
  </si>
  <si>
    <t>TTBHW8548</t>
  </si>
  <si>
    <t>1P. TABLE TOP BENAVENT</t>
  </si>
  <si>
    <t>IBB360</t>
  </si>
  <si>
    <t>INDUCCION BENAVENT 3 FUEGOS</t>
  </si>
  <si>
    <t>BE9140X</t>
  </si>
  <si>
    <t>PLACA 4 FUEGOS GAS</t>
  </si>
  <si>
    <t>LAVADORA HAIER 8KG</t>
  </si>
  <si>
    <t>TAC12CHSDXA75I</t>
  </si>
  <si>
    <t>A/A TCL SMART INVERTER</t>
  </si>
  <si>
    <t>MICROONDAS ORBEGOZO 700W</t>
  </si>
  <si>
    <t>MIG2130</t>
  </si>
  <si>
    <t>HO258</t>
  </si>
  <si>
    <t>65P615</t>
  </si>
  <si>
    <t>CAFETERA CAFELIZZIA</t>
  </si>
  <si>
    <t>55GFU7800B</t>
  </si>
  <si>
    <t>LED GRUNDING 4K</t>
  </si>
  <si>
    <t>WTA8612XSWR</t>
  </si>
  <si>
    <t>LAVADORA BEKO 8KG</t>
  </si>
  <si>
    <t>WW90TA046AXEC</t>
  </si>
  <si>
    <t>LAVADORA SAMSUNG 9KG</t>
  </si>
  <si>
    <t>VENTILADORES</t>
  </si>
  <si>
    <t>VP40</t>
  </si>
  <si>
    <t xml:space="preserve">VENTILADOR PIE </t>
  </si>
  <si>
    <t>SB123</t>
  </si>
  <si>
    <t>VENTILADOR SOBREMESA</t>
  </si>
  <si>
    <t>F30</t>
  </si>
  <si>
    <t>VENTILADOR CIRCULADOR AIRE</t>
  </si>
  <si>
    <t>FAR12MLB</t>
  </si>
  <si>
    <t xml:space="preserve">A/A SAMSUNG </t>
  </si>
  <si>
    <t>BEHPG120</t>
  </si>
  <si>
    <t>A/A BEKO 3000 FRIG</t>
  </si>
  <si>
    <t>ES80VA3</t>
  </si>
  <si>
    <t>TERMO HAIER 80L</t>
  </si>
  <si>
    <t>COC95PBTCWT</t>
  </si>
  <si>
    <t>VCH455</t>
  </si>
  <si>
    <t>COCINA ROMMER BUTANO</t>
  </si>
  <si>
    <t>COCINA TENSAY 5 FUEGOS BUTANO</t>
  </si>
  <si>
    <t>CCH1821EW</t>
  </si>
  <si>
    <t>CF2PV31222W</t>
  </si>
  <si>
    <t>FRIG 2P. CORBERÓ</t>
  </si>
  <si>
    <t>CF2PV24022W</t>
  </si>
  <si>
    <t>F1PBHW143</t>
  </si>
  <si>
    <t>FRIG 1P BENAVENT</t>
  </si>
  <si>
    <t>CC200V22NFX</t>
  </si>
  <si>
    <t>COMBI CORBERÓ 2M ACERO INOX</t>
  </si>
  <si>
    <t>CCH322EX</t>
  </si>
  <si>
    <t>CCH322EW</t>
  </si>
  <si>
    <t>COMBI CORBERO 1,86M ACERO INOX</t>
  </si>
  <si>
    <t>COMBI CORBERO 1,86M BLANCO</t>
  </si>
  <si>
    <t>RB440N4BWE</t>
  </si>
  <si>
    <t>FRIGORÍFICO COMBI HISENSE</t>
  </si>
  <si>
    <t>RB33B612ESAEF</t>
  </si>
  <si>
    <t>COMBI SAMSUNG</t>
  </si>
  <si>
    <t>RQ515N4AC2</t>
  </si>
  <si>
    <t>FRIGORIFICO AMERICANO HISENSE</t>
  </si>
  <si>
    <t>CVBH6W</t>
  </si>
  <si>
    <t>CONG VERTICAL BENAVENT</t>
  </si>
  <si>
    <t>CCHH9322W</t>
  </si>
  <si>
    <t xml:space="preserve">CONG HORIZONTAL CORBERO </t>
  </si>
  <si>
    <t>CONG HORIZONTAL BENAVENT</t>
  </si>
  <si>
    <t>CCVH823W</t>
  </si>
  <si>
    <t>CONG VERTICAL CORBERO</t>
  </si>
  <si>
    <t>CVBH18560X</t>
  </si>
  <si>
    <t>CVBH18560W</t>
  </si>
  <si>
    <t>CH63CC4U2</t>
  </si>
  <si>
    <t>VITRO CANDY 3 ZONAS COCCIÓN</t>
  </si>
  <si>
    <t>FIDCX502</t>
  </si>
  <si>
    <t>FIDCPX625L</t>
  </si>
  <si>
    <t>HORNO CANDY  65L</t>
  </si>
  <si>
    <t>HORNO CANDY  70L</t>
  </si>
  <si>
    <t>FIDX100</t>
  </si>
  <si>
    <t>HORNO CANDY 70L</t>
  </si>
  <si>
    <t>HORNO MF INDEP CORBERO</t>
  </si>
  <si>
    <t>CI633CE14U</t>
  </si>
  <si>
    <t>INDUCCIÓN CANDY 3 ZONAS COCCION</t>
  </si>
  <si>
    <t>VITRO CANDY 4 ZONAS COCCIÓN</t>
  </si>
  <si>
    <t>MI2020</t>
  </si>
  <si>
    <t>MICROONDAS ORBEGOZO 700W ROJO</t>
  </si>
  <si>
    <t>ROBOT COCINA CECOTEC</t>
  </si>
  <si>
    <t>SVT1000</t>
  </si>
  <si>
    <t>CEPILLO PLANCHADOR VERTICAL</t>
  </si>
  <si>
    <t>GR555A</t>
  </si>
  <si>
    <t>PLANCHA COCINA JATA</t>
  </si>
  <si>
    <t>CAFETERA EXPRESS POWER (VERDE)</t>
  </si>
  <si>
    <t>SFB8020</t>
  </si>
  <si>
    <t>SARTEN OBERGOZO 20CM</t>
  </si>
  <si>
    <t>SFB8028</t>
  </si>
  <si>
    <t>SARTEN OBERGOZO 28CM</t>
  </si>
  <si>
    <t>SET MENAJE CATA (OLLAS)</t>
  </si>
  <si>
    <t>TB2203</t>
  </si>
  <si>
    <t>PLANCHA COCINA ORBEGOZO</t>
  </si>
  <si>
    <t>PL501</t>
  </si>
  <si>
    <t>PLANCHA ROPA JATA 2600W</t>
  </si>
  <si>
    <t>KF900</t>
  </si>
  <si>
    <t>CAFETERA INOX ORBEGOZO 9T</t>
  </si>
  <si>
    <t>KF1200</t>
  </si>
  <si>
    <t>CAFETERA INOX ORBEGOZO 12T</t>
  </si>
  <si>
    <t>KFI960</t>
  </si>
  <si>
    <t>CAFETERA INOX ORBEGOZO INDUC 9T</t>
  </si>
  <si>
    <t>KFI1260</t>
  </si>
  <si>
    <t>CAFETERA INOX ORBEGOZO INDUC 12T</t>
  </si>
  <si>
    <t>AP4500</t>
  </si>
  <si>
    <t>ESCOBA ELÉCTRICA ORBEGOZO</t>
  </si>
  <si>
    <t>ROBOT ASPIRADORA CONGA</t>
  </si>
  <si>
    <t>FV1739</t>
  </si>
  <si>
    <t>PLANCHA TEFAL 2000W</t>
  </si>
  <si>
    <t>SV3000</t>
  </si>
  <si>
    <t>PLANCHA ROPA ORBEGOZO 3000W</t>
  </si>
  <si>
    <t>PL2415</t>
  </si>
  <si>
    <t>CENTRO DE PLANCHADO UFESA</t>
  </si>
  <si>
    <t>CAFETERA MOULINEX</t>
  </si>
  <si>
    <t>VR8223F0</t>
  </si>
  <si>
    <t>PLANCHA PELO ROWENTA OPTILIS</t>
  </si>
  <si>
    <t>PL3500</t>
  </si>
  <si>
    <t>PLANCHA PELO ORBEGOZO</t>
  </si>
  <si>
    <t>PLANCHA BAMBA 1100</t>
  </si>
  <si>
    <t>BAMBA SKINCARE DEPIL-ACTION</t>
  </si>
  <si>
    <t>AP7007</t>
  </si>
  <si>
    <t>ASPIRADOR ORBEGOZO 800W</t>
  </si>
  <si>
    <t>CONGA 2700 VITAL 700W</t>
  </si>
  <si>
    <t>BS1400</t>
  </si>
  <si>
    <t>BÁSCULA BAÑO ROWENTA</t>
  </si>
  <si>
    <t>PB2217</t>
  </si>
  <si>
    <t>BÁSCULA BAÑO ORBEGOZO</t>
  </si>
  <si>
    <t>CORTAPELOS CECOTEC</t>
  </si>
  <si>
    <t>TN1410</t>
  </si>
  <si>
    <t>CORTAPELOS ROWENTA</t>
  </si>
  <si>
    <t>SECADOR BAMBA IONICARE</t>
  </si>
  <si>
    <t>SE2205</t>
  </si>
  <si>
    <t>SECADOR ORBEGOZO 2200W</t>
  </si>
  <si>
    <t>EXPRIMIDOR CECOTEC</t>
  </si>
  <si>
    <t>BT2680</t>
  </si>
  <si>
    <t>BATIDORA VARILLA ORBEGOZO</t>
  </si>
  <si>
    <t>BATIDORA VARILLAS CECOTEC</t>
  </si>
  <si>
    <t>MSM2610B</t>
  </si>
  <si>
    <t xml:space="preserve">BATIDORA VARILLA BOSH </t>
  </si>
  <si>
    <t>DD655D10</t>
  </si>
  <si>
    <t>BATIDORA MOULINEX CHEF 1000W</t>
  </si>
  <si>
    <t>MFQ36460</t>
  </si>
  <si>
    <t>BATIDORA BOSCH/AMASADORA</t>
  </si>
  <si>
    <t>LS1601</t>
  </si>
  <si>
    <t>TOSTADOR MOULINEX</t>
  </si>
  <si>
    <t>TO4012</t>
  </si>
  <si>
    <t>TOSTADOR ORBEGOZO 850W</t>
  </si>
  <si>
    <t>T1010</t>
  </si>
  <si>
    <t>TOSTADOR ORBEGOZO 600W</t>
  </si>
  <si>
    <t>BY107815</t>
  </si>
  <si>
    <t>HERVIDOR MOULINEX</t>
  </si>
  <si>
    <t>FDR35</t>
  </si>
  <si>
    <t>FDR45</t>
  </si>
  <si>
    <t>FREIDORA ORBEGOZO 2000W 3,5L</t>
  </si>
  <si>
    <t>FREIDORA ORBEGOZO 1200W 4L</t>
  </si>
  <si>
    <t>FDR27</t>
  </si>
  <si>
    <t>FREIDORA ORBEGOZO 1200W 2,5L</t>
  </si>
  <si>
    <t>SHADOW</t>
  </si>
  <si>
    <t>FREIDORA UFESA AIRE 1500W 5L</t>
  </si>
  <si>
    <t>PANTHER</t>
  </si>
  <si>
    <t>FREIDORA UFESA AIRE 1200W 3,5L</t>
  </si>
  <si>
    <t>SW7100</t>
  </si>
  <si>
    <t>SANDWICHERA ORBEGOZO</t>
  </si>
  <si>
    <t>CCATP10GBNOX</t>
  </si>
  <si>
    <t xml:space="preserve">CALENTADOR CORBERO </t>
  </si>
  <si>
    <t>MSM66110</t>
  </si>
  <si>
    <t>BATIDORA VARILLA BOSCH</t>
  </si>
  <si>
    <t>BT2760</t>
  </si>
  <si>
    <t>VENDIDAS</t>
  </si>
  <si>
    <t>QUEDAN EN TIENDA</t>
  </si>
  <si>
    <t>BT2710</t>
  </si>
  <si>
    <t>BATIDORA ORBEGOZO</t>
  </si>
  <si>
    <t>FOLLETO</t>
  </si>
  <si>
    <t>CCH1821EX</t>
  </si>
  <si>
    <t xml:space="preserve">FRIGORIDÍCO COMBI CORBERO </t>
  </si>
  <si>
    <t>CNF200DSX</t>
  </si>
  <si>
    <t>COMBI LEFT 2M</t>
  </si>
  <si>
    <t>CSEC8LFS</t>
  </si>
  <si>
    <t>SECADORA CANDY 8KG</t>
  </si>
  <si>
    <t>CCHM100N</t>
  </si>
  <si>
    <t>CONGELADOR HORIZ CANDY</t>
  </si>
  <si>
    <t>FCV323INOXV</t>
  </si>
  <si>
    <t>FRIGO COMBI ROMMER</t>
  </si>
  <si>
    <t>HO321</t>
  </si>
  <si>
    <t>MINI HORNO ORBEGOZO HO321</t>
  </si>
  <si>
    <t>FDR60</t>
  </si>
  <si>
    <t>FREIDORA AIRE ORBEGOZO</t>
  </si>
  <si>
    <t>VAPORETA DE MANO</t>
  </si>
  <si>
    <t>NO3100</t>
  </si>
  <si>
    <t>CORTAPELO ORBEGOZO NARIZ/OREJAS</t>
  </si>
  <si>
    <t>EX296</t>
  </si>
  <si>
    <t>EXPRIMIDOR JATA</t>
  </si>
  <si>
    <t>WITV8712XWOR</t>
  </si>
  <si>
    <t>LAVADORA INTEGRABLE BEKO</t>
  </si>
  <si>
    <t>CCH620MW</t>
  </si>
  <si>
    <t>HORNO INTEGRABLE CORBERO</t>
  </si>
  <si>
    <t>PL1028</t>
  </si>
  <si>
    <t>PLANCHA JATA 3000W</t>
  </si>
  <si>
    <t>LAVADORA CARGA FRONTAL</t>
  </si>
  <si>
    <t>CST27LET1S</t>
  </si>
  <si>
    <t>BENEFICIO UNITARIO</t>
  </si>
  <si>
    <t>BENEFICIO TOTAL</t>
  </si>
  <si>
    <t>(1 DE ELLAS SIN BENEFICIO, VENDIDA A TATE)</t>
  </si>
  <si>
    <t>CORBERÓ</t>
  </si>
  <si>
    <t>CANDY</t>
  </si>
  <si>
    <t>BENAVENT</t>
  </si>
  <si>
    <t>BEKO</t>
  </si>
  <si>
    <t>LAVADORA CARGA SUPERIOR</t>
  </si>
  <si>
    <t>OTROS</t>
  </si>
  <si>
    <t>ASPIRADORAS</t>
  </si>
  <si>
    <t>PLANCHAS ROPA</t>
  </si>
  <si>
    <t>PLANCHAS COCINA</t>
  </si>
  <si>
    <t>BATIDORAS</t>
  </si>
  <si>
    <t>TOSTADORES /SANDWICHERAS</t>
  </si>
  <si>
    <t>PLANCHAS/SECADORES PELO</t>
  </si>
  <si>
    <t>FREIDORAS</t>
  </si>
  <si>
    <t>HW80BP14636NIB</t>
  </si>
  <si>
    <t>RECARGO 5,20%</t>
  </si>
  <si>
    <t>CHBH200E</t>
  </si>
  <si>
    <t>P.V.P     WEB</t>
  </si>
  <si>
    <t>COCINA+HORNO NEGRO GRANDE</t>
  </si>
  <si>
    <t>GM15310DB</t>
  </si>
  <si>
    <t>IMPORTE BRUTO</t>
  </si>
  <si>
    <t>UNID.</t>
  </si>
  <si>
    <t>TOTAL        21%+5,2%+20%</t>
  </si>
  <si>
    <t>LED TCL 65" 4K</t>
  </si>
  <si>
    <t>HTWTV80ESSEECO</t>
  </si>
  <si>
    <t>TERMO HTW 80L</t>
  </si>
  <si>
    <t>CLVV6522X</t>
  </si>
  <si>
    <t>LAVAVAJILLAS CORBERÓ</t>
  </si>
  <si>
    <t>ELVV1254W</t>
  </si>
  <si>
    <t>LAVAVAJILLAS LEFT</t>
  </si>
  <si>
    <t>CBV18560X</t>
  </si>
  <si>
    <t xml:space="preserve">COMBI BENAVENT </t>
  </si>
  <si>
    <t>BV6575</t>
  </si>
  <si>
    <t>BATIDORA DE VASO ORBEGOZO 1,5L</t>
  </si>
  <si>
    <t>CMXG20DS</t>
  </si>
  <si>
    <t>MICROONDAS CANDY</t>
  </si>
  <si>
    <t>MICROONDAS ORBEGOZO 700W 20L</t>
  </si>
  <si>
    <t>BV5035</t>
  </si>
  <si>
    <t>PARRILLA ELÉCTRICA ROCK´NGRILL 1000W</t>
  </si>
  <si>
    <t xml:space="preserve">LAVAVAJILLAS CORBERÓ </t>
  </si>
  <si>
    <t>VITROCERAMICA INDUCCIÓN PORTATIL</t>
  </si>
  <si>
    <t>PI4800</t>
  </si>
  <si>
    <t>HG400</t>
  </si>
  <si>
    <t>HORNILLO FM 4 QUEMADORES</t>
  </si>
  <si>
    <t>BT1220</t>
  </si>
  <si>
    <t>BATIDORA VARILLA ORBEGOZO 400W</t>
  </si>
  <si>
    <t>MI2115</t>
  </si>
  <si>
    <t>LAVADORA HISENSE 8KG</t>
  </si>
  <si>
    <t>BF1030</t>
  </si>
  <si>
    <t>VENTILADOR ORBEGOZO  BOX FAN</t>
  </si>
  <si>
    <t>AP4800</t>
  </si>
  <si>
    <t>MSZDW35VF</t>
  </si>
  <si>
    <t>A/A MITSUBISHI 3000 FRIG</t>
  </si>
  <si>
    <t>LVBV45DX</t>
  </si>
  <si>
    <t>LAVAVAJILLAS BENAVENT 45CM INOX</t>
  </si>
  <si>
    <t>LVBV45DW</t>
  </si>
  <si>
    <t>LAVAVAJILLAS BENAVENT 45CM BLANCO</t>
  </si>
  <si>
    <t>CBM200EX</t>
  </si>
  <si>
    <t>COMBI BENAVENT 200X60 BLANCO</t>
  </si>
  <si>
    <t>COMBI BENAVENT 200X60 INOX</t>
  </si>
  <si>
    <t>CBM200EW</t>
  </si>
  <si>
    <t>CBM17655EX</t>
  </si>
  <si>
    <t>COMBI BENAVENT 176X55 INOX</t>
  </si>
  <si>
    <t>COMBI BENAVENT 176X55 BLANCO</t>
  </si>
  <si>
    <t>CBM17655EW</t>
  </si>
  <si>
    <t>FRIGORÍFICO BENAVENT 2 PUERTAS</t>
  </si>
  <si>
    <t>CVBH8448</t>
  </si>
  <si>
    <t>CLT1003VIN</t>
  </si>
  <si>
    <t>LAVADORA CORBERÓ 10KG</t>
  </si>
  <si>
    <t>LAVADORA CORBERÓ 8KG</t>
  </si>
  <si>
    <t>CLT703VIN</t>
  </si>
  <si>
    <t>LAVADORA CORBERÓ 7KG</t>
  </si>
  <si>
    <t>CLACSM8523</t>
  </si>
  <si>
    <t>LAVADORA SUP CORBERÓ 8KG</t>
  </si>
  <si>
    <t>LAVAVAJILLAS CORBERÓ INOX</t>
  </si>
  <si>
    <t>CLVM6021W</t>
  </si>
  <si>
    <t>LAVAVAJILLAS CORBERÓ BLANCO</t>
  </si>
  <si>
    <t>CFSBSH730NFX</t>
  </si>
  <si>
    <t>CFSBSH730NFW</t>
  </si>
  <si>
    <t>AMERICANO CORBERÓ 442L BLANCO</t>
  </si>
  <si>
    <t>AMERICANO CORBERÓ 442L INOX</t>
  </si>
  <si>
    <t>ECFFDH339NFXINV</t>
  </si>
  <si>
    <t>COMBI CORBERÓ 320L CAJONES</t>
  </si>
  <si>
    <t>CCHGL185NFN</t>
  </si>
  <si>
    <t>COMBI CORBERÓ 323L NEGRO</t>
  </si>
  <si>
    <t>FRIG 2P.CORBERÓ 294L BLANCO</t>
  </si>
  <si>
    <t>ECF2PG148RR</t>
  </si>
  <si>
    <t xml:space="preserve">FRIG 2P. CORBERÓ RETRO ROJO </t>
  </si>
  <si>
    <t>CCHH20023E</t>
  </si>
  <si>
    <t>CONG HORIZONTAL CORBERÓ 198L</t>
  </si>
  <si>
    <t>CCHH10023E</t>
  </si>
  <si>
    <t>CONG HORIZONTAL CORBERÓ 98L</t>
  </si>
  <si>
    <t>CCHEV840MX</t>
  </si>
  <si>
    <t>CONJUNTO HORNO+VITRO 3Z</t>
  </si>
  <si>
    <t>CCIM3000FZ+PLA</t>
  </si>
  <si>
    <t>CCVG8422</t>
  </si>
  <si>
    <t>VITROCERÁMICA CORBERÓ 4Z 6400W</t>
  </si>
  <si>
    <t>CAMPANAS</t>
  </si>
  <si>
    <t>CCSD635022P</t>
  </si>
  <si>
    <t>CAMPANA CORBERÓ INOX 66,5W</t>
  </si>
  <si>
    <t>CCSC60222CVW</t>
  </si>
  <si>
    <t>CAMPANA CORBERÓ BLANCO 67W</t>
  </si>
  <si>
    <t>CMICM8025DB</t>
  </si>
  <si>
    <t>CMICM6020GX</t>
  </si>
  <si>
    <t>MICROONDAS CORBERÓ 20L 700W</t>
  </si>
  <si>
    <t>MICROONDAS CORBERÓ 25L 1000W</t>
  </si>
  <si>
    <t>CTW80</t>
  </si>
  <si>
    <t>TERMO CORBERO 80L</t>
  </si>
  <si>
    <t>CTW50</t>
  </si>
  <si>
    <t>TERMO CORBERO 50L</t>
  </si>
  <si>
    <t>COMBI CORBERÓ 186X60X60 INOX</t>
  </si>
  <si>
    <t>CCLH14322W</t>
  </si>
  <si>
    <t>FRIG. 1 PUERTA CORBERÓ 1,43CM</t>
  </si>
  <si>
    <t>3VS506BP</t>
  </si>
  <si>
    <t>LAVAVAJILLAS BALAY 60CM</t>
  </si>
  <si>
    <t>VENTILADOR TECHO FM</t>
  </si>
  <si>
    <t>3KFE768BI</t>
  </si>
  <si>
    <t>COMBI NF BALAY NEGRO CRISTAL</t>
  </si>
  <si>
    <t>CCH200322NFW</t>
  </si>
  <si>
    <t>VEDIDA UNA A 479€</t>
  </si>
  <si>
    <t>F2PBH17260W</t>
  </si>
  <si>
    <t>TW0750</t>
  </si>
  <si>
    <t>SF0249</t>
  </si>
  <si>
    <t>VENTILADOR ORBEGOZO DE PIE</t>
  </si>
  <si>
    <t>SF0147</t>
  </si>
  <si>
    <t>LAVADORAS</t>
  </si>
  <si>
    <t>FRIGORÍFICOS</t>
  </si>
  <si>
    <t>TATE</t>
  </si>
  <si>
    <t>SECADORAS</t>
  </si>
  <si>
    <t>TERMOS</t>
  </si>
  <si>
    <t>SONIA</t>
  </si>
  <si>
    <t>HORNOS</t>
  </si>
  <si>
    <t>LAVAVAJILLAS</t>
  </si>
  <si>
    <t>COMPAÑERO TONI</t>
  </si>
  <si>
    <t>PACO PAVON</t>
  </si>
  <si>
    <t>HERMANA TOMATITO</t>
  </si>
  <si>
    <t>A/A</t>
  </si>
  <si>
    <t>A15453</t>
  </si>
  <si>
    <t>RSSE445K31WN</t>
  </si>
  <si>
    <t>FRIGO 1P. BEKO BLANCO</t>
  </si>
  <si>
    <t>AIR35</t>
  </si>
  <si>
    <t>VENTILADOR ORBEGOZO</t>
  </si>
  <si>
    <t>CERTOSAIXA90PB</t>
  </si>
  <si>
    <t>CAMPANA TURBOAIR INOX</t>
  </si>
  <si>
    <t>VTCLASSIC105B</t>
  </si>
  <si>
    <t>VENTILADOR TECHO FM BLANCO</t>
  </si>
  <si>
    <t>TL6310INOX</t>
  </si>
  <si>
    <t>CAMPANA TEKA INOX EXTRAIBLE</t>
  </si>
  <si>
    <t>RAQUEL</t>
  </si>
  <si>
    <t>TELEVISOR GRUNDING 39"</t>
  </si>
  <si>
    <t>39GGF6700B</t>
  </si>
  <si>
    <t>QUIQUE PISOS</t>
  </si>
  <si>
    <t>THCLF121EDC</t>
  </si>
  <si>
    <t>A/A THONSON 3000 FRIG</t>
  </si>
  <si>
    <t>PX40</t>
  </si>
  <si>
    <t>VENTILADOR DE PIE FM</t>
  </si>
  <si>
    <t>SB140</t>
  </si>
  <si>
    <t>VENTILADOR SOBREMESA FM</t>
  </si>
  <si>
    <t>PW1240</t>
  </si>
  <si>
    <t>VENTILADOR INDUSTRIAL ORBEGOZO</t>
  </si>
  <si>
    <t>HTWTV50ESSECO</t>
  </si>
  <si>
    <t>TERMO HTW VERTICAL 50L</t>
  </si>
  <si>
    <t>PRISMA34</t>
  </si>
  <si>
    <t>PAELLERA MAGEFESA 34CM</t>
  </si>
  <si>
    <t>HPL8070</t>
  </si>
  <si>
    <t>OLLA CLASICA ORBEGOZO INOX</t>
  </si>
  <si>
    <t>MINIHORNOS</t>
  </si>
  <si>
    <t>MINI HORNO BLANCO</t>
  </si>
  <si>
    <t>LAVAVAJILLAS INTEGR. WHIRPOOL</t>
  </si>
  <si>
    <t>WI3010</t>
  </si>
  <si>
    <t>SFB8024</t>
  </si>
  <si>
    <t>SARTEN ORBEGOZO 24CM</t>
  </si>
  <si>
    <t>S12F2S1</t>
  </si>
  <si>
    <t>A/C TCL SOLO FRIO 3000 FRIG MODO ECO</t>
  </si>
  <si>
    <t>HUMIFICADOR CECOTEC PURE AROMA</t>
  </si>
  <si>
    <t>HIDROLIMPIADORA CECOTEC</t>
  </si>
  <si>
    <t>VTCLASSIC130</t>
  </si>
  <si>
    <t>VENTILADOR TECHO FM LUZ 132CM</t>
  </si>
  <si>
    <t>CCHH100</t>
  </si>
  <si>
    <t>CONGELADOR HORIZONTAL 97L</t>
  </si>
  <si>
    <t>1 de ellos vendido a 490€  angeles</t>
  </si>
  <si>
    <t>WW90TA046</t>
  </si>
  <si>
    <t>LAVADORA SAMSUNG 9K</t>
  </si>
  <si>
    <t>GITANO</t>
  </si>
  <si>
    <t>COMBI CORBERÓ BLANCO 2M</t>
  </si>
  <si>
    <t>1 DE ELLOS ROTO CAMBIADO POR UN CORBERO A INMA GOMEZ</t>
  </si>
  <si>
    <t>BATIDORA VASO ORBEGOZO 1,5L</t>
  </si>
  <si>
    <t>RSSE445K31</t>
  </si>
  <si>
    <t>FRIGORÍFICO 1P BEKO</t>
  </si>
  <si>
    <t>BBIE123001X</t>
  </si>
  <si>
    <t>HORNO BEKO</t>
  </si>
  <si>
    <t>COMBI CORBERÓ BLANCO 1,86</t>
  </si>
  <si>
    <t>BBSE12120X</t>
  </si>
  <si>
    <t>CONJUNTO BEKO INOX HORNO+VITRO</t>
  </si>
  <si>
    <t>1 puesto para tienda</t>
  </si>
  <si>
    <t>VENTILADOR SUELO ORBEGOZO</t>
  </si>
  <si>
    <t>BATIDORA PICADORA ORBEGOZO</t>
  </si>
  <si>
    <t>BT2700</t>
  </si>
  <si>
    <t>MS61A4110</t>
  </si>
  <si>
    <t>BATIDORA ERGOMIXX BOSH</t>
  </si>
  <si>
    <t>MQ3000WH</t>
  </si>
  <si>
    <t>BATIDORA BRAUN MULTI QUICK 3</t>
  </si>
  <si>
    <t>CCHM603W</t>
  </si>
  <si>
    <t>HORNO 70L - CRISTAL BLANCO</t>
  </si>
  <si>
    <t>DD451110</t>
  </si>
  <si>
    <t xml:space="preserve">BATIDORA MOULINEX </t>
  </si>
  <si>
    <t>TO4014</t>
  </si>
  <si>
    <t>TOSTADOR VINTAGE AMARILLO</t>
  </si>
  <si>
    <t>TOSTADOR VINTAGE AZUL</t>
  </si>
  <si>
    <t>TOSTADOR MULTIPAN MOULINEX</t>
  </si>
  <si>
    <t>AD560120</t>
  </si>
  <si>
    <t>SORTEO!!</t>
  </si>
  <si>
    <t>LG12ECOSET</t>
  </si>
  <si>
    <t>A/A LG 3000/4000 FRIG WIFI</t>
  </si>
  <si>
    <t>MADRID JAVIER</t>
  </si>
  <si>
    <t>WMY81283LMB4R</t>
  </si>
  <si>
    <t>CCVBR6350</t>
  </si>
  <si>
    <t>CCVBR6450</t>
  </si>
  <si>
    <t>VITRO CORBERÓ 3 FUEGOS</t>
  </si>
  <si>
    <t>VITRO CORBERÓ 4 FUEGOS</t>
  </si>
  <si>
    <t>CCIG9422</t>
  </si>
  <si>
    <t>INDUCCION CORBERO 4 FUEGOS</t>
  </si>
  <si>
    <t>CCVM300</t>
  </si>
  <si>
    <t>WW90T534DTWS3</t>
  </si>
  <si>
    <t>LAVADORA SAMSUNG BLANCO</t>
  </si>
  <si>
    <t>F4WV301S4</t>
  </si>
  <si>
    <t>LAVADORA LG 10,5KG VAPOR 1400RPM</t>
  </si>
  <si>
    <t>FREIDORA CECOTEC AIRE CECOFRY RAPIDE</t>
  </si>
  <si>
    <t>03051</t>
  </si>
  <si>
    <t>EX5200</t>
  </si>
  <si>
    <t>CAFETERA EXPRESSO ORBEGOZO</t>
  </si>
  <si>
    <t>KFE660</t>
  </si>
  <si>
    <t xml:space="preserve">CAFETERA ORBEGOZO </t>
  </si>
  <si>
    <t>DEPILADORA IPL CECOTEC SKINCARE</t>
  </si>
  <si>
    <t>DESI</t>
  </si>
  <si>
    <t>MD5008WH</t>
  </si>
  <si>
    <t>HORNO CATA INTEGRABLE</t>
  </si>
  <si>
    <t>A/A BEKO 3000 FRIG - WIFI - INVERTER</t>
  </si>
  <si>
    <t>INDUCCIÓN CORBERÓ + PLANCHA</t>
  </si>
  <si>
    <t>CHBM300D</t>
  </si>
  <si>
    <t>CENTRO PLANCHADO ROWENTA</t>
  </si>
  <si>
    <t>PICADORA MOULINEX</t>
  </si>
  <si>
    <t>HORNO CANDY IDEA 65L, MULTIFUN</t>
  </si>
  <si>
    <t>HCU1292DW</t>
  </si>
  <si>
    <t>LAVADORA CANDY 9KG (CLASE B)</t>
  </si>
  <si>
    <t>ASPIRADOR DIGITAL MANO CONGA ROCKSTAR MICRO 120</t>
  </si>
  <si>
    <t>SORTEO SEPTIEMBRE</t>
  </si>
  <si>
    <t>SORTEO AGOSTO</t>
  </si>
  <si>
    <t>CLT6VIN</t>
  </si>
  <si>
    <t>LAVADORA 6KG CORBERÓ</t>
  </si>
  <si>
    <t>HERMANA BERTA</t>
  </si>
  <si>
    <t>TDLR7220LSSPN</t>
  </si>
  <si>
    <t>LAVADORA SUP WHIRPOOL 7KG</t>
  </si>
  <si>
    <t>LAVADORA SUP CORBERO</t>
  </si>
  <si>
    <t>LAVADORA SUP CANDY 7KG</t>
  </si>
  <si>
    <t>MINI HORNO CECOTEC</t>
  </si>
  <si>
    <t>FUEGO</t>
  </si>
  <si>
    <t>ELÉCTRICAS</t>
  </si>
  <si>
    <t>FG152832</t>
  </si>
  <si>
    <t>KF600</t>
  </si>
  <si>
    <t>CAFETERA INOX ORBEGOZO 6T</t>
  </si>
  <si>
    <t>KF300</t>
  </si>
  <si>
    <t>CAFETERA INOX ORBEGOZO 3T</t>
  </si>
  <si>
    <t>QP2721</t>
  </si>
  <si>
    <t>AFEITADORA PHILIPS</t>
  </si>
  <si>
    <t>ARTÍCULOS VENDIDOS</t>
  </si>
  <si>
    <t>VITROCERÁMICAS</t>
  </si>
  <si>
    <t>CONGELADORES</t>
  </si>
  <si>
    <t>MICROONDAS</t>
  </si>
  <si>
    <t>TV</t>
  </si>
  <si>
    <t>CAFETERAS</t>
  </si>
  <si>
    <t>PLANCHA ROPA</t>
  </si>
  <si>
    <t>PLANCHA/SECADOR</t>
  </si>
  <si>
    <t>TOSTAD/SANDWICH</t>
  </si>
  <si>
    <t>SARTENES / OLLAS / PAELLERAS</t>
  </si>
  <si>
    <t>SORTEOS</t>
  </si>
  <si>
    <t>INDUCCIÓN CORBERO 3 FUEGOS</t>
  </si>
  <si>
    <t>CPCGV404W</t>
  </si>
  <si>
    <t>PLACA GAS CRISTAL BLANCO CORBERÓ</t>
  </si>
  <si>
    <t>CCH509X</t>
  </si>
  <si>
    <t>HORNO CORBERÓ RADIACION INOX-NEGRO</t>
  </si>
  <si>
    <t>CAMPANA DECORATIVA 60CM CORBERÓ</t>
  </si>
  <si>
    <t>CSOW4965TWE1S</t>
  </si>
  <si>
    <t>LAVASECADORA CANDY 9KG/6KG</t>
  </si>
  <si>
    <t>ALFONSO CORTIJO</t>
  </si>
  <si>
    <t>VENDIDA AMIGA TONI</t>
  </si>
  <si>
    <t>CCE1171X</t>
  </si>
  <si>
    <t>CAMPANA DECORATIVA CANDY</t>
  </si>
  <si>
    <t>HERMANO PACO PAVON</t>
  </si>
  <si>
    <t>ANAÉN</t>
  </si>
  <si>
    <t>EES47311L</t>
  </si>
  <si>
    <t>LAVAJILLAS ELECTROLUX INTEGRABLE</t>
  </si>
  <si>
    <t>CORTIJO</t>
  </si>
  <si>
    <t>SV2680</t>
  </si>
  <si>
    <t>CB500512</t>
  </si>
  <si>
    <t>PLANCHA COCINA TEFAL 1800W</t>
  </si>
  <si>
    <t>PLANCHA ROPA ORBEGOZO 2600W</t>
  </si>
  <si>
    <t>AA18900FNF</t>
  </si>
  <si>
    <t>AMERICANO ASPES NO FROST</t>
  </si>
  <si>
    <t>MI2117</t>
  </si>
  <si>
    <t>MICROONDAS ORBEGOZO NEGRO 20L</t>
  </si>
  <si>
    <t>MICROONDAS HISENSE GRILL NEGRO</t>
  </si>
  <si>
    <t>CALEFACTORES</t>
  </si>
  <si>
    <t>TOCA1180V</t>
  </si>
  <si>
    <t>CALEFACTOR QUARZO TOSGO</t>
  </si>
  <si>
    <t>TOCAQH12F</t>
  </si>
  <si>
    <t>CALEFACTOR MURAL TOSGO</t>
  </si>
  <si>
    <t>ASPIRADOR VERTICAL CONGA</t>
  </si>
  <si>
    <t>rota caja</t>
  </si>
  <si>
    <t>NO</t>
  </si>
  <si>
    <t>CCIM3F300</t>
  </si>
  <si>
    <t>NO TENGO ESA REFERENCIA</t>
  </si>
  <si>
    <t>H20MOBP1G</t>
  </si>
  <si>
    <t>MULTIFUNCIÓN</t>
  </si>
  <si>
    <t>COCINA/GAS</t>
  </si>
  <si>
    <t>PLACAS DE GAS/INDUCCIÓN/VITROCERÁMICAS</t>
  </si>
  <si>
    <t>A/A - VENTILADORES - CALEFACTORES</t>
  </si>
  <si>
    <t>PAE</t>
  </si>
  <si>
    <t>OTROS PAE</t>
  </si>
  <si>
    <t>TV GRUNDING FHD</t>
  </si>
  <si>
    <t>FAR18ART</t>
  </si>
  <si>
    <t>A/A SAMSUNG 4500 FRIG</t>
  </si>
  <si>
    <t>CCE4T620EX</t>
  </si>
  <si>
    <t>COMBI CANDY INOX 2M</t>
  </si>
  <si>
    <t>EN DEPOSITO (CUANDO VENDAMOS 1 AVISAR A PACO)</t>
  </si>
  <si>
    <t>DEPOSITO</t>
  </si>
  <si>
    <t>LAVASECADORAS</t>
  </si>
  <si>
    <t>CCSD635022PD</t>
  </si>
  <si>
    <t>EN DEPOSITO (CUANDO VENDAMOS AVISAR A PACO)</t>
  </si>
  <si>
    <t>ECB6411X</t>
  </si>
  <si>
    <t>CMB655XGG</t>
  </si>
  <si>
    <t>CMB955X</t>
  </si>
  <si>
    <t>BHCA94640BH</t>
  </si>
  <si>
    <t>CVMA90W</t>
  </si>
  <si>
    <t>FIDCX100</t>
  </si>
  <si>
    <t>HORNO CANDY INOX 70L</t>
  </si>
  <si>
    <t>CAMPANA CANDY - 60CM - INOX</t>
  </si>
  <si>
    <t>CAMPANA CANDY - 90CM - INOX</t>
  </si>
  <si>
    <t>CAMPANA CANDY - 90CM - BLANCA</t>
  </si>
  <si>
    <t>CAMPANA EDESA - 60 CM - INOX</t>
  </si>
  <si>
    <t>HPB53WT</t>
  </si>
  <si>
    <t>HONRILLO GAS PORTABOMBONAS</t>
  </si>
  <si>
    <t>LAVASECADORA CANDY</t>
  </si>
  <si>
    <t>HO392</t>
  </si>
  <si>
    <t>MINO HORNO ORBEGOZO 39L NEGRO</t>
  </si>
  <si>
    <t>TURBOAIR</t>
  </si>
  <si>
    <t>KITTYBLA90</t>
  </si>
  <si>
    <t>CAMPANA NEGRO CRISTAL</t>
  </si>
  <si>
    <t>BHCB96641BBHS</t>
  </si>
  <si>
    <t xml:space="preserve">CAMPANA BEKO - 90CM   </t>
  </si>
  <si>
    <t xml:space="preserve">CAMPANA BEKO - 90CM - CRISTAL </t>
  </si>
  <si>
    <t>HA VENIDO POR ERROR NO ES ESTA LA QUE TENEMOS, PERO ES LA QUE HEMOS PAGADO</t>
  </si>
  <si>
    <t>CPCGY2303N</t>
  </si>
  <si>
    <t>PLACA GAS CORBERÓ CRISTAL NEGRO, 3F</t>
  </si>
  <si>
    <t>PLACA GAS CORBERÓ CRISTAL BLANCO 3F</t>
  </si>
  <si>
    <t>CPCGY2313W</t>
  </si>
  <si>
    <t>LELA</t>
  </si>
  <si>
    <t>gasolinera</t>
  </si>
  <si>
    <t>CCHMD803N</t>
  </si>
  <si>
    <t>HORNO CORBERÓ CRISTAL NEGRO</t>
  </si>
  <si>
    <t>MICROONDAS ORBEGOZO 20L-700W</t>
  </si>
  <si>
    <t>CMICM4020W</t>
  </si>
  <si>
    <t>MICROONDAS CORBERÓ 20L BLANCO</t>
  </si>
  <si>
    <t>CUÑADA PABLO COMPAÑERO TONI</t>
  </si>
  <si>
    <t>berta scout</t>
  </si>
  <si>
    <t xml:space="preserve">LAVADORA CORBERO SUP </t>
  </si>
  <si>
    <t>TERMO CORBERÓ 50L</t>
  </si>
  <si>
    <t>LBM91400VINV</t>
  </si>
  <si>
    <t>LAVADORA 9KG - 1400RPM - "A"</t>
  </si>
  <si>
    <t>LBM71200VINV</t>
  </si>
  <si>
    <t>LAVADORA 7KG - 1200RPM - "A"</t>
  </si>
  <si>
    <t>COMBI CORBERÓ CRISTAL NEGRO</t>
  </si>
  <si>
    <t>43P631</t>
  </si>
  <si>
    <t>TV LED TCL 43P, 4K</t>
  </si>
  <si>
    <t>PL619C</t>
  </si>
  <si>
    <t>PARRILLA ELÉCTRICA CECOTEC 1500W</t>
  </si>
  <si>
    <t>CCHGL185NFW</t>
  </si>
  <si>
    <t>CBM185EW</t>
  </si>
  <si>
    <t>PRECIO CON MARGEN 20%,25%</t>
  </si>
  <si>
    <t>AMERICANO BLANCO 177X91CM</t>
  </si>
  <si>
    <t>AMERICANO INOX 177X91CM</t>
  </si>
  <si>
    <t>CLT10VIN</t>
  </si>
  <si>
    <t>LBM81400VINV</t>
  </si>
  <si>
    <t>LAVADORA 8KG - 1400RPM - "A"</t>
  </si>
  <si>
    <t>COMBI BENAVENT NF 185X60 BLANCO</t>
  </si>
  <si>
    <t>GAS BUTANO</t>
  </si>
  <si>
    <t>ELÉCTRICO</t>
  </si>
  <si>
    <t>CALENTADOR GAS BUTANO 10L</t>
  </si>
  <si>
    <t>CCHH15023E</t>
  </si>
  <si>
    <t>CONGELADOR HORIZONTAL 142L</t>
  </si>
  <si>
    <t>CONGELADOR HORIZONTAL 198L</t>
  </si>
  <si>
    <t>CONGELADOR HORIZ BENAVENT 299L</t>
  </si>
  <si>
    <t>CHBM200D</t>
  </si>
  <si>
    <t>CONGELADOR HORIZ BENAVENT 199L</t>
  </si>
  <si>
    <t>CSCEM8084W</t>
  </si>
  <si>
    <t>SECADORA CONDENSACION 8KG CORBERO</t>
  </si>
  <si>
    <t>CMICG221W</t>
  </si>
  <si>
    <t>MICROONDAS 20L CORBERÓ</t>
  </si>
  <si>
    <t>CMICG251GW</t>
  </si>
  <si>
    <t>MICROONDAS 20L GRILL CORBERÓ</t>
  </si>
  <si>
    <t>ECFMMB42BL</t>
  </si>
  <si>
    <t>MINIBAR NEGRO CORBERÓ</t>
  </si>
  <si>
    <t>CLT9BL1432</t>
  </si>
  <si>
    <t>LAVADORA CORBERÓ 9KG</t>
  </si>
  <si>
    <t>CVBM14355W</t>
  </si>
  <si>
    <t xml:space="preserve">CONGELADOR VERT BENAVENT </t>
  </si>
  <si>
    <t>ECF1PH859W</t>
  </si>
  <si>
    <t>FRIGO PEQUEÑO 1P. 102L</t>
  </si>
  <si>
    <t>CCVG3BL573</t>
  </si>
  <si>
    <t>VITRO CORBERÓ 3 FUEGOS, 5700W</t>
  </si>
  <si>
    <t>CPCGM5F5021N</t>
  </si>
  <si>
    <t>PLACA GAS CRISTAL NEGRO 5F</t>
  </si>
  <si>
    <t>LBV81200D</t>
  </si>
  <si>
    <t>LAVADORA 8KG - 1200RPM - "D"</t>
  </si>
  <si>
    <t>ECF2PH14320W</t>
  </si>
  <si>
    <t>FRIGO 2 PUERTAS ESTATICO 143X55</t>
  </si>
  <si>
    <t>ECF2PH166W</t>
  </si>
  <si>
    <t>FRIGO 2 PUERTAS ESTATICO 166X55</t>
  </si>
  <si>
    <t>F2PBM17055W</t>
  </si>
  <si>
    <t>3ºCAMION</t>
  </si>
  <si>
    <t>VENDIDA A DAVID</t>
  </si>
  <si>
    <t>CBG6251XGG</t>
  </si>
  <si>
    <t>CAMPANA CANDY ACERO INOX</t>
  </si>
  <si>
    <t>BATIDORA ORBEGOZO 1000W</t>
  </si>
  <si>
    <t>BS1503V0</t>
  </si>
  <si>
    <t>CAMPANA CATA</t>
  </si>
  <si>
    <t>45CM</t>
  </si>
  <si>
    <t>60CM</t>
  </si>
  <si>
    <t>CLVV4522W</t>
  </si>
  <si>
    <t>LAVAV. CORBERÓ BLANCO 45CM 10CU</t>
  </si>
  <si>
    <t xml:space="preserve">LAVAV. CORBERÓ BLANCO 45CM </t>
  </si>
  <si>
    <t xml:space="preserve">LAVAV. CORBERÓ INOX 45CM </t>
  </si>
  <si>
    <t>ECLVM456419W</t>
  </si>
  <si>
    <t>ECLVM456419X</t>
  </si>
  <si>
    <t>LAVAV. TEKA 60CM BLANCO</t>
  </si>
  <si>
    <t>LAVAV. BALAY 60CM BLANCO</t>
  </si>
  <si>
    <t>TV LED TCL 43´´</t>
  </si>
  <si>
    <t>55P631</t>
  </si>
  <si>
    <t>TV LED TCL 55´´</t>
  </si>
  <si>
    <t>COMBI CORBERÓ CRISTAL BLANCO</t>
  </si>
  <si>
    <t>KITTYWHA90</t>
  </si>
  <si>
    <t>CAMPANA KITTY TURBOAIR</t>
  </si>
  <si>
    <t>CCHMD803W</t>
  </si>
  <si>
    <t>HORNO MULTIFUNCION BLANCO</t>
  </si>
  <si>
    <t>FMHG400</t>
  </si>
  <si>
    <t>HORNILLO 4 QUEMADORES</t>
  </si>
  <si>
    <t>CMICM5020GW</t>
  </si>
  <si>
    <t>MICRO HISENSE NEGRO 20L</t>
  </si>
  <si>
    <t>SECADORA CANDY CONDENSACION</t>
  </si>
  <si>
    <t>SECADORA CORBERO EVACUACION</t>
  </si>
  <si>
    <t>LAVAVAJILLAS CORBERO INOX</t>
  </si>
  <si>
    <t>PLANCHA PELO CECOTEC-BAMBA RITUALCARE</t>
  </si>
  <si>
    <t>CF22112F0</t>
  </si>
  <si>
    <t>TENACILLA ROWENTA ELITE</t>
  </si>
  <si>
    <t>CCH18023X</t>
  </si>
  <si>
    <t>COMBI CORBERÓ NF 253L INOX</t>
  </si>
  <si>
    <t>CAFETERA COFFE 66 SMART</t>
  </si>
  <si>
    <t>CAFETERA CECOTEC POWER EXPRESSO</t>
  </si>
  <si>
    <t>CAFETERA EXPRESS VERDE AGUA</t>
  </si>
  <si>
    <t>SET CUCHILLOS SANTOKU (CECOTEC)</t>
  </si>
  <si>
    <t>PIZZERA  CECOTEC</t>
  </si>
  <si>
    <t>ECCLH18520</t>
  </si>
  <si>
    <t>FRIGORÍFICO 1P CORBERÓ</t>
  </si>
  <si>
    <t>SF3210F0</t>
  </si>
  <si>
    <t>SF7460F0</t>
  </si>
  <si>
    <t>PLANCHA PELO ROWENTA PREMIUM CARE</t>
  </si>
  <si>
    <t>CSEV8LFS</t>
  </si>
  <si>
    <t>SECADORA CANDY EVACUACION 8KG</t>
  </si>
  <si>
    <t>SECADORA CORBERO CONDENSACION</t>
  </si>
  <si>
    <t>BATIDORA MANO POWER CECOTEC</t>
  </si>
  <si>
    <t>CAMPANA KITTY TURBOAIR NEGRA</t>
  </si>
  <si>
    <t>BOTONES DESCONCHADOS, TECHO ARAÑADO</t>
  </si>
  <si>
    <t xml:space="preserve">GOMA AGUA REVENTADA CON AGUJEROS </t>
  </si>
  <si>
    <t>RETIRADA POR PACO</t>
  </si>
  <si>
    <t>SEPT´23</t>
  </si>
  <si>
    <t>OCT´23</t>
  </si>
  <si>
    <t>NOV´23</t>
  </si>
  <si>
    <t>PUERTA ROTA, SE QUEDA ABIERTA POR LA ESQUINA</t>
  </si>
  <si>
    <t>ROTA, NO FUNCIONA. LA CAJA VINO ABIERTA</t>
  </si>
  <si>
    <t>ROTO, NO BAJABA LA PALANCA DE LAS TOSTADAS.</t>
  </si>
  <si>
    <t>ROTO, EMPIEZA A SALIR HUMO SEGÚN EL CLIENTE</t>
  </si>
  <si>
    <t>NO SE LA LLEVO EL CLIENTE. NO ESTABA ROTA</t>
  </si>
  <si>
    <t>DEVOLUCIONES, ROTURAS, …</t>
  </si>
  <si>
    <t>P138660</t>
  </si>
  <si>
    <t>AURICULARES COBY</t>
  </si>
  <si>
    <t>TONI</t>
  </si>
  <si>
    <t>LAVADORA CECOTEC 8500 INVERTER</t>
  </si>
  <si>
    <t>TRIMMER CECOTEC AFEITADORA</t>
  </si>
  <si>
    <t>MICRO CORBERÓ 20L - INOX</t>
  </si>
  <si>
    <t>ALBERT ALEMAN ALFONSO</t>
  </si>
  <si>
    <t>CAMPANA DECORATIVA CATA 7000X</t>
  </si>
  <si>
    <t>BBCM12300X</t>
  </si>
  <si>
    <t xml:space="preserve">HORNO BEKO MULTIFUNCION </t>
  </si>
  <si>
    <t>ALBERT ALEMAN PACO</t>
  </si>
  <si>
    <t>CMICIM122</t>
  </si>
  <si>
    <t>ALBER AMIGO ALFONSO</t>
  </si>
  <si>
    <t>HUMIFICADOR CECOTEC</t>
  </si>
  <si>
    <t>EXPRIMIDOR CECOTEC 600 STEEL</t>
  </si>
  <si>
    <t>PLANCHA CECOTEC FAST&amp;FURIOUS</t>
  </si>
  <si>
    <t>SECADOR CECOTEC MAGICURLS</t>
  </si>
  <si>
    <t>PLACA INDUCCION CRISTAL CECOTEC</t>
  </si>
  <si>
    <t>BATIDORA CECOTEC DESTROY 1500XL</t>
  </si>
  <si>
    <t>CEPILLO CECOTEC 10IN1</t>
  </si>
  <si>
    <t>CEPILLO CECOTEC AIRFLOW</t>
  </si>
  <si>
    <t>ESCOBA ELECTRICA CONGA 600 VITAL</t>
  </si>
  <si>
    <t>OLLA CECOTEC PROGRAMABLE</t>
  </si>
  <si>
    <t>CCHS200MFX</t>
  </si>
  <si>
    <t>HORNO MF CORBERÓ</t>
  </si>
  <si>
    <t>DTO</t>
  </si>
  <si>
    <t>CAFETERA CECOTEC POWER EXPRESSO 20</t>
  </si>
  <si>
    <t>CAMAPANA TURBOAIR 90CM - CRISTAL N</t>
  </si>
  <si>
    <t>PLACA CORBERO CRISTAL GAS</t>
  </si>
  <si>
    <t>REGALO CUMPLE TATE + SORTEO NAVIDAD</t>
  </si>
  <si>
    <t>CRUZ ENCIMERAS</t>
  </si>
  <si>
    <t>CAMPANA TURBOAIR INOX 90</t>
  </si>
  <si>
    <t>TOSTADOR TOAST&amp;TASTE 1L</t>
  </si>
  <si>
    <t>BASCULA BAÑO CECOTEC ECOPOWER</t>
  </si>
  <si>
    <t>CERTOSAIXA6PB</t>
  </si>
  <si>
    <t>CAMPANA INOX 60CM</t>
  </si>
  <si>
    <t>CAMPANA INOX 90CM</t>
  </si>
  <si>
    <t>KITTYBLA60</t>
  </si>
  <si>
    <t>CAMPANA CRISTAL NEGRO 60CM</t>
  </si>
  <si>
    <t>CAMPANA CRISTAL NEGRO 90CM</t>
  </si>
  <si>
    <t>KITTYWHA60</t>
  </si>
  <si>
    <t>CAMPANA CRISTAL BLANCO 60CM</t>
  </si>
  <si>
    <t>CAMPANA CRISTAL BLANCO 90CM</t>
  </si>
  <si>
    <t>GRIFO CATA CBA/C</t>
  </si>
  <si>
    <t xml:space="preserve">FREGADERO CATA CB 40-40 / D INOX </t>
  </si>
  <si>
    <t>40s5400a</t>
  </si>
  <si>
    <t>TV LED TCL 40¨ FHD</t>
  </si>
  <si>
    <t>CONG HORIZONTAL CORBERÓ 142L</t>
  </si>
  <si>
    <t>HORNILLO GAS PORTABOMBONAS</t>
  </si>
  <si>
    <t>LAVAVAJILLAS BALAY 60 CM</t>
  </si>
  <si>
    <t>PLANCHA TEFAL ROPA</t>
  </si>
  <si>
    <t>CCHCV4521M</t>
  </si>
  <si>
    <t>HORNO CORBERÓ 50L</t>
  </si>
  <si>
    <t>(1 DE ELLOS VIENE ROTO) SE LO DAMOS A PACO</t>
  </si>
  <si>
    <t>ENE´24</t>
  </si>
  <si>
    <t>HORNO MF INDEP CORBERO CRISTAL N</t>
  </si>
  <si>
    <t>CCHM703W</t>
  </si>
  <si>
    <t>HORNO CORBERÓ MF CRISTAL BLANCO</t>
  </si>
  <si>
    <t>(1 DE ELLOS PARA EL CORTIJO)</t>
  </si>
  <si>
    <t>JULIO´23</t>
  </si>
  <si>
    <t>A/A TCL INVERTER</t>
  </si>
  <si>
    <t>A/HA ROTO, SE CAMBIA POR UN THOMSON</t>
  </si>
  <si>
    <t>PLANCHA TEFAL ROPA 2000W</t>
  </si>
  <si>
    <t>CCHM603X</t>
  </si>
  <si>
    <t>ABERT</t>
  </si>
  <si>
    <t>ASPES</t>
  </si>
  <si>
    <t>AV3600</t>
  </si>
  <si>
    <t>VITRO ASPES 5700W</t>
  </si>
  <si>
    <t>CAMPANA TEKA GRUPO FILTR</t>
  </si>
  <si>
    <t>VITRO 3 FUEGOS</t>
  </si>
  <si>
    <t>FIDCN100</t>
  </si>
  <si>
    <t>HORNO 65L - CRISTAL BLANCO</t>
  </si>
  <si>
    <t>MINIRADIADOR DE ACEITE</t>
  </si>
  <si>
    <t>CCIG9322</t>
  </si>
  <si>
    <t>INDUCCION CORBERO 3 FUEGOS</t>
  </si>
  <si>
    <t>CCIM3374SL</t>
  </si>
  <si>
    <t>3EB715ER</t>
  </si>
  <si>
    <t>VITRO BALAY 3FUEGOS</t>
  </si>
  <si>
    <t>CO4104TWM61S</t>
  </si>
  <si>
    <t>MICROONDAS CECOTEC GRAN HEAT</t>
  </si>
  <si>
    <t>MICROONDAS CORBERÓ 20L GRILL</t>
  </si>
  <si>
    <t>ABONADO</t>
  </si>
  <si>
    <t>CFC0141497</t>
  </si>
  <si>
    <t>FILTRO TURBOAIR CAMPANA CERTOSA</t>
  </si>
  <si>
    <t xml:space="preserve">ABONADO </t>
  </si>
  <si>
    <t>(SE LO LLEVA SERVICIO TÉCNICO)</t>
  </si>
  <si>
    <t>(SE LO LLEVA PACO)</t>
  </si>
  <si>
    <t>BOLLO POR LA PARTE DE ARRIBA</t>
  </si>
  <si>
    <t>USADA</t>
  </si>
  <si>
    <t>NO ES EL CORRECTO PARA EL CLIENTE</t>
  </si>
  <si>
    <t>CAFETERA CECOTEC</t>
  </si>
  <si>
    <t xml:space="preserve">NO SALE EL CAFÉ </t>
  </si>
  <si>
    <t>PLANCHA JATA VAPOR</t>
  </si>
  <si>
    <t>REGALO A CLIENTE COMPRA GRANDE</t>
  </si>
  <si>
    <t>1 PUESTA EN COCINA</t>
  </si>
  <si>
    <t>MATO1508</t>
  </si>
  <si>
    <t>LAVADORA 8KG "A" 1400RPM</t>
  </si>
  <si>
    <t>ALV1047X</t>
  </si>
  <si>
    <t>LAVAVAJILLAS ASPES 45 CM</t>
  </si>
  <si>
    <t>MANOLI</t>
  </si>
  <si>
    <t>COMBI BENAVENT 185X60 NF</t>
  </si>
  <si>
    <t>EVACUACIÓN</t>
  </si>
  <si>
    <t>CONDENSACIÓN</t>
  </si>
  <si>
    <t>SECADORA CANDY CONDENSACION  8KG</t>
  </si>
  <si>
    <t>CBM185EX</t>
  </si>
  <si>
    <t>COMBI BENAVENT 185X60 NF INOX</t>
  </si>
  <si>
    <t>GATSU</t>
  </si>
  <si>
    <t>COC94PBWT</t>
  </si>
  <si>
    <t>COCINA TENSAY 4 QUEMADORES</t>
  </si>
  <si>
    <t>TERMO HTW 50L</t>
  </si>
  <si>
    <t>VECINO MIGUEL COCHES (30€ MONTAJE)</t>
  </si>
  <si>
    <t>SOFIAH6IXF90SSPBLX</t>
  </si>
  <si>
    <t>CAMPANA TURBO AIR</t>
  </si>
  <si>
    <t>PRIMA DAVID</t>
  </si>
  <si>
    <t>CAMPANA CONV TEKA BLANCO</t>
  </si>
  <si>
    <t>COMBI CORBERO ESTATICO 1,80</t>
  </si>
  <si>
    <t>FIDCB502</t>
  </si>
  <si>
    <t>HORNO CANDY 65L MF</t>
  </si>
  <si>
    <t>AJ13600EX</t>
  </si>
  <si>
    <t>LAVAVAJILLAS ASPES INOX 60CM</t>
  </si>
  <si>
    <t>CCH200533NFX</t>
  </si>
  <si>
    <t>HORNO 70L CRISTAL BLANCO CORBERÓ</t>
  </si>
  <si>
    <t>CORTAPELOS CECOTEC BAMBA 5EN1</t>
  </si>
  <si>
    <t>MARZ´24</t>
  </si>
  <si>
    <t>CRISTAL ROTO</t>
  </si>
  <si>
    <t>ROTA NO FUNCIONA</t>
  </si>
  <si>
    <t>ECF2PH14320</t>
  </si>
  <si>
    <t>FRIGO 2P. CORBERO 1,43M</t>
  </si>
  <si>
    <t>HORNO MF INDEP CORBERO CRISTAL B</t>
  </si>
  <si>
    <t>CCHV17023NFX</t>
  </si>
  <si>
    <t>CONG VERTICAL CORBERÓ 1.70M NO FROST</t>
  </si>
  <si>
    <t>FEB´24</t>
  </si>
  <si>
    <t>LAVADORA BENAVENT 7KG "A"</t>
  </si>
  <si>
    <t>FEN´24</t>
  </si>
  <si>
    <t>HORNILLO GAS PORTABOMBONAS TENSAY</t>
  </si>
  <si>
    <t>ROTA</t>
  </si>
  <si>
    <t>GOLPEADO</t>
  </si>
  <si>
    <t>(SE LO LLEVA AGENCIA)</t>
  </si>
  <si>
    <t>HDCG32220FX</t>
  </si>
  <si>
    <t>PLACA GAS 2FUEGOS BEKO</t>
  </si>
  <si>
    <t>ECF2PH172W</t>
  </si>
  <si>
    <t xml:space="preserve">CAMPANA DECORATIVA CANDY </t>
  </si>
  <si>
    <t>CAMPANA TURBOAIR NEGRA 60</t>
  </si>
  <si>
    <t>CAMPANA EXTRAIBLE CATA</t>
  </si>
  <si>
    <t>CCH200533NFW</t>
  </si>
  <si>
    <t>ABRIL´24</t>
  </si>
  <si>
    <t>NO VINO A TIEMPO, RECHAZADA POR CLIENTE</t>
  </si>
  <si>
    <t>FRIGO 2P. CORBERÓ 1,72</t>
  </si>
  <si>
    <t>PERDIDA AGUA (AGUJERO TRASERO)</t>
  </si>
  <si>
    <t>(SE LO VUELVE A LLEVAR REPARTIDOR)</t>
  </si>
  <si>
    <t>COMBI CORBERÓ 2M BLANCO</t>
  </si>
  <si>
    <t>FREIDORA AIRE UFESA</t>
  </si>
  <si>
    <t>CMICM4020</t>
  </si>
  <si>
    <t>MICROONDAS CORBERÓ BLANCO 20L</t>
  </si>
  <si>
    <t>SANDWICHERA CECOTEC</t>
  </si>
  <si>
    <t>MICROONDAS CECOTEC BLANCO 20L</t>
  </si>
  <si>
    <t>TRIP&amp;DRY</t>
  </si>
  <si>
    <t>SECADOR UFESA 1600W</t>
  </si>
  <si>
    <t>VTCLASSIC105</t>
  </si>
  <si>
    <t>1DE ELLAS VENDIDA A MARIA PISOS 50€</t>
  </si>
  <si>
    <t>HORNO MF CORBERÓ 70L CRISTAL NEGRO</t>
  </si>
  <si>
    <t>4ºCAMION</t>
  </si>
  <si>
    <t>CLT1004VIN</t>
  </si>
  <si>
    <t>LAVADORA CORBERÓ 10KG "A"</t>
  </si>
  <si>
    <t>CLVM4524X</t>
  </si>
  <si>
    <t>LAVAV. CORBERÓ INOX 45CM 10CU</t>
  </si>
  <si>
    <t>CLVM4524W</t>
  </si>
  <si>
    <t>CONGELADOR VERT BENAVENT 84X48 3C</t>
  </si>
  <si>
    <t>85CM</t>
  </si>
  <si>
    <t>1,43M</t>
  </si>
  <si>
    <t>1,60M</t>
  </si>
  <si>
    <t>1,76M</t>
  </si>
  <si>
    <t>COMBI ESTÁTICO 170X55 BENAVENT</t>
  </si>
  <si>
    <t>COMBI ESTÁTICO 176X55 BENAVENT</t>
  </si>
  <si>
    <t>COMBI ESTÁTICO 176X55 INOX BENAVENT</t>
  </si>
  <si>
    <t>1,85M</t>
  </si>
  <si>
    <t>2M</t>
  </si>
  <si>
    <t>AMERICANOS</t>
  </si>
  <si>
    <t>COMBI CORBERÓ 1,80X55</t>
  </si>
  <si>
    <t>F2PBM143W</t>
  </si>
  <si>
    <t>FRIG 2P. BENAVENT 1,43M</t>
  </si>
  <si>
    <t>COMBI CORBERO NF CRISTAL NEGRO</t>
  </si>
  <si>
    <t>COMBI CORBERO NF CRISTAL BLANCO</t>
  </si>
  <si>
    <t>AMERICANO CORBERÓ NF 442L INOX</t>
  </si>
  <si>
    <t>VBB360</t>
  </si>
  <si>
    <t>VITRO BENAVENT 3 FUEGOS</t>
  </si>
  <si>
    <t>PLACA CORBERÓ CRUSTAL N 5 FUEGOS</t>
  </si>
  <si>
    <t>CCSF45020BX</t>
  </si>
  <si>
    <t xml:space="preserve">COCINA CORBERÓ CRISTAL </t>
  </si>
  <si>
    <t>CHOR200</t>
  </si>
  <si>
    <t>HORNILLO CORBERÓ  GAS PORTATIL</t>
  </si>
  <si>
    <t>CCHM703X</t>
  </si>
  <si>
    <t>HORNO CORBERÓ 65L CRISTAL NEGRO</t>
  </si>
  <si>
    <t>MIC20GDFN</t>
  </si>
  <si>
    <t>MICROONDAS CANDY INTEGRABLE</t>
  </si>
  <si>
    <t>SV2300</t>
  </si>
  <si>
    <t>PLACA VITROCERAMICA 2F</t>
  </si>
  <si>
    <t>CDIH1L949</t>
  </si>
  <si>
    <t>LAVAVA. INTEGRABLE CANDY 45CM</t>
  </si>
  <si>
    <t>REBAJADO</t>
  </si>
  <si>
    <t>55P61B</t>
  </si>
  <si>
    <t>TV LED TCL 55"</t>
  </si>
  <si>
    <t>PRECIO CON MARGEN 25%</t>
  </si>
  <si>
    <t>SVAN</t>
  </si>
  <si>
    <t>VITROCERÁMICA 2FUEGOS 3000W</t>
  </si>
  <si>
    <t>KILY</t>
  </si>
  <si>
    <t>IVA 21% + RECARGO 5,2%</t>
  </si>
  <si>
    <t>W2IHD526A</t>
  </si>
  <si>
    <t>LAVAV. INTEGRABLE WHIRPOOL E, 14 CUBIERT</t>
  </si>
  <si>
    <t>CSTG272D31S</t>
  </si>
  <si>
    <t>LAVADORA CANDY CARGA SUP. 7KG</t>
  </si>
  <si>
    <t>OMEGA 700 WH</t>
  </si>
  <si>
    <t>CAMPANA INOX 70CM CATA</t>
  </si>
  <si>
    <t>PLACA INDUCCION CATA, 3F</t>
  </si>
  <si>
    <t>para manoli trabajo</t>
  </si>
  <si>
    <t>CAMPANA CATA OMEGA 700WH</t>
  </si>
  <si>
    <t>FDR25</t>
  </si>
  <si>
    <t>FREIDORA ACEITE 2,5L INOX ORBEGOZO</t>
  </si>
  <si>
    <t>CCH324EX</t>
  </si>
  <si>
    <t>COMBI CORBERÓ NF 293L INOX</t>
  </si>
  <si>
    <t xml:space="preserve">MICROOONDAS CORBERÓ BLANCO </t>
  </si>
  <si>
    <t>MICROONDAS HISENSE NEGRO</t>
  </si>
  <si>
    <t>CCH200533N</t>
  </si>
  <si>
    <t>COMBI CORBERO 2M INOS "D"</t>
  </si>
  <si>
    <t>AGO´24</t>
  </si>
  <si>
    <t>avisar a paco que el combi del picotazo está vendido 30€ menos</t>
  </si>
  <si>
    <t>CATA</t>
  </si>
  <si>
    <t>CAMPANA CATA V500</t>
  </si>
  <si>
    <t>COMPROBAR SI LO TENEMOS</t>
  </si>
  <si>
    <t>CLVM6024W</t>
  </si>
  <si>
    <t>TITA ADELA</t>
  </si>
  <si>
    <t>LAVAVAJILLAS CORBERÓ INOX 45CM</t>
  </si>
  <si>
    <t>LAVADORA CORBERÓ 10KG "C"</t>
  </si>
  <si>
    <t>MIG2550</t>
  </si>
  <si>
    <t>MICROONDAS ORBEGOZO INOX</t>
  </si>
  <si>
    <t>TT7963ACTIVA</t>
  </si>
  <si>
    <t>TOSTADOR UFESA 700W</t>
  </si>
  <si>
    <t>CAFETERA CECOTEC POWER EXPRES 20</t>
  </si>
  <si>
    <t>CF1PH854W</t>
  </si>
  <si>
    <t>FRIGOR.1P CORBERÓ 85CM MINIBAR</t>
  </si>
  <si>
    <t>FREIDORA ACEITE CLEAR FRY 1500W 1,5L</t>
  </si>
  <si>
    <t>FRIGO. 1P 85CM BLANCO CORBERÓ</t>
  </si>
  <si>
    <t>CCTOS544W</t>
  </si>
  <si>
    <t>FRIGO. 1P 85CM BLANCO CANDY</t>
  </si>
  <si>
    <t xml:space="preserve">EL 1/10/24 - COBRADOS 2 COMBIS 964,67€ </t>
  </si>
  <si>
    <t>PLATO GIRATORIO ROTO</t>
  </si>
  <si>
    <t>CAMPANA CANDY - 70CM - INOX</t>
  </si>
  <si>
    <t>OCT´24</t>
  </si>
  <si>
    <t>??</t>
  </si>
  <si>
    <t>BBIE18300W</t>
  </si>
  <si>
    <t>HORNO MF BEKO BLANCO</t>
  </si>
  <si>
    <t>CMICG270WOODN</t>
  </si>
  <si>
    <t xml:space="preserve">MICROONDAS CORBERÓ VINTAGE </t>
  </si>
  <si>
    <t>CBME176550NFEW</t>
  </si>
  <si>
    <t>CBME176550NFEX</t>
  </si>
  <si>
    <t>COMBI BENAVENT NO FROST 1.76X55-BLANCO</t>
  </si>
  <si>
    <t>COMBI BENAVENT NO FROST 1.76X55-INOX</t>
  </si>
  <si>
    <t>F2PBVEW17055</t>
  </si>
  <si>
    <t>FRIGO 2P. BENAVENT CICLICO 1.70X55-BLANCO</t>
  </si>
  <si>
    <t>F2PBVEW160</t>
  </si>
  <si>
    <t>FRIGO 2P. BENAVENT 1,60X55 - BLANCO</t>
  </si>
  <si>
    <t>5ºCAMION</t>
  </si>
  <si>
    <t>CHBME300DINV</t>
  </si>
  <si>
    <t>CONGELADOR ARCÓN BENAVENT 299L</t>
  </si>
  <si>
    <t>LAVADORA CORBERÓ CARGA SUP 6,5KG</t>
  </si>
  <si>
    <t>CCVG8322</t>
  </si>
  <si>
    <t>VITRO CORBERO 3 FUEGOS</t>
  </si>
  <si>
    <t>CLVM6024X</t>
  </si>
  <si>
    <t>LAVAVAJILLAS CORBERO 60CM INOX</t>
  </si>
  <si>
    <t>LAVAVAJILLAS CORERO 60CM BLANCO</t>
  </si>
  <si>
    <t>VICTORIA660B</t>
  </si>
  <si>
    <t>CAMPANA CORBERO 60CM CRISTAL N</t>
  </si>
  <si>
    <t>LAVADORA CANDY 10KG - "A"</t>
  </si>
  <si>
    <t>VITROCERAMICA 3FUEGOS</t>
  </si>
  <si>
    <t>GG633B</t>
  </si>
  <si>
    <t>HISENSE</t>
  </si>
  <si>
    <t>PLACA GAS HISENSE CRISTAL NEGRO, 3F</t>
  </si>
  <si>
    <t>CLH610MC</t>
  </si>
  <si>
    <t>LAVADORA CORBERÓ 6KG</t>
  </si>
  <si>
    <t>CCHH15024E</t>
  </si>
  <si>
    <t>CONG HORIZ CORBERÓ 142L</t>
  </si>
  <si>
    <t>SECADORA CORBERO EVACUACION 7KG</t>
  </si>
  <si>
    <t>LAVASECADORA</t>
  </si>
  <si>
    <t>CSOW4965T</t>
  </si>
  <si>
    <t>LAVASECADORA CANDY 9KG LAV + 6KG SEC</t>
  </si>
  <si>
    <t>CALENTADOR CORBERÓ 10L</t>
  </si>
  <si>
    <t>COW4854TWM61S</t>
  </si>
  <si>
    <t>LAVASECADORA CANDY 8+6KG</t>
  </si>
  <si>
    <t>LVBV4501X</t>
  </si>
  <si>
    <t>LAVAVAJILLAS BENAVENT INOX 45CM</t>
  </si>
  <si>
    <t>LVBV4501W</t>
  </si>
  <si>
    <t>LAVAVAJILLAS BENAVENT BLANCO 45CM</t>
  </si>
  <si>
    <t>COMBI BENAVENT INOX</t>
  </si>
  <si>
    <t>COMBI BENAVENT BLACNO 2M</t>
  </si>
  <si>
    <t>INDUCCIÓN BENAVENT 3FUEGOS</t>
  </si>
  <si>
    <t>VBBR360</t>
  </si>
  <si>
    <t>VITROCERAMICA BENAVENT 3FUEGOS</t>
  </si>
  <si>
    <t>CLSH85VIN</t>
  </si>
  <si>
    <t>LAVASECADORA CORBERO 8KG/5KG</t>
  </si>
  <si>
    <t>CLT904VIN</t>
  </si>
  <si>
    <t>LAVADORA CORBERÓ 9KG "A"</t>
  </si>
  <si>
    <t>CLT805XVIN</t>
  </si>
  <si>
    <t>LAVADORA INOX CORBERO 8KG</t>
  </si>
  <si>
    <t>CLT704VIN</t>
  </si>
  <si>
    <t>LAVADORA CORBERÓ 7KG "A"</t>
  </si>
  <si>
    <t>SECADORA CORBERÓ CONDENS 8KG</t>
  </si>
  <si>
    <t>CCSF45020B</t>
  </si>
  <si>
    <t>CORBERÓ COCINA 4 F + HORNO - INOX</t>
  </si>
  <si>
    <t>CCHMD807XG</t>
  </si>
  <si>
    <t>HORNO MF CORBERÓ INOX MF</t>
  </si>
  <si>
    <t xml:space="preserve">MICROONDAS CORBERO 20L </t>
  </si>
  <si>
    <t>CLVM7723W</t>
  </si>
  <si>
    <t>LAVAVAJILLAS CORBERO 60CM BLANCO</t>
  </si>
  <si>
    <t>CLVM7723X</t>
  </si>
  <si>
    <t>bhca96641b</t>
  </si>
  <si>
    <t>CAMPANA BEKO DECORATIVA</t>
  </si>
  <si>
    <t>PLACA GAS HISENSE</t>
  </si>
  <si>
    <t>CF2PH1724W</t>
  </si>
  <si>
    <t>FRIGO 2P. CORBERÓ 1.70M - BLANCO</t>
  </si>
  <si>
    <t>PLACA GAS CATA 4F</t>
  </si>
  <si>
    <t>1 de ellos bertita 30€</t>
  </si>
  <si>
    <t>1 de ellas madre</t>
  </si>
  <si>
    <t>FEB´25</t>
  </si>
  <si>
    <t>LAVADORA BENAVENT 9KG</t>
  </si>
  <si>
    <t>FRIGO 2P BENAVENT</t>
  </si>
  <si>
    <t>VITRO 3F CORBERO</t>
  </si>
  <si>
    <t>HORNO MF CORBERÓ 70L CRISTAL B</t>
  </si>
  <si>
    <t>CAMPANA GRUPO FILTRANTE CATA</t>
  </si>
  <si>
    <t>MARZO´25</t>
  </si>
  <si>
    <t>PLACA CRISTALGAS 3F NEGRO  HISENSE</t>
  </si>
  <si>
    <t>CCIM3374SL3</t>
  </si>
  <si>
    <t>PLACA INDUCCIÓN CORBERÓ 3F JESSI&amp;MANOLO</t>
  </si>
  <si>
    <t>CTM50</t>
  </si>
  <si>
    <t>TERMO CORBERÓ ELECTRICO 50L</t>
  </si>
  <si>
    <t>ENCARNA, VER SI SE LO QUEDA</t>
  </si>
  <si>
    <t>CCIG3BL604</t>
  </si>
  <si>
    <t>CCVG2902D</t>
  </si>
  <si>
    <t>VITRO CORBERO 2F</t>
  </si>
  <si>
    <t>VICTORIA960W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</si>
</sst>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333E48"/>
      <name val="Arial"/>
      <family val="2"/>
    </font>
    <font>
      <sz val="11"/>
      <color rgb="FF333E4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6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164" fontId="0" fillId="0" borderId="1" xfId="0" applyNumberFormat="1" applyFill="1" applyBorder="1" applyAlignment="1">
      <alignment vertical="center"/>
    </xf>
    <xf numFmtId="164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164" fontId="1" fillId="3" borderId="3" xfId="0" applyNumberFormat="1" applyFont="1" applyFill="1" applyBorder="1" applyAlignment="1">
      <alignment vertical="center"/>
    </xf>
    <xf numFmtId="164" fontId="1" fillId="0" borderId="0" xfId="0" applyNumberFormat="1" applyFont="1" applyFill="1" applyAlignment="1">
      <alignment vertical="center"/>
    </xf>
    <xf numFmtId="164" fontId="1" fillId="0" borderId="8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0" borderId="7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" fillId="0" borderId="9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164" fontId="0" fillId="0" borderId="3" xfId="0" applyNumberFormat="1" applyFill="1" applyBorder="1" applyAlignment="1">
      <alignment vertical="center"/>
    </xf>
    <xf numFmtId="6" fontId="6" fillId="0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12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/>
    </xf>
    <xf numFmtId="164" fontId="5" fillId="12" borderId="1" xfId="0" applyNumberFormat="1" applyFont="1" applyFill="1" applyBorder="1" applyAlignment="1">
      <alignment vertical="center"/>
    </xf>
    <xf numFmtId="164" fontId="5" fillId="0" borderId="3" xfId="0" applyNumberFormat="1" applyFont="1" applyFill="1" applyBorder="1" applyAlignment="1">
      <alignment vertical="center"/>
    </xf>
    <xf numFmtId="164" fontId="5" fillId="0" borderId="1" xfId="0" applyNumberFormat="1" applyFont="1" applyFill="1" applyBorder="1" applyAlignment="1">
      <alignment vertical="center"/>
    </xf>
    <xf numFmtId="164" fontId="5" fillId="12" borderId="0" xfId="0" applyNumberFormat="1" applyFont="1" applyFill="1" applyAlignment="1">
      <alignment vertical="center"/>
    </xf>
    <xf numFmtId="0" fontId="5" fillId="12" borderId="0" xfId="0" applyFont="1" applyFill="1" applyAlignment="1">
      <alignment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164" fontId="5" fillId="3" borderId="19" xfId="0" applyNumberFormat="1" applyFont="1" applyFill="1" applyBorder="1" applyAlignment="1">
      <alignment vertical="center"/>
    </xf>
    <xf numFmtId="164" fontId="5" fillId="3" borderId="10" xfId="0" applyNumberFormat="1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164" fontId="5" fillId="0" borderId="8" xfId="0" applyNumberFormat="1" applyFont="1" applyFill="1" applyBorder="1" applyAlignment="1">
      <alignment vertical="center"/>
    </xf>
    <xf numFmtId="164" fontId="5" fillId="0" borderId="0" xfId="0" applyNumberFormat="1" applyFont="1" applyFill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Fill="1" applyBorder="1" applyAlignment="1">
      <alignment vertical="center"/>
    </xf>
    <xf numFmtId="0" fontId="5" fillId="0" borderId="16" xfId="0" applyFont="1" applyBorder="1" applyAlignment="1">
      <alignment vertical="center"/>
    </xf>
    <xf numFmtId="164" fontId="5" fillId="3" borderId="15" xfId="0" applyNumberFormat="1" applyFont="1" applyFill="1" applyBorder="1" applyAlignment="1">
      <alignment vertical="center"/>
    </xf>
    <xf numFmtId="164" fontId="5" fillId="3" borderId="16" xfId="0" applyNumberFormat="1" applyFont="1" applyFill="1" applyBorder="1" applyAlignment="1">
      <alignment vertical="center"/>
    </xf>
    <xf numFmtId="0" fontId="5" fillId="0" borderId="31" xfId="0" applyFont="1" applyBorder="1" applyAlignment="1">
      <alignment vertical="center"/>
    </xf>
    <xf numFmtId="164" fontId="5" fillId="12" borderId="3" xfId="0" applyNumberFormat="1" applyFont="1" applyFill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0" borderId="23" xfId="0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4" fontId="5" fillId="3" borderId="11" xfId="0" applyNumberFormat="1" applyFont="1" applyFill="1" applyBorder="1" applyAlignment="1">
      <alignment vertical="center"/>
    </xf>
    <xf numFmtId="164" fontId="5" fillId="0" borderId="11" xfId="0" applyNumberFormat="1" applyFont="1" applyFill="1" applyBorder="1" applyAlignment="1">
      <alignment vertical="center"/>
    </xf>
    <xf numFmtId="164" fontId="5" fillId="0" borderId="12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44" fontId="1" fillId="0" borderId="3" xfId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164" fontId="0" fillId="0" borderId="1" xfId="0" applyNumberFormat="1" applyFont="1" applyBorder="1" applyAlignment="1">
      <alignment horizontal="right" vertical="center"/>
    </xf>
    <xf numFmtId="0" fontId="0" fillId="0" borderId="1" xfId="0" applyNumberFormat="1" applyFont="1" applyBorder="1" applyAlignment="1">
      <alignment horizontal="right" vertical="center"/>
    </xf>
    <xf numFmtId="0" fontId="0" fillId="0" borderId="3" xfId="0" applyNumberFormat="1" applyFont="1" applyBorder="1" applyAlignment="1">
      <alignment horizontal="right" vertical="center"/>
    </xf>
    <xf numFmtId="164" fontId="0" fillId="0" borderId="3" xfId="0" applyNumberFormat="1" applyFont="1" applyBorder="1" applyAlignment="1">
      <alignment horizontal="right" vertical="center"/>
    </xf>
    <xf numFmtId="164" fontId="5" fillId="12" borderId="1" xfId="0" applyNumberFormat="1" applyFont="1" applyFill="1" applyBorder="1" applyAlignment="1">
      <alignment horizontal="right"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164" fontId="5" fillId="0" borderId="32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vertical="center"/>
    </xf>
    <xf numFmtId="0" fontId="0" fillId="11" borderId="0" xfId="0" applyFill="1" applyAlignment="1">
      <alignment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vertical="center"/>
    </xf>
    <xf numFmtId="164" fontId="0" fillId="11" borderId="1" xfId="0" applyNumberFormat="1" applyFill="1" applyBorder="1" applyAlignment="1">
      <alignment vertical="center"/>
    </xf>
    <xf numFmtId="164" fontId="0" fillId="11" borderId="3" xfId="0" applyNumberFormat="1" applyFill="1" applyBorder="1" applyAlignment="1">
      <alignment vertical="center"/>
    </xf>
    <xf numFmtId="164" fontId="5" fillId="11" borderId="1" xfId="0" applyNumberFormat="1" applyFont="1" applyFill="1" applyBorder="1" applyAlignment="1">
      <alignment vertical="center"/>
    </xf>
    <xf numFmtId="164" fontId="1" fillId="11" borderId="10" xfId="0" applyNumberFormat="1" applyFon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21" xfId="0" applyFill="1" applyBorder="1" applyAlignment="1">
      <alignment vertical="center"/>
    </xf>
    <xf numFmtId="0" fontId="0" fillId="13" borderId="0" xfId="0" applyFill="1" applyAlignment="1">
      <alignment vertical="center"/>
    </xf>
    <xf numFmtId="164" fontId="5" fillId="0" borderId="10" xfId="0" applyNumberFormat="1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3" xfId="0" applyBorder="1" applyAlignment="1">
      <alignment vertical="center"/>
    </xf>
    <xf numFmtId="0" fontId="1" fillId="7" borderId="2" xfId="0" applyFont="1" applyFill="1" applyBorder="1" applyAlignment="1">
      <alignment horizontal="left" vertical="center" wrapText="1"/>
    </xf>
    <xf numFmtId="164" fontId="5" fillId="0" borderId="15" xfId="0" applyNumberFormat="1" applyFont="1" applyFill="1" applyBorder="1" applyAlignment="1">
      <alignment vertical="center"/>
    </xf>
    <xf numFmtId="164" fontId="5" fillId="0" borderId="16" xfId="0" applyNumberFormat="1" applyFont="1" applyFill="1" applyBorder="1" applyAlignment="1">
      <alignment vertical="center"/>
    </xf>
    <xf numFmtId="164" fontId="1" fillId="0" borderId="3" xfId="0" applyNumberFormat="1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4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1" fillId="14" borderId="2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0" fontId="0" fillId="0" borderId="20" xfId="0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164" fontId="1" fillId="0" borderId="10" xfId="0" applyNumberFormat="1" applyFont="1" applyFill="1" applyBorder="1" applyAlignment="1">
      <alignment vertical="center"/>
    </xf>
    <xf numFmtId="0" fontId="0" fillId="15" borderId="0" xfId="0" applyFill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0" fillId="0" borderId="0" xfId="0" applyFill="1"/>
    <xf numFmtId="0" fontId="0" fillId="10" borderId="0" xfId="0" applyFill="1" applyAlignment="1">
      <alignment vertical="center"/>
    </xf>
    <xf numFmtId="0" fontId="4" fillId="0" borderId="0" xfId="0" applyFont="1"/>
    <xf numFmtId="164" fontId="0" fillId="0" borderId="3" xfId="0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 vertical="center"/>
    </xf>
    <xf numFmtId="0" fontId="0" fillId="12" borderId="0" xfId="0" applyFill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38" xfId="0" applyBorder="1" applyAlignment="1">
      <alignment vertical="center"/>
    </xf>
    <xf numFmtId="0" fontId="8" fillId="0" borderId="33" xfId="0" applyFont="1" applyBorder="1" applyAlignment="1">
      <alignment horizontal="center" vertical="center"/>
    </xf>
    <xf numFmtId="0" fontId="0" fillId="0" borderId="0" xfId="0" applyBorder="1"/>
    <xf numFmtId="0" fontId="0" fillId="0" borderId="39" xfId="0" applyBorder="1" applyAlignment="1">
      <alignment vertical="center"/>
    </xf>
    <xf numFmtId="0" fontId="5" fillId="0" borderId="30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164" fontId="0" fillId="0" borderId="41" xfId="0" applyNumberFormat="1" applyFill="1" applyBorder="1" applyAlignment="1">
      <alignment vertical="center"/>
    </xf>
    <xf numFmtId="164" fontId="1" fillId="0" borderId="41" xfId="0" applyNumberFormat="1" applyFont="1" applyFill="1" applyBorder="1" applyAlignment="1">
      <alignment horizontal="center" vertical="center"/>
    </xf>
    <xf numFmtId="0" fontId="0" fillId="0" borderId="29" xfId="0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right" vertical="center"/>
    </xf>
    <xf numFmtId="164" fontId="5" fillId="12" borderId="16" xfId="0" applyNumberFormat="1" applyFont="1" applyFill="1" applyBorder="1" applyAlignment="1">
      <alignment vertical="center"/>
    </xf>
    <xf numFmtId="164" fontId="5" fillId="12" borderId="18" xfId="0" applyNumberFormat="1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64" fontId="5" fillId="0" borderId="9" xfId="0" applyNumberFormat="1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14" fontId="1" fillId="5" borderId="0" xfId="0" applyNumberFormat="1" applyFont="1" applyFill="1" applyAlignment="1">
      <alignment vertical="center"/>
    </xf>
    <xf numFmtId="0" fontId="1" fillId="0" borderId="0" xfId="0" applyFont="1"/>
    <xf numFmtId="0" fontId="1" fillId="0" borderId="0" xfId="0" applyFont="1" applyFill="1"/>
    <xf numFmtId="14" fontId="1" fillId="5" borderId="0" xfId="0" applyNumberFormat="1" applyFont="1" applyFill="1"/>
    <xf numFmtId="0" fontId="0" fillId="0" borderId="1" xfId="0" applyBorder="1"/>
    <xf numFmtId="44" fontId="1" fillId="0" borderId="1" xfId="1" applyFont="1" applyFill="1" applyBorder="1" applyAlignment="1">
      <alignment horizontal="center" vertical="center"/>
    </xf>
    <xf numFmtId="0" fontId="0" fillId="0" borderId="1" xfId="0" applyFill="1" applyBorder="1"/>
    <xf numFmtId="14" fontId="1" fillId="5" borderId="0" xfId="0" applyNumberFormat="1" applyFont="1" applyFill="1" applyAlignment="1">
      <alignment horizontal="left"/>
    </xf>
    <xf numFmtId="164" fontId="1" fillId="5" borderId="0" xfId="0" applyNumberFormat="1" applyFont="1" applyFill="1" applyBorder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14" fontId="1" fillId="5" borderId="0" xfId="0" applyNumberFormat="1" applyFont="1" applyFill="1" applyAlignment="1">
      <alignment horizontal="left" vertical="top"/>
    </xf>
    <xf numFmtId="14" fontId="1" fillId="5" borderId="0" xfId="0" applyNumberFormat="1" applyFont="1" applyFill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/>
    </xf>
    <xf numFmtId="164" fontId="1" fillId="0" borderId="11" xfId="0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left" vertical="top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/>
    <xf numFmtId="164" fontId="0" fillId="0" borderId="33" xfId="0" applyNumberFormat="1" applyFill="1" applyBorder="1" applyAlignment="1">
      <alignment vertical="center"/>
    </xf>
    <xf numFmtId="44" fontId="1" fillId="0" borderId="33" xfId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14" fontId="1" fillId="5" borderId="0" xfId="1" applyNumberFormat="1" applyFont="1" applyFill="1" applyBorder="1" applyAlignment="1">
      <alignment horizontal="center" vertical="center"/>
    </xf>
    <xf numFmtId="164" fontId="1" fillId="5" borderId="0" xfId="0" applyNumberFormat="1" applyFont="1" applyFill="1" applyBorder="1" applyAlignment="1">
      <alignment vertical="center"/>
    </xf>
    <xf numFmtId="0" fontId="1" fillId="5" borderId="0" xfId="0" applyFont="1" applyFill="1"/>
    <xf numFmtId="0" fontId="0" fillId="11" borderId="1" xfId="0" applyNumberFormat="1" applyFont="1" applyFill="1" applyBorder="1" applyAlignment="1">
      <alignment horizontal="right" vertical="center"/>
    </xf>
    <xf numFmtId="0" fontId="0" fillId="6" borderId="0" xfId="0" applyFill="1" applyAlignment="1">
      <alignment vertical="center"/>
    </xf>
    <xf numFmtId="6" fontId="0" fillId="0" borderId="0" xfId="0" applyNumberFormat="1" applyFill="1" applyAlignment="1">
      <alignment vertical="center"/>
    </xf>
    <xf numFmtId="0" fontId="1" fillId="16" borderId="2" xfId="0" applyFont="1" applyFill="1" applyBorder="1" applyAlignment="1">
      <alignment horizontal="center" vertical="center" wrapText="1"/>
    </xf>
    <xf numFmtId="164" fontId="0" fillId="0" borderId="33" xfId="0" applyNumberFormat="1" applyBorder="1" applyAlignment="1">
      <alignment vertical="center"/>
    </xf>
    <xf numFmtId="164" fontId="5" fillId="0" borderId="33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12" borderId="33" xfId="0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1" fillId="7" borderId="34" xfId="0" applyFont="1" applyFill="1" applyBorder="1" applyAlignment="1">
      <alignment horizontal="left" vertical="center" wrapText="1"/>
    </xf>
    <xf numFmtId="164" fontId="0" fillId="0" borderId="9" xfId="0" applyNumberFormat="1" applyFont="1" applyBorder="1" applyAlignment="1">
      <alignment horizontal="right" vertical="center"/>
    </xf>
    <xf numFmtId="164" fontId="0" fillId="0" borderId="9" xfId="0" applyNumberFormat="1" applyFill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4" fontId="0" fillId="0" borderId="8" xfId="0" applyNumberFormat="1" applyFont="1" applyBorder="1" applyAlignment="1">
      <alignment horizontal="right" vertical="center"/>
    </xf>
    <xf numFmtId="164" fontId="0" fillId="0" borderId="7" xfId="0" applyNumberFormat="1" applyFont="1" applyBorder="1" applyAlignment="1">
      <alignment horizontal="right" vertical="center"/>
    </xf>
    <xf numFmtId="164" fontId="0" fillId="0" borderId="8" xfId="0" applyNumberForma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4" fontId="1" fillId="5" borderId="0" xfId="0" applyNumberFormat="1" applyFont="1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0" fillId="6" borderId="3" xfId="0" applyNumberFormat="1" applyFill="1" applyBorder="1" applyAlignment="1">
      <alignment vertical="center"/>
    </xf>
    <xf numFmtId="164" fontId="5" fillId="6" borderId="1" xfId="0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164" fontId="1" fillId="6" borderId="3" xfId="0" applyNumberFormat="1" applyFont="1" applyFill="1" applyBorder="1" applyAlignment="1">
      <alignment vertical="center"/>
    </xf>
    <xf numFmtId="164" fontId="1" fillId="6" borderId="10" xfId="0" applyNumberFormat="1" applyFont="1" applyFill="1" applyBorder="1" applyAlignment="1">
      <alignment vertical="center"/>
    </xf>
    <xf numFmtId="164" fontId="5" fillId="0" borderId="19" xfId="0" applyNumberFormat="1" applyFont="1" applyFill="1" applyBorder="1" applyAlignment="1">
      <alignment vertical="center"/>
    </xf>
    <xf numFmtId="6" fontId="0" fillId="6" borderId="0" xfId="0" applyNumberFormat="1" applyFill="1" applyAlignment="1">
      <alignment vertical="center"/>
    </xf>
    <xf numFmtId="0" fontId="4" fillId="5" borderId="0" xfId="0" applyFont="1" applyFill="1" applyBorder="1"/>
    <xf numFmtId="164" fontId="4" fillId="0" borderId="1" xfId="0" applyNumberFormat="1" applyFont="1" applyBorder="1" applyAlignment="1">
      <alignment vertical="center"/>
    </xf>
    <xf numFmtId="164" fontId="4" fillId="0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6" fontId="6" fillId="0" borderId="0" xfId="0" applyNumberFormat="1" applyFont="1" applyFill="1" applyBorder="1" applyAlignment="1">
      <alignment horizontal="left" vertical="center"/>
    </xf>
    <xf numFmtId="0" fontId="0" fillId="5" borderId="0" xfId="0" applyFill="1"/>
    <xf numFmtId="164" fontId="0" fillId="0" borderId="6" xfId="0" applyNumberFormat="1" applyFill="1" applyBorder="1" applyAlignment="1">
      <alignment vertical="center"/>
    </xf>
    <xf numFmtId="44" fontId="1" fillId="0" borderId="6" xfId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164" fontId="1" fillId="0" borderId="1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10" fillId="0" borderId="0" xfId="0" applyFont="1"/>
    <xf numFmtId="164" fontId="5" fillId="0" borderId="42" xfId="0" applyNumberFormat="1" applyFont="1" applyFill="1" applyBorder="1" applyAlignment="1">
      <alignment vertical="center"/>
    </xf>
    <xf numFmtId="164" fontId="0" fillId="0" borderId="1" xfId="0" applyNumberFormat="1" applyFill="1" applyBorder="1"/>
    <xf numFmtId="164" fontId="1" fillId="0" borderId="1" xfId="0" applyNumberFormat="1" applyFont="1" applyFill="1" applyBorder="1"/>
    <xf numFmtId="49" fontId="0" fillId="0" borderId="1" xfId="0" applyNumberFormat="1" applyFill="1" applyBorder="1" applyAlignment="1">
      <alignment horizontal="left" vertical="center"/>
    </xf>
    <xf numFmtId="0" fontId="4" fillId="0" borderId="1" xfId="0" applyFont="1" applyFill="1" applyBorder="1"/>
    <xf numFmtId="14" fontId="1" fillId="5" borderId="0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164" fontId="0" fillId="0" borderId="1" xfId="0" applyNumberFormat="1" applyBorder="1"/>
    <xf numFmtId="0" fontId="0" fillId="6" borderId="0" xfId="0" applyFill="1"/>
    <xf numFmtId="0" fontId="1" fillId="6" borderId="0" xfId="0" applyFont="1" applyFill="1"/>
    <xf numFmtId="0" fontId="1" fillId="6" borderId="0" xfId="0" applyFont="1" applyFill="1" applyAlignment="1">
      <alignment vertical="center"/>
    </xf>
    <xf numFmtId="164" fontId="0" fillId="6" borderId="1" xfId="0" applyNumberFormat="1" applyFill="1" applyBorder="1"/>
    <xf numFmtId="44" fontId="1" fillId="6" borderId="1" xfId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vertical="center"/>
    </xf>
    <xf numFmtId="164" fontId="4" fillId="5" borderId="0" xfId="0" applyNumberFormat="1" applyFont="1" applyFill="1" applyBorder="1" applyAlignment="1">
      <alignment vertical="center"/>
    </xf>
    <xf numFmtId="14" fontId="4" fillId="5" borderId="0" xfId="0" applyNumberFormat="1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164" fontId="5" fillId="6" borderId="15" xfId="0" applyNumberFormat="1" applyFont="1" applyFill="1" applyBorder="1" applyAlignment="1">
      <alignment vertical="center"/>
    </xf>
    <xf numFmtId="164" fontId="5" fillId="6" borderId="10" xfId="0" applyNumberFormat="1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7" borderId="9" xfId="0" applyFont="1" applyFill="1" applyBorder="1" applyAlignment="1">
      <alignment horizontal="left" vertical="center" wrapText="1"/>
    </xf>
    <xf numFmtId="0" fontId="1" fillId="7" borderId="8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22" xfId="0" applyFont="1" applyFill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8"/>
  <sheetViews>
    <sheetView workbookViewId="0">
      <selection activeCell="A6" sqref="A6:XFD6"/>
    </sheetView>
  </sheetViews>
  <sheetFormatPr baseColWidth="10" defaultRowHeight="18" customHeight="1" x14ac:dyDescent="0.25"/>
  <cols>
    <col min="1" max="1" width="10.85546875" style="1" customWidth="1"/>
    <col min="2" max="2" width="19.140625" style="1" customWidth="1"/>
    <col min="3" max="3" width="34.28515625" style="1" customWidth="1"/>
    <col min="4" max="4" width="7.7109375" style="1" customWidth="1"/>
    <col min="5" max="9" width="11.42578125" style="1"/>
    <col min="10" max="10" width="15" style="65" bestFit="1" customWidth="1"/>
    <col min="11" max="11" width="6.28515625" style="11" customWidth="1"/>
    <col min="12" max="12" width="11.42578125" style="1"/>
    <col min="13" max="13" width="9.7109375" style="1" customWidth="1"/>
    <col min="14" max="14" width="6.7109375" style="27" customWidth="1"/>
    <col min="15" max="15" width="14.42578125" style="58" customWidth="1"/>
    <col min="16" max="16" width="14.7109375" style="67" customWidth="1"/>
    <col min="17" max="16384" width="11.42578125" style="1"/>
  </cols>
  <sheetData>
    <row r="1" spans="1:19" ht="18" customHeight="1" thickBot="1" x14ac:dyDescent="0.3">
      <c r="J1" s="58"/>
    </row>
    <row r="2" spans="1:19" ht="18" customHeight="1" thickBot="1" x14ac:dyDescent="0.3">
      <c r="B2" s="257" t="s">
        <v>239</v>
      </c>
      <c r="C2" s="258"/>
      <c r="J2" s="58"/>
    </row>
    <row r="3" spans="1:19" s="2" customFormat="1" ht="71.25" customHeight="1" thickBot="1" x14ac:dyDescent="0.3">
      <c r="B3" s="49" t="s">
        <v>0</v>
      </c>
      <c r="C3" s="50" t="s">
        <v>1</v>
      </c>
      <c r="D3" s="50" t="s">
        <v>264</v>
      </c>
      <c r="E3" s="51" t="s">
        <v>263</v>
      </c>
      <c r="F3" s="166" t="s">
        <v>751</v>
      </c>
      <c r="G3" s="198" t="s">
        <v>932</v>
      </c>
      <c r="H3" s="54" t="s">
        <v>621</v>
      </c>
      <c r="I3" s="55" t="s">
        <v>260</v>
      </c>
      <c r="J3" s="59" t="s">
        <v>2</v>
      </c>
      <c r="K3" s="14"/>
      <c r="L3" s="38" t="s">
        <v>209</v>
      </c>
      <c r="M3" s="39" t="s">
        <v>210</v>
      </c>
      <c r="N3" s="28"/>
      <c r="O3" s="68" t="s">
        <v>241</v>
      </c>
      <c r="P3" s="69" t="s">
        <v>242</v>
      </c>
    </row>
    <row r="4" spans="1:19" ht="18" customHeight="1" x14ac:dyDescent="0.25">
      <c r="A4" s="11"/>
      <c r="B4" s="56" t="s">
        <v>244</v>
      </c>
      <c r="C4" s="4"/>
      <c r="D4" s="4"/>
      <c r="E4" s="4"/>
      <c r="F4" s="6">
        <f t="shared" ref="F4" si="0">E4-(E4*0/100)</f>
        <v>0</v>
      </c>
      <c r="G4" s="6">
        <f t="shared" ref="G4" si="1">F4*1.262</f>
        <v>0</v>
      </c>
      <c r="H4" s="4"/>
      <c r="I4" s="4"/>
      <c r="J4" s="60"/>
      <c r="L4" s="29"/>
      <c r="M4" s="30"/>
      <c r="O4" s="81">
        <f t="shared" ref="O4" si="2">J4-G4</f>
        <v>0</v>
      </c>
      <c r="P4" s="94"/>
      <c r="S4" s="11"/>
    </row>
    <row r="5" spans="1:19" ht="18" customHeight="1" x14ac:dyDescent="0.25">
      <c r="A5" s="11"/>
      <c r="B5" s="3" t="s">
        <v>1029</v>
      </c>
      <c r="C5" s="3" t="s">
        <v>1030</v>
      </c>
      <c r="D5" s="3">
        <v>6</v>
      </c>
      <c r="E5" s="6">
        <v>198.92</v>
      </c>
      <c r="F5" s="6">
        <f t="shared" ref="F5:F10" si="3">E5-(E5*0/100)</f>
        <v>198.92</v>
      </c>
      <c r="G5" s="6">
        <f t="shared" ref="G5:G12" si="4">F5*1.262</f>
        <v>251.03703999999999</v>
      </c>
      <c r="H5" s="6">
        <f>G5*1.3</f>
        <v>326.34815199999997</v>
      </c>
      <c r="I5" s="5">
        <v>376.21</v>
      </c>
      <c r="J5" s="84">
        <v>339</v>
      </c>
      <c r="L5" s="29"/>
      <c r="M5" s="30"/>
      <c r="O5" s="81">
        <f t="shared" ref="O5:O12" si="5">J5-G5</f>
        <v>87.96296000000001</v>
      </c>
      <c r="P5" s="82">
        <f t="shared" ref="P5:P12" si="6">D5*O5</f>
        <v>527.77776000000006</v>
      </c>
      <c r="S5" s="11"/>
    </row>
    <row r="6" spans="1:19" ht="18" customHeight="1" x14ac:dyDescent="0.25">
      <c r="A6" s="11"/>
      <c r="B6" s="3" t="s">
        <v>1025</v>
      </c>
      <c r="C6" s="3" t="s">
        <v>1026</v>
      </c>
      <c r="D6" s="3">
        <v>10</v>
      </c>
      <c r="E6" s="6">
        <v>220.43</v>
      </c>
      <c r="F6" s="6">
        <f t="shared" si="3"/>
        <v>220.43</v>
      </c>
      <c r="G6" s="6">
        <f t="shared" si="4"/>
        <v>278.18266</v>
      </c>
      <c r="H6" s="6">
        <f>G6*1.3</f>
        <v>361.63745800000004</v>
      </c>
      <c r="I6" s="5">
        <v>383.74</v>
      </c>
      <c r="J6" s="84">
        <v>369</v>
      </c>
      <c r="L6" s="29">
        <v>5</v>
      </c>
      <c r="M6" s="30">
        <v>5</v>
      </c>
      <c r="O6" s="81">
        <f t="shared" si="5"/>
        <v>90.817340000000002</v>
      </c>
      <c r="P6" s="82">
        <f t="shared" si="6"/>
        <v>908.17340000000002</v>
      </c>
      <c r="S6" s="11"/>
    </row>
    <row r="7" spans="1:19" ht="18" customHeight="1" x14ac:dyDescent="0.25">
      <c r="A7" s="11"/>
      <c r="B7" s="3" t="s">
        <v>888</v>
      </c>
      <c r="C7" s="3" t="s">
        <v>889</v>
      </c>
      <c r="D7" s="3">
        <v>8</v>
      </c>
      <c r="E7" s="6">
        <v>251.61</v>
      </c>
      <c r="F7" s="6">
        <f t="shared" si="3"/>
        <v>251.61</v>
      </c>
      <c r="G7" s="6">
        <f t="shared" si="4"/>
        <v>317.53182000000004</v>
      </c>
      <c r="H7" s="6">
        <f>G7*1.3</f>
        <v>412.79136600000004</v>
      </c>
      <c r="I7" s="5">
        <v>435.6</v>
      </c>
      <c r="J7" s="84">
        <v>399</v>
      </c>
      <c r="L7" s="29">
        <v>4</v>
      </c>
      <c r="M7" s="30">
        <v>4</v>
      </c>
      <c r="O7" s="81">
        <f t="shared" si="5"/>
        <v>81.468179999999961</v>
      </c>
      <c r="P7" s="82">
        <f t="shared" si="6"/>
        <v>651.74543999999969</v>
      </c>
      <c r="Q7" s="1" t="s">
        <v>1047</v>
      </c>
      <c r="S7" s="11"/>
    </row>
    <row r="8" spans="1:19" ht="18" customHeight="1" x14ac:dyDescent="0.25">
      <c r="A8" s="11"/>
      <c r="B8" s="3"/>
      <c r="C8" s="3"/>
      <c r="D8" s="3"/>
      <c r="E8" s="6"/>
      <c r="F8" s="6">
        <f t="shared" si="3"/>
        <v>0</v>
      </c>
      <c r="G8" s="6">
        <f t="shared" si="4"/>
        <v>0</v>
      </c>
      <c r="H8" s="6"/>
      <c r="I8" s="5"/>
      <c r="J8" s="62"/>
      <c r="L8" s="29"/>
      <c r="M8" s="30"/>
      <c r="O8" s="81">
        <f t="shared" si="5"/>
        <v>0</v>
      </c>
      <c r="P8" s="82">
        <f t="shared" si="6"/>
        <v>0</v>
      </c>
      <c r="S8" s="11"/>
    </row>
    <row r="9" spans="1:19" ht="18" customHeight="1" x14ac:dyDescent="0.25">
      <c r="B9" s="3"/>
      <c r="C9" s="3"/>
      <c r="D9" s="3"/>
      <c r="E9" s="6"/>
      <c r="F9" s="6">
        <f t="shared" si="3"/>
        <v>0</v>
      </c>
      <c r="G9" s="6">
        <f t="shared" si="4"/>
        <v>0</v>
      </c>
      <c r="H9" s="6">
        <f>G9*1.2</f>
        <v>0</v>
      </c>
      <c r="I9" s="6"/>
      <c r="J9" s="63"/>
      <c r="L9" s="29"/>
      <c r="M9" s="30"/>
      <c r="O9" s="81">
        <f t="shared" si="5"/>
        <v>0</v>
      </c>
      <c r="P9" s="71">
        <f t="shared" si="6"/>
        <v>0</v>
      </c>
    </row>
    <row r="10" spans="1:19" ht="18" customHeight="1" x14ac:dyDescent="0.25">
      <c r="B10" s="56" t="s">
        <v>1008</v>
      </c>
      <c r="C10" s="3"/>
      <c r="D10" s="3"/>
      <c r="E10" s="6"/>
      <c r="F10" s="6">
        <f t="shared" si="3"/>
        <v>0</v>
      </c>
      <c r="G10" s="6">
        <f t="shared" si="4"/>
        <v>0</v>
      </c>
      <c r="H10" s="6">
        <f>G10*1.2</f>
        <v>0</v>
      </c>
      <c r="I10" s="6"/>
      <c r="J10" s="63"/>
      <c r="L10" s="29"/>
      <c r="M10" s="30"/>
      <c r="O10" s="81">
        <f t="shared" si="5"/>
        <v>0</v>
      </c>
      <c r="P10" s="71">
        <f t="shared" si="6"/>
        <v>0</v>
      </c>
    </row>
    <row r="11" spans="1:19" ht="18" customHeight="1" x14ac:dyDescent="0.25">
      <c r="A11" s="11"/>
      <c r="B11" s="3" t="s">
        <v>1009</v>
      </c>
      <c r="C11" s="3" t="s">
        <v>1010</v>
      </c>
      <c r="D11" s="3">
        <v>1</v>
      </c>
      <c r="E11" s="6">
        <v>282.08</v>
      </c>
      <c r="F11" s="6">
        <f>E11-(E11*3/100)</f>
        <v>273.61759999999998</v>
      </c>
      <c r="G11" s="6">
        <f t="shared" si="4"/>
        <v>345.30541119999998</v>
      </c>
      <c r="H11" s="6">
        <f>G11*1.3</f>
        <v>448.89703456000001</v>
      </c>
      <c r="I11" s="6">
        <v>487.61</v>
      </c>
      <c r="J11" s="61">
        <v>489</v>
      </c>
      <c r="L11" s="29"/>
      <c r="M11" s="30"/>
      <c r="O11" s="81">
        <f t="shared" si="5"/>
        <v>143.69458880000002</v>
      </c>
      <c r="P11" s="71">
        <f t="shared" si="6"/>
        <v>143.69458880000002</v>
      </c>
    </row>
    <row r="12" spans="1:19" ht="18" customHeight="1" x14ac:dyDescent="0.25">
      <c r="B12" s="3"/>
      <c r="C12" s="3"/>
      <c r="D12" s="3"/>
      <c r="E12" s="6"/>
      <c r="F12" s="6">
        <f>E12-(E12*0/100)</f>
        <v>0</v>
      </c>
      <c r="G12" s="6">
        <f t="shared" si="4"/>
        <v>0</v>
      </c>
      <c r="H12" s="6"/>
      <c r="I12" s="6"/>
      <c r="J12" s="61"/>
      <c r="L12" s="29"/>
      <c r="M12" s="30"/>
      <c r="O12" s="81">
        <f t="shared" si="5"/>
        <v>0</v>
      </c>
      <c r="P12" s="71">
        <f t="shared" si="6"/>
        <v>0</v>
      </c>
    </row>
    <row r="13" spans="1:19" ht="18" customHeight="1" x14ac:dyDescent="0.25">
      <c r="B13" s="3"/>
      <c r="C13" s="3"/>
      <c r="D13" s="3"/>
      <c r="E13" s="6"/>
      <c r="F13" s="6">
        <f t="shared" ref="F13:F35" si="7">E13-(E13*0/100)</f>
        <v>0</v>
      </c>
      <c r="G13" s="6">
        <f t="shared" ref="G13:G35" si="8">F13*1.262</f>
        <v>0</v>
      </c>
      <c r="H13" s="6"/>
      <c r="I13" s="6"/>
      <c r="J13" s="61"/>
      <c r="L13" s="3"/>
      <c r="M13" s="3"/>
      <c r="O13" s="81">
        <f t="shared" ref="O13:O35" si="9">J13-G13</f>
        <v>0</v>
      </c>
      <c r="P13" s="71">
        <f t="shared" ref="P13:P28" si="10">D13*O13</f>
        <v>0</v>
      </c>
    </row>
    <row r="14" spans="1:19" ht="18" customHeight="1" thickBot="1" x14ac:dyDescent="0.3">
      <c r="B14" s="3"/>
      <c r="C14" s="3"/>
      <c r="D14" s="3"/>
      <c r="E14" s="6"/>
      <c r="F14" s="6">
        <f t="shared" si="7"/>
        <v>0</v>
      </c>
      <c r="G14" s="6">
        <f t="shared" si="8"/>
        <v>0</v>
      </c>
      <c r="H14" s="6"/>
      <c r="I14" s="6"/>
      <c r="J14" s="61"/>
      <c r="L14" s="29"/>
      <c r="M14" s="30"/>
      <c r="O14" s="81">
        <f t="shared" si="9"/>
        <v>0</v>
      </c>
      <c r="P14" s="71">
        <f t="shared" si="10"/>
        <v>0</v>
      </c>
    </row>
    <row r="15" spans="1:19" ht="18" customHeight="1" thickBot="1" x14ac:dyDescent="0.3">
      <c r="B15" s="257" t="s">
        <v>248</v>
      </c>
      <c r="C15" s="258"/>
      <c r="J15" s="67"/>
    </row>
    <row r="16" spans="1:19" ht="18" customHeight="1" x14ac:dyDescent="0.25">
      <c r="A16" s="112" t="s">
        <v>987</v>
      </c>
      <c r="B16" s="228" t="s">
        <v>15</v>
      </c>
      <c r="C16" s="3" t="s">
        <v>990</v>
      </c>
      <c r="D16" s="3">
        <v>3</v>
      </c>
      <c r="E16" s="6">
        <v>336.2</v>
      </c>
      <c r="F16" s="6">
        <f>E16-(E16*32.1/100)</f>
        <v>228.27979999999997</v>
      </c>
      <c r="G16" s="6">
        <f>F16*1.262</f>
        <v>288.08910759999998</v>
      </c>
      <c r="H16" s="6">
        <f>G16*1.25</f>
        <v>360.11138449999999</v>
      </c>
      <c r="I16" s="6">
        <v>395</v>
      </c>
      <c r="J16" s="61">
        <v>360</v>
      </c>
      <c r="L16" s="29">
        <v>2</v>
      </c>
      <c r="M16" s="30">
        <v>1</v>
      </c>
      <c r="O16" s="70">
        <f>J16-G16</f>
        <v>71.910892400000023</v>
      </c>
      <c r="P16" s="71">
        <f>D16*O16</f>
        <v>215.73267720000007</v>
      </c>
      <c r="S16" s="11"/>
    </row>
    <row r="17" spans="2:16" ht="18" customHeight="1" x14ac:dyDescent="0.25">
      <c r="B17" s="3"/>
      <c r="C17" s="3"/>
      <c r="D17" s="3"/>
      <c r="E17" s="6"/>
      <c r="F17" s="6">
        <f t="shared" si="7"/>
        <v>0</v>
      </c>
      <c r="G17" s="6">
        <f t="shared" si="8"/>
        <v>0</v>
      </c>
      <c r="H17" s="6"/>
      <c r="I17" s="6"/>
      <c r="J17" s="61"/>
      <c r="L17" s="29"/>
      <c r="M17" s="30"/>
      <c r="O17" s="81">
        <f t="shared" si="9"/>
        <v>0</v>
      </c>
      <c r="P17" s="71">
        <f t="shared" si="10"/>
        <v>0</v>
      </c>
    </row>
    <row r="18" spans="2:16" ht="18" customHeight="1" x14ac:dyDescent="0.25">
      <c r="B18" s="3"/>
      <c r="C18" s="3"/>
      <c r="D18" s="3"/>
      <c r="E18" s="6"/>
      <c r="F18" s="6">
        <f t="shared" si="7"/>
        <v>0</v>
      </c>
      <c r="G18" s="6">
        <f t="shared" si="8"/>
        <v>0</v>
      </c>
      <c r="H18" s="6"/>
      <c r="I18" s="6"/>
      <c r="J18" s="61"/>
      <c r="L18" s="29"/>
      <c r="M18" s="30"/>
      <c r="O18" s="81">
        <f t="shared" si="9"/>
        <v>0</v>
      </c>
      <c r="P18" s="71">
        <f t="shared" si="10"/>
        <v>0</v>
      </c>
    </row>
    <row r="19" spans="2:16" ht="18" customHeight="1" x14ac:dyDescent="0.25">
      <c r="B19" s="3"/>
      <c r="C19" s="3"/>
      <c r="D19" s="3"/>
      <c r="E19" s="6"/>
      <c r="F19" s="6">
        <f t="shared" si="7"/>
        <v>0</v>
      </c>
      <c r="G19" s="6">
        <f t="shared" si="8"/>
        <v>0</v>
      </c>
      <c r="H19" s="6"/>
      <c r="I19" s="6"/>
      <c r="J19" s="61"/>
      <c r="L19" s="29"/>
      <c r="M19" s="30"/>
      <c r="O19" s="81">
        <f t="shared" si="9"/>
        <v>0</v>
      </c>
      <c r="P19" s="71">
        <f t="shared" si="10"/>
        <v>0</v>
      </c>
    </row>
    <row r="20" spans="2:16" ht="18" customHeight="1" x14ac:dyDescent="0.25">
      <c r="B20" s="3"/>
      <c r="C20" s="3"/>
      <c r="D20" s="3"/>
      <c r="E20" s="6"/>
      <c r="F20" s="6">
        <f t="shared" si="7"/>
        <v>0</v>
      </c>
      <c r="G20" s="6">
        <f t="shared" si="8"/>
        <v>0</v>
      </c>
      <c r="H20" s="6"/>
      <c r="I20" s="6"/>
      <c r="J20" s="61"/>
      <c r="L20" s="29"/>
      <c r="M20" s="30"/>
      <c r="O20" s="81">
        <f t="shared" si="9"/>
        <v>0</v>
      </c>
      <c r="P20" s="71">
        <f t="shared" si="10"/>
        <v>0</v>
      </c>
    </row>
    <row r="21" spans="2:16" ht="18" customHeight="1" x14ac:dyDescent="0.25">
      <c r="B21" s="3"/>
      <c r="C21" s="3"/>
      <c r="D21" s="3"/>
      <c r="E21" s="6"/>
      <c r="F21" s="6">
        <f t="shared" si="7"/>
        <v>0</v>
      </c>
      <c r="G21" s="6">
        <f t="shared" si="8"/>
        <v>0</v>
      </c>
      <c r="H21" s="6"/>
      <c r="I21" s="6"/>
      <c r="J21" s="61"/>
      <c r="L21" s="29"/>
      <c r="M21" s="30"/>
      <c r="O21" s="81">
        <f t="shared" si="9"/>
        <v>0</v>
      </c>
      <c r="P21" s="71">
        <f t="shared" si="10"/>
        <v>0</v>
      </c>
    </row>
    <row r="22" spans="2:16" ht="18" customHeight="1" x14ac:dyDescent="0.25">
      <c r="B22" s="3"/>
      <c r="C22" s="3"/>
      <c r="D22" s="3"/>
      <c r="E22" s="6"/>
      <c r="F22" s="6">
        <f t="shared" si="7"/>
        <v>0</v>
      </c>
      <c r="G22" s="6">
        <f t="shared" si="8"/>
        <v>0</v>
      </c>
      <c r="H22" s="6"/>
      <c r="I22" s="6"/>
      <c r="J22" s="61"/>
      <c r="L22" s="29"/>
      <c r="M22" s="30"/>
      <c r="O22" s="81">
        <f t="shared" si="9"/>
        <v>0</v>
      </c>
      <c r="P22" s="71">
        <f t="shared" si="10"/>
        <v>0</v>
      </c>
    </row>
    <row r="23" spans="2:16" ht="18" customHeight="1" x14ac:dyDescent="0.25">
      <c r="B23" s="3"/>
      <c r="C23" s="3"/>
      <c r="D23" s="3"/>
      <c r="E23" s="6"/>
      <c r="F23" s="6">
        <f t="shared" si="7"/>
        <v>0</v>
      </c>
      <c r="G23" s="6">
        <f t="shared" si="8"/>
        <v>0</v>
      </c>
      <c r="H23" s="6"/>
      <c r="I23" s="6"/>
      <c r="J23" s="61"/>
      <c r="L23" s="29"/>
      <c r="M23" s="30"/>
      <c r="O23" s="81">
        <f t="shared" si="9"/>
        <v>0</v>
      </c>
      <c r="P23" s="71">
        <f t="shared" si="10"/>
        <v>0</v>
      </c>
    </row>
    <row r="24" spans="2:16" ht="18" customHeight="1" x14ac:dyDescent="0.25">
      <c r="B24" s="3"/>
      <c r="C24" s="3"/>
      <c r="D24" s="3"/>
      <c r="E24" s="6"/>
      <c r="F24" s="6">
        <f t="shared" si="7"/>
        <v>0</v>
      </c>
      <c r="G24" s="6">
        <f t="shared" si="8"/>
        <v>0</v>
      </c>
      <c r="H24" s="6"/>
      <c r="I24" s="6"/>
      <c r="J24" s="61"/>
      <c r="L24" s="29"/>
      <c r="M24" s="30"/>
      <c r="O24" s="81">
        <f t="shared" si="9"/>
        <v>0</v>
      </c>
      <c r="P24" s="71">
        <f t="shared" si="10"/>
        <v>0</v>
      </c>
    </row>
    <row r="25" spans="2:16" ht="18" customHeight="1" x14ac:dyDescent="0.25">
      <c r="B25" s="3"/>
      <c r="C25" s="3"/>
      <c r="D25" s="3"/>
      <c r="E25" s="6"/>
      <c r="F25" s="6">
        <f t="shared" si="7"/>
        <v>0</v>
      </c>
      <c r="G25" s="6">
        <f t="shared" si="8"/>
        <v>0</v>
      </c>
      <c r="H25" s="6"/>
      <c r="I25" s="6"/>
      <c r="J25" s="61"/>
      <c r="L25" s="29"/>
      <c r="M25" s="30"/>
      <c r="O25" s="81">
        <f t="shared" si="9"/>
        <v>0</v>
      </c>
      <c r="P25" s="71">
        <f t="shared" si="10"/>
        <v>0</v>
      </c>
    </row>
    <row r="26" spans="2:16" ht="18" customHeight="1" x14ac:dyDescent="0.25">
      <c r="B26" s="3"/>
      <c r="C26" s="3"/>
      <c r="D26" s="3"/>
      <c r="E26" s="6"/>
      <c r="F26" s="6">
        <f t="shared" si="7"/>
        <v>0</v>
      </c>
      <c r="G26" s="6">
        <f t="shared" si="8"/>
        <v>0</v>
      </c>
      <c r="H26" s="6"/>
      <c r="I26" s="6"/>
      <c r="J26" s="61"/>
      <c r="L26" s="29"/>
      <c r="M26" s="30"/>
      <c r="O26" s="81">
        <f t="shared" si="9"/>
        <v>0</v>
      </c>
      <c r="P26" s="71">
        <f t="shared" si="10"/>
        <v>0</v>
      </c>
    </row>
    <row r="27" spans="2:16" ht="18" customHeight="1" x14ac:dyDescent="0.25">
      <c r="B27" s="3"/>
      <c r="C27" s="3"/>
      <c r="D27" s="3"/>
      <c r="E27" s="6"/>
      <c r="F27" s="6">
        <f t="shared" si="7"/>
        <v>0</v>
      </c>
      <c r="G27" s="6">
        <f t="shared" si="8"/>
        <v>0</v>
      </c>
      <c r="H27" s="6"/>
      <c r="I27" s="6"/>
      <c r="J27" s="61"/>
      <c r="L27" s="29"/>
      <c r="M27" s="30"/>
      <c r="O27" s="81">
        <f t="shared" si="9"/>
        <v>0</v>
      </c>
      <c r="P27" s="71">
        <f t="shared" si="10"/>
        <v>0</v>
      </c>
    </row>
    <row r="28" spans="2:16" ht="18" customHeight="1" x14ac:dyDescent="0.25">
      <c r="B28" s="3"/>
      <c r="C28" s="3"/>
      <c r="D28" s="3"/>
      <c r="E28" s="6"/>
      <c r="F28" s="6">
        <f t="shared" si="7"/>
        <v>0</v>
      </c>
      <c r="G28" s="6">
        <f t="shared" si="8"/>
        <v>0</v>
      </c>
      <c r="H28" s="6"/>
      <c r="I28" s="6"/>
      <c r="J28" s="61"/>
      <c r="L28" s="29"/>
      <c r="M28" s="30"/>
      <c r="O28" s="81">
        <f t="shared" si="9"/>
        <v>0</v>
      </c>
      <c r="P28" s="71">
        <f t="shared" si="10"/>
        <v>0</v>
      </c>
    </row>
    <row r="29" spans="2:16" ht="18" customHeight="1" x14ac:dyDescent="0.25">
      <c r="B29" s="3"/>
      <c r="C29" s="3"/>
      <c r="D29" s="3"/>
      <c r="E29" s="6"/>
      <c r="F29" s="6">
        <f t="shared" si="7"/>
        <v>0</v>
      </c>
      <c r="G29" s="6">
        <f t="shared" si="8"/>
        <v>0</v>
      </c>
      <c r="H29" s="6"/>
      <c r="I29" s="6"/>
      <c r="J29" s="61"/>
      <c r="L29" s="29"/>
      <c r="M29" s="30"/>
      <c r="O29" s="81">
        <f t="shared" si="9"/>
        <v>0</v>
      </c>
      <c r="P29" s="72"/>
    </row>
    <row r="30" spans="2:16" ht="18" customHeight="1" x14ac:dyDescent="0.25">
      <c r="B30" s="3"/>
      <c r="C30" s="3"/>
      <c r="D30" s="3"/>
      <c r="E30" s="6"/>
      <c r="F30" s="6">
        <f t="shared" si="7"/>
        <v>0</v>
      </c>
      <c r="G30" s="6">
        <f t="shared" si="8"/>
        <v>0</v>
      </c>
      <c r="H30" s="6"/>
      <c r="I30" s="6"/>
      <c r="J30" s="61"/>
      <c r="L30" s="29"/>
      <c r="M30" s="30"/>
      <c r="O30" s="81">
        <f t="shared" si="9"/>
        <v>0</v>
      </c>
      <c r="P30" s="72"/>
    </row>
    <row r="31" spans="2:16" ht="18" customHeight="1" x14ac:dyDescent="0.25">
      <c r="B31" s="3"/>
      <c r="C31" s="3"/>
      <c r="D31" s="3"/>
      <c r="E31" s="6"/>
      <c r="F31" s="6">
        <f t="shared" si="7"/>
        <v>0</v>
      </c>
      <c r="G31" s="6">
        <f t="shared" si="8"/>
        <v>0</v>
      </c>
      <c r="H31" s="6"/>
      <c r="I31" s="6"/>
      <c r="J31" s="61"/>
      <c r="L31" s="29"/>
      <c r="M31" s="30"/>
      <c r="O31" s="81">
        <f t="shared" si="9"/>
        <v>0</v>
      </c>
      <c r="P31" s="72"/>
    </row>
    <row r="32" spans="2:16" ht="18" customHeight="1" x14ac:dyDescent="0.25">
      <c r="B32" s="3"/>
      <c r="C32" s="3"/>
      <c r="D32" s="3"/>
      <c r="E32" s="6"/>
      <c r="F32" s="6">
        <f t="shared" si="7"/>
        <v>0</v>
      </c>
      <c r="G32" s="6">
        <f t="shared" si="8"/>
        <v>0</v>
      </c>
      <c r="H32" s="6"/>
      <c r="I32" s="6"/>
      <c r="J32" s="61"/>
      <c r="L32" s="29"/>
      <c r="M32" s="30"/>
      <c r="O32" s="81">
        <f t="shared" si="9"/>
        <v>0</v>
      </c>
      <c r="P32" s="72"/>
    </row>
    <row r="33" spans="2:16" ht="18" customHeight="1" x14ac:dyDescent="0.25">
      <c r="B33" s="3"/>
      <c r="C33" s="3"/>
      <c r="D33" s="3"/>
      <c r="E33" s="6"/>
      <c r="F33" s="6">
        <f t="shared" si="7"/>
        <v>0</v>
      </c>
      <c r="G33" s="6">
        <f t="shared" si="8"/>
        <v>0</v>
      </c>
      <c r="H33" s="6"/>
      <c r="I33" s="6"/>
      <c r="J33" s="61"/>
      <c r="L33" s="29"/>
      <c r="M33" s="30"/>
      <c r="O33" s="81">
        <f t="shared" si="9"/>
        <v>0</v>
      </c>
      <c r="P33" s="72"/>
    </row>
    <row r="34" spans="2:16" ht="18" customHeight="1" x14ac:dyDescent="0.25">
      <c r="B34" s="3"/>
      <c r="C34" s="3"/>
      <c r="D34" s="3"/>
      <c r="E34" s="6"/>
      <c r="F34" s="6">
        <f t="shared" si="7"/>
        <v>0</v>
      </c>
      <c r="G34" s="6">
        <f t="shared" si="8"/>
        <v>0</v>
      </c>
      <c r="H34" s="6"/>
      <c r="I34" s="6"/>
      <c r="J34" s="61"/>
      <c r="L34" s="29"/>
      <c r="M34" s="30"/>
      <c r="O34" s="81">
        <f t="shared" si="9"/>
        <v>0</v>
      </c>
      <c r="P34" s="72"/>
    </row>
    <row r="35" spans="2:16" ht="18" customHeight="1" x14ac:dyDescent="0.25">
      <c r="B35" s="3"/>
      <c r="C35" s="3"/>
      <c r="D35" s="3"/>
      <c r="E35" s="6"/>
      <c r="F35" s="6">
        <f t="shared" si="7"/>
        <v>0</v>
      </c>
      <c r="G35" s="6">
        <f t="shared" si="8"/>
        <v>0</v>
      </c>
      <c r="H35" s="6"/>
      <c r="I35" s="6"/>
      <c r="J35" s="61"/>
      <c r="L35" s="29"/>
      <c r="M35" s="30"/>
      <c r="O35" s="81">
        <f t="shared" si="9"/>
        <v>0</v>
      </c>
      <c r="P35" s="72"/>
    </row>
    <row r="36" spans="2:16" ht="18" customHeight="1" x14ac:dyDescent="0.25">
      <c r="B36" s="3"/>
      <c r="C36" s="3"/>
      <c r="D36" s="3"/>
      <c r="E36" s="6"/>
      <c r="F36" s="6">
        <f t="shared" ref="F36:F54" si="11">E36-(E36*0/100)</f>
        <v>0</v>
      </c>
      <c r="G36" s="6">
        <f t="shared" ref="G36:G54" si="12">F36*1.262</f>
        <v>0</v>
      </c>
      <c r="H36" s="6"/>
      <c r="I36" s="6"/>
      <c r="J36" s="61"/>
      <c r="L36" s="29"/>
      <c r="M36" s="30"/>
      <c r="O36" s="81">
        <f t="shared" ref="O36:O54" si="13">J36-G36</f>
        <v>0</v>
      </c>
      <c r="P36" s="72"/>
    </row>
    <row r="37" spans="2:16" ht="18" customHeight="1" x14ac:dyDescent="0.25">
      <c r="B37" s="3"/>
      <c r="C37" s="3"/>
      <c r="D37" s="3"/>
      <c r="E37" s="6"/>
      <c r="F37" s="6">
        <f t="shared" si="11"/>
        <v>0</v>
      </c>
      <c r="G37" s="6">
        <f t="shared" si="12"/>
        <v>0</v>
      </c>
      <c r="H37" s="6"/>
      <c r="I37" s="6"/>
      <c r="J37" s="61"/>
      <c r="L37" s="29"/>
      <c r="M37" s="30"/>
      <c r="O37" s="81">
        <f t="shared" si="13"/>
        <v>0</v>
      </c>
      <c r="P37" s="72"/>
    </row>
    <row r="38" spans="2:16" ht="18" customHeight="1" x14ac:dyDescent="0.25">
      <c r="B38" s="3"/>
      <c r="C38" s="3"/>
      <c r="D38" s="3"/>
      <c r="E38" s="6"/>
      <c r="F38" s="6">
        <f t="shared" si="11"/>
        <v>0</v>
      </c>
      <c r="G38" s="6">
        <f t="shared" si="12"/>
        <v>0</v>
      </c>
      <c r="H38" s="6"/>
      <c r="I38" s="6"/>
      <c r="J38" s="61"/>
      <c r="L38" s="29"/>
      <c r="M38" s="30"/>
      <c r="O38" s="81">
        <f t="shared" si="13"/>
        <v>0</v>
      </c>
      <c r="P38" s="72"/>
    </row>
    <row r="39" spans="2:16" ht="18" customHeight="1" x14ac:dyDescent="0.25">
      <c r="B39" s="3"/>
      <c r="C39" s="3"/>
      <c r="D39" s="3"/>
      <c r="E39" s="6"/>
      <c r="F39" s="6">
        <f t="shared" si="11"/>
        <v>0</v>
      </c>
      <c r="G39" s="6">
        <f t="shared" si="12"/>
        <v>0</v>
      </c>
      <c r="H39" s="6"/>
      <c r="I39" s="6"/>
      <c r="J39" s="61"/>
      <c r="L39" s="29"/>
      <c r="M39" s="30"/>
      <c r="O39" s="81">
        <f t="shared" si="13"/>
        <v>0</v>
      </c>
      <c r="P39" s="72"/>
    </row>
    <row r="40" spans="2:16" ht="18" customHeight="1" x14ac:dyDescent="0.25">
      <c r="B40" s="3"/>
      <c r="C40" s="3"/>
      <c r="D40" s="3"/>
      <c r="E40" s="6"/>
      <c r="F40" s="6">
        <f t="shared" si="11"/>
        <v>0</v>
      </c>
      <c r="G40" s="6">
        <f t="shared" si="12"/>
        <v>0</v>
      </c>
      <c r="H40" s="6"/>
      <c r="I40" s="6"/>
      <c r="J40" s="61"/>
      <c r="L40" s="29"/>
      <c r="M40" s="30"/>
      <c r="O40" s="81">
        <f t="shared" si="13"/>
        <v>0</v>
      </c>
      <c r="P40" s="72"/>
    </row>
    <row r="41" spans="2:16" ht="18" customHeight="1" x14ac:dyDescent="0.25">
      <c r="B41" s="3"/>
      <c r="C41" s="3"/>
      <c r="D41" s="3"/>
      <c r="E41" s="6"/>
      <c r="F41" s="6">
        <f t="shared" si="11"/>
        <v>0</v>
      </c>
      <c r="G41" s="6">
        <f t="shared" si="12"/>
        <v>0</v>
      </c>
      <c r="H41" s="6"/>
      <c r="I41" s="6"/>
      <c r="J41" s="61"/>
      <c r="L41" s="29"/>
      <c r="M41" s="30"/>
      <c r="O41" s="81">
        <f t="shared" si="13"/>
        <v>0</v>
      </c>
      <c r="P41" s="72"/>
    </row>
    <row r="42" spans="2:16" ht="18" customHeight="1" x14ac:dyDescent="0.25">
      <c r="B42" s="3"/>
      <c r="C42" s="3"/>
      <c r="D42" s="3"/>
      <c r="E42" s="6"/>
      <c r="F42" s="6">
        <f t="shared" si="11"/>
        <v>0</v>
      </c>
      <c r="G42" s="6">
        <f t="shared" si="12"/>
        <v>0</v>
      </c>
      <c r="H42" s="6"/>
      <c r="I42" s="6"/>
      <c r="J42" s="61"/>
      <c r="L42" s="29"/>
      <c r="M42" s="30"/>
      <c r="O42" s="81">
        <f t="shared" si="13"/>
        <v>0</v>
      </c>
      <c r="P42" s="72"/>
    </row>
    <row r="43" spans="2:16" ht="18" customHeight="1" x14ac:dyDescent="0.25">
      <c r="B43" s="3"/>
      <c r="C43" s="3"/>
      <c r="D43" s="3"/>
      <c r="E43" s="6"/>
      <c r="F43" s="6">
        <f t="shared" si="11"/>
        <v>0</v>
      </c>
      <c r="G43" s="6">
        <f t="shared" si="12"/>
        <v>0</v>
      </c>
      <c r="H43" s="6"/>
      <c r="I43" s="6"/>
      <c r="J43" s="61"/>
      <c r="L43" s="29"/>
      <c r="M43" s="30"/>
      <c r="O43" s="81">
        <f t="shared" si="13"/>
        <v>0</v>
      </c>
      <c r="P43" s="72"/>
    </row>
    <row r="44" spans="2:16" ht="18" customHeight="1" x14ac:dyDescent="0.25">
      <c r="B44" s="3"/>
      <c r="C44" s="3"/>
      <c r="D44" s="3"/>
      <c r="E44" s="6"/>
      <c r="F44" s="6">
        <f t="shared" si="11"/>
        <v>0</v>
      </c>
      <c r="G44" s="6">
        <f t="shared" si="12"/>
        <v>0</v>
      </c>
      <c r="H44" s="6"/>
      <c r="I44" s="6"/>
      <c r="J44" s="61"/>
      <c r="L44" s="29"/>
      <c r="M44" s="30"/>
      <c r="O44" s="81">
        <f t="shared" si="13"/>
        <v>0</v>
      </c>
      <c r="P44" s="72"/>
    </row>
    <row r="45" spans="2:16" ht="18" customHeight="1" x14ac:dyDescent="0.25">
      <c r="B45" s="3"/>
      <c r="C45" s="3"/>
      <c r="D45" s="3"/>
      <c r="E45" s="6"/>
      <c r="F45" s="6">
        <f t="shared" si="11"/>
        <v>0</v>
      </c>
      <c r="G45" s="6">
        <f t="shared" si="12"/>
        <v>0</v>
      </c>
      <c r="H45" s="6"/>
      <c r="I45" s="6"/>
      <c r="J45" s="61"/>
      <c r="L45" s="29"/>
      <c r="M45" s="30"/>
      <c r="O45" s="81">
        <f t="shared" si="13"/>
        <v>0</v>
      </c>
      <c r="P45" s="72"/>
    </row>
    <row r="46" spans="2:16" ht="18" customHeight="1" x14ac:dyDescent="0.25">
      <c r="B46" s="3"/>
      <c r="C46" s="3"/>
      <c r="D46" s="3"/>
      <c r="E46" s="6"/>
      <c r="F46" s="6">
        <f t="shared" si="11"/>
        <v>0</v>
      </c>
      <c r="G46" s="6">
        <f t="shared" si="12"/>
        <v>0</v>
      </c>
      <c r="H46" s="6"/>
      <c r="I46" s="6"/>
      <c r="J46" s="61"/>
      <c r="L46" s="29"/>
      <c r="M46" s="30"/>
      <c r="O46" s="81">
        <f t="shared" si="13"/>
        <v>0</v>
      </c>
      <c r="P46" s="72"/>
    </row>
    <row r="47" spans="2:16" ht="18" customHeight="1" x14ac:dyDescent="0.25">
      <c r="B47" s="3"/>
      <c r="C47" s="3"/>
      <c r="D47" s="3"/>
      <c r="E47" s="6"/>
      <c r="F47" s="6">
        <f t="shared" si="11"/>
        <v>0</v>
      </c>
      <c r="G47" s="6">
        <f t="shared" si="12"/>
        <v>0</v>
      </c>
      <c r="H47" s="6"/>
      <c r="I47" s="6"/>
      <c r="J47" s="61"/>
      <c r="L47" s="29"/>
      <c r="M47" s="30"/>
      <c r="O47" s="81">
        <f t="shared" si="13"/>
        <v>0</v>
      </c>
      <c r="P47" s="72"/>
    </row>
    <row r="48" spans="2:16" ht="18" customHeight="1" x14ac:dyDescent="0.25">
      <c r="B48" s="3"/>
      <c r="C48" s="3"/>
      <c r="D48" s="3"/>
      <c r="E48" s="6"/>
      <c r="F48" s="6">
        <f t="shared" si="11"/>
        <v>0</v>
      </c>
      <c r="G48" s="6">
        <f t="shared" si="12"/>
        <v>0</v>
      </c>
      <c r="H48" s="6"/>
      <c r="I48" s="6"/>
      <c r="J48" s="61"/>
      <c r="L48" s="29"/>
      <c r="M48" s="30"/>
      <c r="O48" s="81">
        <f t="shared" si="13"/>
        <v>0</v>
      </c>
      <c r="P48" s="72"/>
    </row>
    <row r="49" spans="2:16" ht="18" customHeight="1" x14ac:dyDescent="0.25">
      <c r="B49" s="3"/>
      <c r="C49" s="3"/>
      <c r="D49" s="3"/>
      <c r="E49" s="6"/>
      <c r="F49" s="6">
        <f t="shared" si="11"/>
        <v>0</v>
      </c>
      <c r="G49" s="6">
        <f t="shared" si="12"/>
        <v>0</v>
      </c>
      <c r="H49" s="6"/>
      <c r="I49" s="6"/>
      <c r="J49" s="61"/>
      <c r="L49" s="29"/>
      <c r="M49" s="30"/>
      <c r="O49" s="81">
        <f t="shared" si="13"/>
        <v>0</v>
      </c>
      <c r="P49" s="72"/>
    </row>
    <row r="50" spans="2:16" ht="18" customHeight="1" x14ac:dyDescent="0.25">
      <c r="B50" s="3"/>
      <c r="C50" s="3"/>
      <c r="D50" s="3"/>
      <c r="E50" s="6"/>
      <c r="F50" s="6">
        <f t="shared" si="11"/>
        <v>0</v>
      </c>
      <c r="G50" s="6">
        <f t="shared" si="12"/>
        <v>0</v>
      </c>
      <c r="H50" s="6"/>
      <c r="I50" s="6"/>
      <c r="J50" s="61"/>
      <c r="L50" s="29"/>
      <c r="M50" s="30"/>
      <c r="O50" s="81">
        <f t="shared" si="13"/>
        <v>0</v>
      </c>
      <c r="P50" s="72"/>
    </row>
    <row r="51" spans="2:16" ht="18" customHeight="1" x14ac:dyDescent="0.25">
      <c r="B51" s="3"/>
      <c r="C51" s="3"/>
      <c r="D51" s="3"/>
      <c r="E51" s="6"/>
      <c r="F51" s="6">
        <f t="shared" si="11"/>
        <v>0</v>
      </c>
      <c r="G51" s="6">
        <f t="shared" si="12"/>
        <v>0</v>
      </c>
      <c r="H51" s="6"/>
      <c r="I51" s="6"/>
      <c r="J51" s="61"/>
      <c r="L51" s="29"/>
      <c r="M51" s="30"/>
      <c r="O51" s="81">
        <f t="shared" si="13"/>
        <v>0</v>
      </c>
      <c r="P51" s="72"/>
    </row>
    <row r="52" spans="2:16" ht="18" customHeight="1" x14ac:dyDescent="0.25">
      <c r="B52" s="3"/>
      <c r="C52" s="3"/>
      <c r="D52" s="3"/>
      <c r="E52" s="6"/>
      <c r="F52" s="6">
        <f t="shared" si="11"/>
        <v>0</v>
      </c>
      <c r="G52" s="6">
        <f t="shared" si="12"/>
        <v>0</v>
      </c>
      <c r="H52" s="6"/>
      <c r="I52" s="6"/>
      <c r="J52" s="61"/>
      <c r="L52" s="29"/>
      <c r="M52" s="30"/>
      <c r="O52" s="81">
        <f t="shared" si="13"/>
        <v>0</v>
      </c>
      <c r="P52" s="72"/>
    </row>
    <row r="53" spans="2:16" ht="18" customHeight="1" x14ac:dyDescent="0.25">
      <c r="B53" s="3"/>
      <c r="C53" s="3"/>
      <c r="D53" s="3"/>
      <c r="E53" s="6"/>
      <c r="F53" s="6">
        <f t="shared" si="11"/>
        <v>0</v>
      </c>
      <c r="G53" s="6">
        <f t="shared" si="12"/>
        <v>0</v>
      </c>
      <c r="H53" s="6"/>
      <c r="I53" s="6"/>
      <c r="J53" s="61"/>
      <c r="L53" s="29"/>
      <c r="M53" s="30"/>
      <c r="O53" s="81">
        <f t="shared" si="13"/>
        <v>0</v>
      </c>
      <c r="P53" s="72"/>
    </row>
    <row r="54" spans="2:16" ht="18" customHeight="1" x14ac:dyDescent="0.25">
      <c r="B54" s="3"/>
      <c r="C54" s="3"/>
      <c r="D54" s="3"/>
      <c r="E54" s="6"/>
      <c r="F54" s="6">
        <f t="shared" si="11"/>
        <v>0</v>
      </c>
      <c r="G54" s="6">
        <f t="shared" si="12"/>
        <v>0</v>
      </c>
      <c r="H54" s="6"/>
      <c r="I54" s="6"/>
      <c r="J54" s="61"/>
      <c r="L54" s="29"/>
      <c r="M54" s="30"/>
      <c r="O54" s="81">
        <f t="shared" si="13"/>
        <v>0</v>
      </c>
      <c r="P54" s="72"/>
    </row>
    <row r="55" spans="2:16" ht="18" customHeight="1" x14ac:dyDescent="0.25">
      <c r="B55" s="3"/>
      <c r="C55" s="3"/>
      <c r="D55" s="3"/>
      <c r="E55" s="6"/>
      <c r="F55" s="6">
        <f t="shared" ref="F55:F118" si="14">E55-(E55*0/100)</f>
        <v>0</v>
      </c>
      <c r="G55" s="6">
        <f t="shared" ref="G55:G118" si="15">F55*1.262</f>
        <v>0</v>
      </c>
      <c r="H55" s="6"/>
      <c r="I55" s="6"/>
      <c r="J55" s="61"/>
      <c r="L55" s="29"/>
      <c r="M55" s="30"/>
      <c r="O55" s="81">
        <f t="shared" ref="O55:O118" si="16">J55-G55</f>
        <v>0</v>
      </c>
      <c r="P55" s="72"/>
    </row>
    <row r="56" spans="2:16" ht="18" customHeight="1" x14ac:dyDescent="0.25">
      <c r="B56" s="3"/>
      <c r="C56" s="3"/>
      <c r="D56" s="3"/>
      <c r="E56" s="6"/>
      <c r="F56" s="6">
        <f t="shared" si="14"/>
        <v>0</v>
      </c>
      <c r="G56" s="6">
        <f t="shared" si="15"/>
        <v>0</v>
      </c>
      <c r="H56" s="6"/>
      <c r="I56" s="6"/>
      <c r="J56" s="61"/>
      <c r="L56" s="29"/>
      <c r="M56" s="30"/>
      <c r="O56" s="81">
        <f t="shared" si="16"/>
        <v>0</v>
      </c>
      <c r="P56" s="72"/>
    </row>
    <row r="57" spans="2:16" ht="18" customHeight="1" x14ac:dyDescent="0.25">
      <c r="B57" s="3"/>
      <c r="C57" s="3"/>
      <c r="D57" s="3"/>
      <c r="E57" s="6"/>
      <c r="F57" s="6">
        <f t="shared" si="14"/>
        <v>0</v>
      </c>
      <c r="G57" s="6">
        <f t="shared" si="15"/>
        <v>0</v>
      </c>
      <c r="H57" s="6"/>
      <c r="I57" s="6"/>
      <c r="J57" s="61"/>
      <c r="L57" s="29"/>
      <c r="M57" s="30"/>
      <c r="O57" s="81">
        <f t="shared" si="16"/>
        <v>0</v>
      </c>
      <c r="P57" s="72"/>
    </row>
    <row r="58" spans="2:16" ht="18" customHeight="1" x14ac:dyDescent="0.25">
      <c r="B58" s="3"/>
      <c r="C58" s="3"/>
      <c r="D58" s="3"/>
      <c r="E58" s="6"/>
      <c r="F58" s="6">
        <f t="shared" si="14"/>
        <v>0</v>
      </c>
      <c r="G58" s="6">
        <f t="shared" si="15"/>
        <v>0</v>
      </c>
      <c r="H58" s="6"/>
      <c r="I58" s="6"/>
      <c r="J58" s="61"/>
      <c r="L58" s="29"/>
      <c r="M58" s="30"/>
      <c r="O58" s="81">
        <f t="shared" si="16"/>
        <v>0</v>
      </c>
      <c r="P58" s="72"/>
    </row>
    <row r="59" spans="2:16" ht="18" customHeight="1" x14ac:dyDescent="0.25">
      <c r="B59" s="3"/>
      <c r="C59" s="3"/>
      <c r="D59" s="3"/>
      <c r="E59" s="6"/>
      <c r="F59" s="6">
        <f t="shared" si="14"/>
        <v>0</v>
      </c>
      <c r="G59" s="6">
        <f t="shared" si="15"/>
        <v>0</v>
      </c>
      <c r="H59" s="6"/>
      <c r="I59" s="6"/>
      <c r="J59" s="61"/>
      <c r="L59" s="29"/>
      <c r="M59" s="30"/>
      <c r="O59" s="81">
        <f t="shared" si="16"/>
        <v>0</v>
      </c>
      <c r="P59" s="72"/>
    </row>
    <row r="60" spans="2:16" ht="18" customHeight="1" x14ac:dyDescent="0.25">
      <c r="B60" s="3"/>
      <c r="C60" s="3"/>
      <c r="D60" s="3"/>
      <c r="E60" s="6"/>
      <c r="F60" s="6">
        <f t="shared" si="14"/>
        <v>0</v>
      </c>
      <c r="G60" s="6">
        <f t="shared" si="15"/>
        <v>0</v>
      </c>
      <c r="H60" s="6"/>
      <c r="I60" s="6"/>
      <c r="J60" s="61"/>
      <c r="L60" s="29"/>
      <c r="M60" s="30"/>
      <c r="O60" s="81">
        <f t="shared" si="16"/>
        <v>0</v>
      </c>
      <c r="P60" s="73"/>
    </row>
    <row r="61" spans="2:16" ht="18" customHeight="1" x14ac:dyDescent="0.25">
      <c r="B61" s="3"/>
      <c r="C61" s="3"/>
      <c r="D61" s="3"/>
      <c r="E61" s="6"/>
      <c r="F61" s="6">
        <f t="shared" si="14"/>
        <v>0</v>
      </c>
      <c r="G61" s="6">
        <f t="shared" si="15"/>
        <v>0</v>
      </c>
      <c r="H61" s="6"/>
      <c r="I61" s="6"/>
      <c r="J61" s="61"/>
      <c r="L61" s="29"/>
      <c r="M61" s="30"/>
      <c r="O61" s="81">
        <f t="shared" si="16"/>
        <v>0</v>
      </c>
      <c r="P61" s="73"/>
    </row>
    <row r="62" spans="2:16" ht="18" customHeight="1" x14ac:dyDescent="0.25">
      <c r="B62" s="3"/>
      <c r="C62" s="3"/>
      <c r="D62" s="3"/>
      <c r="E62" s="6"/>
      <c r="F62" s="6">
        <f t="shared" si="14"/>
        <v>0</v>
      </c>
      <c r="G62" s="6">
        <f t="shared" si="15"/>
        <v>0</v>
      </c>
      <c r="H62" s="6"/>
      <c r="I62" s="6"/>
      <c r="J62" s="61"/>
      <c r="L62" s="29"/>
      <c r="M62" s="30"/>
      <c r="O62" s="81">
        <f t="shared" si="16"/>
        <v>0</v>
      </c>
      <c r="P62" s="73"/>
    </row>
    <row r="63" spans="2:16" ht="18" customHeight="1" x14ac:dyDescent="0.25">
      <c r="B63" s="3"/>
      <c r="C63" s="3"/>
      <c r="D63" s="3"/>
      <c r="E63" s="6"/>
      <c r="F63" s="6">
        <f t="shared" si="14"/>
        <v>0</v>
      </c>
      <c r="G63" s="6">
        <f t="shared" si="15"/>
        <v>0</v>
      </c>
      <c r="H63" s="6"/>
      <c r="I63" s="6"/>
      <c r="J63" s="61"/>
      <c r="L63" s="29"/>
      <c r="M63" s="30"/>
      <c r="O63" s="81">
        <f t="shared" si="16"/>
        <v>0</v>
      </c>
      <c r="P63" s="73"/>
    </row>
    <row r="64" spans="2:16" ht="18" customHeight="1" x14ac:dyDescent="0.25">
      <c r="B64" s="3"/>
      <c r="C64" s="3"/>
      <c r="D64" s="3"/>
      <c r="E64" s="6"/>
      <c r="F64" s="6">
        <f t="shared" si="14"/>
        <v>0</v>
      </c>
      <c r="G64" s="6">
        <f t="shared" si="15"/>
        <v>0</v>
      </c>
      <c r="H64" s="6"/>
      <c r="I64" s="6"/>
      <c r="J64" s="61"/>
      <c r="L64" s="29"/>
      <c r="M64" s="30"/>
      <c r="O64" s="81">
        <f t="shared" si="16"/>
        <v>0</v>
      </c>
      <c r="P64" s="73"/>
    </row>
    <row r="65" spans="2:16" ht="18" customHeight="1" x14ac:dyDescent="0.25">
      <c r="B65" s="3"/>
      <c r="C65" s="3"/>
      <c r="D65" s="3"/>
      <c r="E65" s="6"/>
      <c r="F65" s="6">
        <f t="shared" si="14"/>
        <v>0</v>
      </c>
      <c r="G65" s="6">
        <f t="shared" si="15"/>
        <v>0</v>
      </c>
      <c r="H65" s="6"/>
      <c r="I65" s="6"/>
      <c r="J65" s="61"/>
      <c r="L65" s="29"/>
      <c r="M65" s="30"/>
      <c r="O65" s="81">
        <f t="shared" si="16"/>
        <v>0</v>
      </c>
      <c r="P65" s="73"/>
    </row>
    <row r="66" spans="2:16" ht="18" customHeight="1" x14ac:dyDescent="0.25">
      <c r="B66" s="3"/>
      <c r="C66" s="3"/>
      <c r="D66" s="3"/>
      <c r="E66" s="6"/>
      <c r="F66" s="6">
        <f t="shared" si="14"/>
        <v>0</v>
      </c>
      <c r="G66" s="6">
        <f t="shared" si="15"/>
        <v>0</v>
      </c>
      <c r="H66" s="6"/>
      <c r="I66" s="6"/>
      <c r="J66" s="61"/>
      <c r="L66" s="29"/>
      <c r="M66" s="30"/>
      <c r="O66" s="81">
        <f t="shared" si="16"/>
        <v>0</v>
      </c>
      <c r="P66" s="73"/>
    </row>
    <row r="67" spans="2:16" ht="18" customHeight="1" x14ac:dyDescent="0.25">
      <c r="B67" s="3"/>
      <c r="C67" s="3"/>
      <c r="D67" s="3"/>
      <c r="E67" s="6"/>
      <c r="F67" s="6">
        <f t="shared" si="14"/>
        <v>0</v>
      </c>
      <c r="G67" s="6">
        <f t="shared" si="15"/>
        <v>0</v>
      </c>
      <c r="H67" s="6"/>
      <c r="I67" s="6"/>
      <c r="J67" s="61"/>
      <c r="L67" s="29"/>
      <c r="M67" s="30"/>
      <c r="O67" s="81">
        <f t="shared" si="16"/>
        <v>0</v>
      </c>
      <c r="P67" s="73"/>
    </row>
    <row r="68" spans="2:16" ht="18" customHeight="1" x14ac:dyDescent="0.25">
      <c r="B68" s="3"/>
      <c r="C68" s="3"/>
      <c r="D68" s="3"/>
      <c r="E68" s="6"/>
      <c r="F68" s="6">
        <f t="shared" si="14"/>
        <v>0</v>
      </c>
      <c r="G68" s="6">
        <f t="shared" si="15"/>
        <v>0</v>
      </c>
      <c r="H68" s="6"/>
      <c r="I68" s="6"/>
      <c r="J68" s="61"/>
      <c r="L68" s="29"/>
      <c r="M68" s="30"/>
      <c r="O68" s="81">
        <f t="shared" si="16"/>
        <v>0</v>
      </c>
      <c r="P68" s="73"/>
    </row>
    <row r="69" spans="2:16" ht="18" customHeight="1" x14ac:dyDescent="0.25">
      <c r="B69" s="3"/>
      <c r="C69" s="3"/>
      <c r="D69" s="3"/>
      <c r="E69" s="6"/>
      <c r="F69" s="6">
        <f t="shared" si="14"/>
        <v>0</v>
      </c>
      <c r="G69" s="6">
        <f t="shared" si="15"/>
        <v>0</v>
      </c>
      <c r="H69" s="6"/>
      <c r="I69" s="6"/>
      <c r="J69" s="61"/>
      <c r="L69" s="29"/>
      <c r="M69" s="30"/>
      <c r="O69" s="81">
        <f t="shared" si="16"/>
        <v>0</v>
      </c>
      <c r="P69" s="73"/>
    </row>
    <row r="70" spans="2:16" ht="18" customHeight="1" x14ac:dyDescent="0.25">
      <c r="B70" s="3"/>
      <c r="C70" s="3"/>
      <c r="D70" s="3"/>
      <c r="E70" s="6"/>
      <c r="F70" s="6">
        <f t="shared" si="14"/>
        <v>0</v>
      </c>
      <c r="G70" s="6">
        <f t="shared" si="15"/>
        <v>0</v>
      </c>
      <c r="H70" s="6"/>
      <c r="I70" s="6"/>
      <c r="J70" s="61"/>
      <c r="L70" s="29"/>
      <c r="M70" s="30"/>
      <c r="O70" s="81">
        <f t="shared" si="16"/>
        <v>0</v>
      </c>
      <c r="P70" s="73"/>
    </row>
    <row r="71" spans="2:16" ht="18" customHeight="1" x14ac:dyDescent="0.25">
      <c r="B71" s="3"/>
      <c r="C71" s="3"/>
      <c r="D71" s="3"/>
      <c r="E71" s="6"/>
      <c r="F71" s="6">
        <f t="shared" si="14"/>
        <v>0</v>
      </c>
      <c r="G71" s="6">
        <f t="shared" si="15"/>
        <v>0</v>
      </c>
      <c r="H71" s="6"/>
      <c r="I71" s="6"/>
      <c r="J71" s="61"/>
      <c r="L71" s="29"/>
      <c r="M71" s="30"/>
      <c r="O71" s="81">
        <f t="shared" si="16"/>
        <v>0</v>
      </c>
      <c r="P71" s="73"/>
    </row>
    <row r="72" spans="2:16" ht="18" customHeight="1" x14ac:dyDescent="0.25">
      <c r="B72" s="3"/>
      <c r="C72" s="3"/>
      <c r="D72" s="3"/>
      <c r="E72" s="6"/>
      <c r="F72" s="6">
        <f t="shared" si="14"/>
        <v>0</v>
      </c>
      <c r="G72" s="6">
        <f t="shared" si="15"/>
        <v>0</v>
      </c>
      <c r="H72" s="6"/>
      <c r="I72" s="6"/>
      <c r="J72" s="61"/>
      <c r="L72" s="29"/>
      <c r="M72" s="30"/>
      <c r="O72" s="81">
        <f t="shared" si="16"/>
        <v>0</v>
      </c>
      <c r="P72" s="73"/>
    </row>
    <row r="73" spans="2:16" ht="18" customHeight="1" x14ac:dyDescent="0.25">
      <c r="B73" s="3"/>
      <c r="C73" s="3"/>
      <c r="D73" s="3"/>
      <c r="E73" s="6"/>
      <c r="F73" s="6">
        <f t="shared" si="14"/>
        <v>0</v>
      </c>
      <c r="G73" s="6">
        <f t="shared" si="15"/>
        <v>0</v>
      </c>
      <c r="H73" s="6"/>
      <c r="I73" s="6"/>
      <c r="J73" s="61"/>
      <c r="L73" s="29"/>
      <c r="M73" s="30"/>
      <c r="O73" s="81">
        <f t="shared" si="16"/>
        <v>0</v>
      </c>
      <c r="P73" s="73"/>
    </row>
    <row r="74" spans="2:16" ht="18" customHeight="1" x14ac:dyDescent="0.25">
      <c r="B74" s="3"/>
      <c r="C74" s="3"/>
      <c r="D74" s="3"/>
      <c r="E74" s="6"/>
      <c r="F74" s="6">
        <f t="shared" si="14"/>
        <v>0</v>
      </c>
      <c r="G74" s="6">
        <f t="shared" si="15"/>
        <v>0</v>
      </c>
      <c r="H74" s="6"/>
      <c r="I74" s="6"/>
      <c r="J74" s="61"/>
      <c r="L74" s="29"/>
      <c r="M74" s="30"/>
      <c r="O74" s="81">
        <f t="shared" si="16"/>
        <v>0</v>
      </c>
      <c r="P74" s="73"/>
    </row>
    <row r="75" spans="2:16" ht="18" customHeight="1" x14ac:dyDescent="0.25">
      <c r="B75" s="3"/>
      <c r="C75" s="3"/>
      <c r="D75" s="3"/>
      <c r="E75" s="6"/>
      <c r="F75" s="6">
        <f t="shared" si="14"/>
        <v>0</v>
      </c>
      <c r="G75" s="6">
        <f t="shared" si="15"/>
        <v>0</v>
      </c>
      <c r="H75" s="6"/>
      <c r="I75" s="6"/>
      <c r="J75" s="61"/>
      <c r="L75" s="29"/>
      <c r="M75" s="30"/>
      <c r="O75" s="81">
        <f t="shared" si="16"/>
        <v>0</v>
      </c>
      <c r="P75" s="73"/>
    </row>
    <row r="76" spans="2:16" ht="18" customHeight="1" x14ac:dyDescent="0.25">
      <c r="B76" s="3"/>
      <c r="C76" s="3"/>
      <c r="D76" s="3"/>
      <c r="E76" s="6"/>
      <c r="F76" s="6">
        <f t="shared" si="14"/>
        <v>0</v>
      </c>
      <c r="G76" s="6">
        <f t="shared" si="15"/>
        <v>0</v>
      </c>
      <c r="H76" s="6"/>
      <c r="I76" s="6"/>
      <c r="J76" s="61"/>
      <c r="L76" s="29"/>
      <c r="M76" s="30"/>
      <c r="O76" s="81">
        <f t="shared" si="16"/>
        <v>0</v>
      </c>
      <c r="P76" s="73"/>
    </row>
    <row r="77" spans="2:16" ht="18" customHeight="1" x14ac:dyDescent="0.25">
      <c r="B77" s="3"/>
      <c r="C77" s="3"/>
      <c r="D77" s="3"/>
      <c r="E77" s="6"/>
      <c r="F77" s="6">
        <f t="shared" si="14"/>
        <v>0</v>
      </c>
      <c r="G77" s="6">
        <f t="shared" si="15"/>
        <v>0</v>
      </c>
      <c r="H77" s="6"/>
      <c r="I77" s="6"/>
      <c r="J77" s="61"/>
      <c r="L77" s="29"/>
      <c r="M77" s="30"/>
      <c r="O77" s="81">
        <f t="shared" si="16"/>
        <v>0</v>
      </c>
      <c r="P77" s="73"/>
    </row>
    <row r="78" spans="2:16" ht="18" customHeight="1" x14ac:dyDescent="0.25">
      <c r="B78" s="3"/>
      <c r="C78" s="3"/>
      <c r="D78" s="3"/>
      <c r="E78" s="6"/>
      <c r="F78" s="6">
        <f t="shared" si="14"/>
        <v>0</v>
      </c>
      <c r="G78" s="6">
        <f t="shared" si="15"/>
        <v>0</v>
      </c>
      <c r="H78" s="6"/>
      <c r="I78" s="6"/>
      <c r="J78" s="61"/>
      <c r="L78" s="29"/>
      <c r="M78" s="30"/>
      <c r="O78" s="81">
        <f t="shared" si="16"/>
        <v>0</v>
      </c>
      <c r="P78" s="73"/>
    </row>
    <row r="79" spans="2:16" ht="18" customHeight="1" x14ac:dyDescent="0.25">
      <c r="B79" s="3"/>
      <c r="C79" s="3"/>
      <c r="D79" s="3"/>
      <c r="E79" s="6"/>
      <c r="F79" s="6">
        <f t="shared" si="14"/>
        <v>0</v>
      </c>
      <c r="G79" s="6">
        <f t="shared" si="15"/>
        <v>0</v>
      </c>
      <c r="H79" s="6"/>
      <c r="I79" s="6"/>
      <c r="J79" s="61"/>
      <c r="L79" s="29"/>
      <c r="M79" s="30"/>
      <c r="O79" s="81">
        <f t="shared" si="16"/>
        <v>0</v>
      </c>
      <c r="P79" s="73"/>
    </row>
    <row r="80" spans="2:16" ht="18" customHeight="1" x14ac:dyDescent="0.25">
      <c r="B80" s="3"/>
      <c r="C80" s="3"/>
      <c r="D80" s="3"/>
      <c r="E80" s="6"/>
      <c r="F80" s="6">
        <f t="shared" si="14"/>
        <v>0</v>
      </c>
      <c r="G80" s="6">
        <f t="shared" si="15"/>
        <v>0</v>
      </c>
      <c r="H80" s="6"/>
      <c r="I80" s="6"/>
      <c r="J80" s="61"/>
      <c r="L80" s="29"/>
      <c r="M80" s="30"/>
      <c r="O80" s="81">
        <f t="shared" si="16"/>
        <v>0</v>
      </c>
      <c r="P80" s="73"/>
    </row>
    <row r="81" spans="2:16" ht="18" customHeight="1" x14ac:dyDescent="0.25">
      <c r="B81" s="3"/>
      <c r="C81" s="3"/>
      <c r="D81" s="3"/>
      <c r="E81" s="6"/>
      <c r="F81" s="6">
        <f t="shared" si="14"/>
        <v>0</v>
      </c>
      <c r="G81" s="6">
        <f t="shared" si="15"/>
        <v>0</v>
      </c>
      <c r="H81" s="6"/>
      <c r="I81" s="6"/>
      <c r="J81" s="61"/>
      <c r="L81" s="29"/>
      <c r="M81" s="30"/>
      <c r="O81" s="81">
        <f t="shared" si="16"/>
        <v>0</v>
      </c>
      <c r="P81" s="73"/>
    </row>
    <row r="82" spans="2:16" ht="18" customHeight="1" x14ac:dyDescent="0.25">
      <c r="B82" s="3"/>
      <c r="C82" s="3"/>
      <c r="D82" s="3"/>
      <c r="E82" s="6"/>
      <c r="F82" s="6">
        <f t="shared" si="14"/>
        <v>0</v>
      </c>
      <c r="G82" s="6">
        <f t="shared" si="15"/>
        <v>0</v>
      </c>
      <c r="H82" s="6"/>
      <c r="I82" s="6"/>
      <c r="J82" s="61"/>
      <c r="L82" s="29"/>
      <c r="M82" s="30"/>
      <c r="O82" s="81">
        <f t="shared" si="16"/>
        <v>0</v>
      </c>
      <c r="P82" s="73"/>
    </row>
    <row r="83" spans="2:16" ht="18" customHeight="1" x14ac:dyDescent="0.25">
      <c r="B83" s="3"/>
      <c r="C83" s="3"/>
      <c r="D83" s="3"/>
      <c r="E83" s="6"/>
      <c r="F83" s="6">
        <f t="shared" si="14"/>
        <v>0</v>
      </c>
      <c r="G83" s="6">
        <f t="shared" si="15"/>
        <v>0</v>
      </c>
      <c r="H83" s="6"/>
      <c r="I83" s="6"/>
      <c r="J83" s="61"/>
      <c r="L83" s="29"/>
      <c r="M83" s="30"/>
      <c r="O83" s="81">
        <f t="shared" si="16"/>
        <v>0</v>
      </c>
      <c r="P83" s="73"/>
    </row>
    <row r="84" spans="2:16" ht="18" customHeight="1" x14ac:dyDescent="0.25">
      <c r="B84" s="3"/>
      <c r="C84" s="3"/>
      <c r="D84" s="3"/>
      <c r="E84" s="6"/>
      <c r="F84" s="6">
        <f t="shared" si="14"/>
        <v>0</v>
      </c>
      <c r="G84" s="6">
        <f t="shared" si="15"/>
        <v>0</v>
      </c>
      <c r="H84" s="6"/>
      <c r="I84" s="6"/>
      <c r="J84" s="61"/>
      <c r="L84" s="29"/>
      <c r="M84" s="30"/>
      <c r="O84" s="81">
        <f t="shared" si="16"/>
        <v>0</v>
      </c>
      <c r="P84" s="73"/>
    </row>
    <row r="85" spans="2:16" ht="18" customHeight="1" x14ac:dyDescent="0.25">
      <c r="B85" s="3"/>
      <c r="C85" s="3"/>
      <c r="D85" s="3"/>
      <c r="E85" s="6"/>
      <c r="F85" s="6">
        <f t="shared" si="14"/>
        <v>0</v>
      </c>
      <c r="G85" s="6">
        <f t="shared" si="15"/>
        <v>0</v>
      </c>
      <c r="H85" s="6"/>
      <c r="I85" s="6"/>
      <c r="J85" s="61"/>
      <c r="L85" s="29"/>
      <c r="M85" s="30"/>
      <c r="O85" s="81">
        <f t="shared" si="16"/>
        <v>0</v>
      </c>
      <c r="P85" s="73"/>
    </row>
    <row r="86" spans="2:16" ht="18" customHeight="1" x14ac:dyDescent="0.25">
      <c r="B86" s="3"/>
      <c r="C86" s="3"/>
      <c r="D86" s="3"/>
      <c r="E86" s="6"/>
      <c r="F86" s="6">
        <f t="shared" si="14"/>
        <v>0</v>
      </c>
      <c r="G86" s="6">
        <f t="shared" si="15"/>
        <v>0</v>
      </c>
      <c r="H86" s="6"/>
      <c r="I86" s="6"/>
      <c r="J86" s="61"/>
      <c r="L86" s="29"/>
      <c r="M86" s="30"/>
      <c r="O86" s="81">
        <f t="shared" si="16"/>
        <v>0</v>
      </c>
      <c r="P86" s="73"/>
    </row>
    <row r="87" spans="2:16" ht="18" customHeight="1" x14ac:dyDescent="0.25">
      <c r="B87" s="3"/>
      <c r="C87" s="3"/>
      <c r="D87" s="3"/>
      <c r="E87" s="6"/>
      <c r="F87" s="6">
        <f t="shared" si="14"/>
        <v>0</v>
      </c>
      <c r="G87" s="6">
        <f t="shared" si="15"/>
        <v>0</v>
      </c>
      <c r="H87" s="6"/>
      <c r="I87" s="6"/>
      <c r="J87" s="61"/>
      <c r="L87" s="29"/>
      <c r="M87" s="30"/>
      <c r="O87" s="81">
        <f t="shared" si="16"/>
        <v>0</v>
      </c>
      <c r="P87" s="73"/>
    </row>
    <row r="88" spans="2:16" ht="18" customHeight="1" x14ac:dyDescent="0.25">
      <c r="B88" s="3"/>
      <c r="C88" s="3"/>
      <c r="D88" s="3"/>
      <c r="E88" s="6"/>
      <c r="F88" s="6">
        <f t="shared" si="14"/>
        <v>0</v>
      </c>
      <c r="G88" s="6">
        <f t="shared" si="15"/>
        <v>0</v>
      </c>
      <c r="H88" s="6"/>
      <c r="I88" s="6"/>
      <c r="J88" s="61"/>
      <c r="L88" s="29"/>
      <c r="M88" s="30"/>
      <c r="O88" s="81">
        <f t="shared" si="16"/>
        <v>0</v>
      </c>
      <c r="P88" s="73"/>
    </row>
    <row r="89" spans="2:16" ht="18" customHeight="1" x14ac:dyDescent="0.25">
      <c r="B89" s="3"/>
      <c r="C89" s="3"/>
      <c r="D89" s="3"/>
      <c r="E89" s="6"/>
      <c r="F89" s="6">
        <f t="shared" si="14"/>
        <v>0</v>
      </c>
      <c r="G89" s="6">
        <f t="shared" si="15"/>
        <v>0</v>
      </c>
      <c r="H89" s="6"/>
      <c r="I89" s="6"/>
      <c r="J89" s="61"/>
      <c r="L89" s="29"/>
      <c r="M89" s="30"/>
      <c r="O89" s="81">
        <f t="shared" si="16"/>
        <v>0</v>
      </c>
      <c r="P89" s="73"/>
    </row>
    <row r="90" spans="2:16" ht="18" customHeight="1" x14ac:dyDescent="0.25">
      <c r="B90" s="3"/>
      <c r="C90" s="3"/>
      <c r="D90" s="3"/>
      <c r="E90" s="6"/>
      <c r="F90" s="6">
        <f t="shared" si="14"/>
        <v>0</v>
      </c>
      <c r="G90" s="6">
        <f t="shared" si="15"/>
        <v>0</v>
      </c>
      <c r="H90" s="6"/>
      <c r="I90" s="6"/>
      <c r="J90" s="61"/>
      <c r="L90" s="29"/>
      <c r="M90" s="30"/>
      <c r="O90" s="81">
        <f t="shared" si="16"/>
        <v>0</v>
      </c>
      <c r="P90" s="73"/>
    </row>
    <row r="91" spans="2:16" ht="18" customHeight="1" x14ac:dyDescent="0.25">
      <c r="B91" s="3"/>
      <c r="C91" s="3"/>
      <c r="D91" s="3"/>
      <c r="E91" s="6"/>
      <c r="F91" s="6">
        <f t="shared" si="14"/>
        <v>0</v>
      </c>
      <c r="G91" s="6">
        <f t="shared" si="15"/>
        <v>0</v>
      </c>
      <c r="H91" s="6"/>
      <c r="I91" s="6"/>
      <c r="J91" s="61"/>
      <c r="L91" s="29"/>
      <c r="M91" s="30"/>
      <c r="O91" s="81">
        <f t="shared" si="16"/>
        <v>0</v>
      </c>
      <c r="P91" s="73"/>
    </row>
    <row r="92" spans="2:16" ht="18" customHeight="1" x14ac:dyDescent="0.25">
      <c r="B92" s="3"/>
      <c r="C92" s="3"/>
      <c r="D92" s="3"/>
      <c r="E92" s="6"/>
      <c r="F92" s="6">
        <f t="shared" si="14"/>
        <v>0</v>
      </c>
      <c r="G92" s="6">
        <f t="shared" si="15"/>
        <v>0</v>
      </c>
      <c r="H92" s="6"/>
      <c r="I92" s="6"/>
      <c r="J92" s="61"/>
      <c r="L92" s="29"/>
      <c r="M92" s="30"/>
      <c r="O92" s="81">
        <f t="shared" si="16"/>
        <v>0</v>
      </c>
      <c r="P92" s="73"/>
    </row>
    <row r="93" spans="2:16" ht="18" customHeight="1" x14ac:dyDescent="0.25">
      <c r="B93" s="3"/>
      <c r="C93" s="3"/>
      <c r="D93" s="3"/>
      <c r="E93" s="6"/>
      <c r="F93" s="6">
        <f t="shared" si="14"/>
        <v>0</v>
      </c>
      <c r="G93" s="6">
        <f t="shared" si="15"/>
        <v>0</v>
      </c>
      <c r="H93" s="6"/>
      <c r="I93" s="6"/>
      <c r="J93" s="61"/>
      <c r="L93" s="29"/>
      <c r="M93" s="30"/>
      <c r="O93" s="81">
        <f t="shared" si="16"/>
        <v>0</v>
      </c>
      <c r="P93" s="73"/>
    </row>
    <row r="94" spans="2:16" ht="18" customHeight="1" x14ac:dyDescent="0.25">
      <c r="B94" s="3"/>
      <c r="C94" s="3"/>
      <c r="D94" s="3"/>
      <c r="E94" s="6"/>
      <c r="F94" s="6">
        <f t="shared" si="14"/>
        <v>0</v>
      </c>
      <c r="G94" s="6">
        <f t="shared" si="15"/>
        <v>0</v>
      </c>
      <c r="H94" s="6"/>
      <c r="I94" s="6"/>
      <c r="J94" s="61"/>
      <c r="L94" s="29"/>
      <c r="M94" s="30"/>
      <c r="O94" s="81">
        <f t="shared" si="16"/>
        <v>0</v>
      </c>
      <c r="P94" s="73"/>
    </row>
    <row r="95" spans="2:16" ht="18" customHeight="1" x14ac:dyDescent="0.25">
      <c r="B95" s="3"/>
      <c r="C95" s="3"/>
      <c r="D95" s="3"/>
      <c r="E95" s="6"/>
      <c r="F95" s="6">
        <f t="shared" si="14"/>
        <v>0</v>
      </c>
      <c r="G95" s="6">
        <f t="shared" si="15"/>
        <v>0</v>
      </c>
      <c r="H95" s="6"/>
      <c r="I95" s="6"/>
      <c r="J95" s="61"/>
      <c r="L95" s="29"/>
      <c r="M95" s="30"/>
      <c r="O95" s="81">
        <f t="shared" si="16"/>
        <v>0</v>
      </c>
      <c r="P95" s="73"/>
    </row>
    <row r="96" spans="2:16" ht="18" customHeight="1" x14ac:dyDescent="0.25">
      <c r="B96" s="3"/>
      <c r="C96" s="3"/>
      <c r="D96" s="3"/>
      <c r="E96" s="6"/>
      <c r="F96" s="6">
        <f t="shared" si="14"/>
        <v>0</v>
      </c>
      <c r="G96" s="6">
        <f t="shared" si="15"/>
        <v>0</v>
      </c>
      <c r="H96" s="6"/>
      <c r="I96" s="6"/>
      <c r="J96" s="61"/>
      <c r="L96" s="29"/>
      <c r="M96" s="30"/>
      <c r="O96" s="81">
        <f t="shared" si="16"/>
        <v>0</v>
      </c>
      <c r="P96" s="73"/>
    </row>
    <row r="97" spans="2:16" ht="18" customHeight="1" x14ac:dyDescent="0.25">
      <c r="B97" s="3"/>
      <c r="C97" s="3"/>
      <c r="D97" s="3"/>
      <c r="E97" s="6"/>
      <c r="F97" s="6">
        <f t="shared" si="14"/>
        <v>0</v>
      </c>
      <c r="G97" s="6">
        <f t="shared" si="15"/>
        <v>0</v>
      </c>
      <c r="H97" s="6"/>
      <c r="I97" s="6"/>
      <c r="J97" s="61"/>
      <c r="L97" s="29"/>
      <c r="M97" s="30"/>
      <c r="O97" s="81">
        <f t="shared" si="16"/>
        <v>0</v>
      </c>
      <c r="P97" s="73"/>
    </row>
    <row r="98" spans="2:16" ht="18" customHeight="1" x14ac:dyDescent="0.25">
      <c r="B98" s="3"/>
      <c r="C98" s="3"/>
      <c r="D98" s="3"/>
      <c r="E98" s="6"/>
      <c r="F98" s="6">
        <f t="shared" si="14"/>
        <v>0</v>
      </c>
      <c r="G98" s="6">
        <f t="shared" si="15"/>
        <v>0</v>
      </c>
      <c r="H98" s="6"/>
      <c r="I98" s="6"/>
      <c r="J98" s="61"/>
      <c r="L98" s="29"/>
      <c r="M98" s="30"/>
      <c r="O98" s="81">
        <f t="shared" si="16"/>
        <v>0</v>
      </c>
      <c r="P98" s="73"/>
    </row>
    <row r="99" spans="2:16" ht="18" customHeight="1" x14ac:dyDescent="0.25">
      <c r="B99" s="3"/>
      <c r="C99" s="3"/>
      <c r="D99" s="3"/>
      <c r="E99" s="6"/>
      <c r="F99" s="6">
        <f t="shared" si="14"/>
        <v>0</v>
      </c>
      <c r="G99" s="6">
        <f t="shared" si="15"/>
        <v>0</v>
      </c>
      <c r="H99" s="6"/>
      <c r="I99" s="6"/>
      <c r="J99" s="61"/>
      <c r="L99" s="29"/>
      <c r="M99" s="30"/>
      <c r="O99" s="81">
        <f t="shared" si="16"/>
        <v>0</v>
      </c>
      <c r="P99" s="73"/>
    </row>
    <row r="100" spans="2:16" ht="18" customHeight="1" x14ac:dyDescent="0.25">
      <c r="B100" s="3"/>
      <c r="C100" s="3"/>
      <c r="D100" s="3"/>
      <c r="E100" s="6"/>
      <c r="F100" s="6">
        <f t="shared" si="14"/>
        <v>0</v>
      </c>
      <c r="G100" s="6">
        <f t="shared" si="15"/>
        <v>0</v>
      </c>
      <c r="H100" s="6"/>
      <c r="I100" s="6"/>
      <c r="J100" s="61"/>
      <c r="L100" s="29"/>
      <c r="M100" s="30"/>
      <c r="O100" s="81">
        <f t="shared" si="16"/>
        <v>0</v>
      </c>
      <c r="P100" s="73"/>
    </row>
    <row r="101" spans="2:16" ht="18" customHeight="1" x14ac:dyDescent="0.25">
      <c r="B101" s="3"/>
      <c r="C101" s="3"/>
      <c r="D101" s="3"/>
      <c r="E101" s="6"/>
      <c r="F101" s="6">
        <f t="shared" si="14"/>
        <v>0</v>
      </c>
      <c r="G101" s="6">
        <f t="shared" si="15"/>
        <v>0</v>
      </c>
      <c r="H101" s="6"/>
      <c r="I101" s="6"/>
      <c r="J101" s="61"/>
      <c r="L101" s="29"/>
      <c r="M101" s="30"/>
      <c r="O101" s="81">
        <f t="shared" si="16"/>
        <v>0</v>
      </c>
      <c r="P101" s="73"/>
    </row>
    <row r="102" spans="2:16" ht="18" customHeight="1" x14ac:dyDescent="0.25">
      <c r="B102" s="3"/>
      <c r="C102" s="3"/>
      <c r="D102" s="3"/>
      <c r="E102" s="6"/>
      <c r="F102" s="6">
        <f t="shared" si="14"/>
        <v>0</v>
      </c>
      <c r="G102" s="6">
        <f t="shared" si="15"/>
        <v>0</v>
      </c>
      <c r="H102" s="6"/>
      <c r="I102" s="6"/>
      <c r="J102" s="61"/>
      <c r="L102" s="29"/>
      <c r="M102" s="30"/>
      <c r="O102" s="81">
        <f t="shared" si="16"/>
        <v>0</v>
      </c>
      <c r="P102" s="73"/>
    </row>
    <row r="103" spans="2:16" ht="18" customHeight="1" x14ac:dyDescent="0.25">
      <c r="B103" s="3"/>
      <c r="C103" s="3"/>
      <c r="D103" s="3"/>
      <c r="E103" s="6"/>
      <c r="F103" s="6">
        <f t="shared" si="14"/>
        <v>0</v>
      </c>
      <c r="G103" s="6">
        <f t="shared" si="15"/>
        <v>0</v>
      </c>
      <c r="H103" s="6"/>
      <c r="I103" s="6"/>
      <c r="J103" s="61"/>
      <c r="L103" s="29"/>
      <c r="M103" s="30"/>
      <c r="O103" s="81">
        <f t="shared" si="16"/>
        <v>0</v>
      </c>
      <c r="P103" s="73"/>
    </row>
    <row r="104" spans="2:16" ht="18" customHeight="1" x14ac:dyDescent="0.25">
      <c r="B104" s="3"/>
      <c r="C104" s="3"/>
      <c r="D104" s="3"/>
      <c r="E104" s="6"/>
      <c r="F104" s="6">
        <f t="shared" si="14"/>
        <v>0</v>
      </c>
      <c r="G104" s="6">
        <f t="shared" si="15"/>
        <v>0</v>
      </c>
      <c r="H104" s="6"/>
      <c r="I104" s="6"/>
      <c r="J104" s="61"/>
      <c r="L104" s="29"/>
      <c r="M104" s="30"/>
      <c r="O104" s="81">
        <f t="shared" si="16"/>
        <v>0</v>
      </c>
      <c r="P104" s="73"/>
    </row>
    <row r="105" spans="2:16" ht="18" customHeight="1" x14ac:dyDescent="0.25">
      <c r="B105" s="3"/>
      <c r="C105" s="3"/>
      <c r="D105" s="3"/>
      <c r="E105" s="6"/>
      <c r="F105" s="6">
        <f t="shared" si="14"/>
        <v>0</v>
      </c>
      <c r="G105" s="6">
        <f t="shared" si="15"/>
        <v>0</v>
      </c>
      <c r="H105" s="6"/>
      <c r="I105" s="6"/>
      <c r="J105" s="61"/>
      <c r="L105" s="29"/>
      <c r="M105" s="30"/>
      <c r="O105" s="81">
        <f t="shared" si="16"/>
        <v>0</v>
      </c>
      <c r="P105" s="73"/>
    </row>
    <row r="106" spans="2:16" ht="18" customHeight="1" x14ac:dyDescent="0.25">
      <c r="B106" s="3"/>
      <c r="C106" s="3"/>
      <c r="D106" s="3"/>
      <c r="E106" s="6"/>
      <c r="F106" s="6">
        <f t="shared" si="14"/>
        <v>0</v>
      </c>
      <c r="G106" s="6">
        <f t="shared" si="15"/>
        <v>0</v>
      </c>
      <c r="H106" s="6"/>
      <c r="I106" s="6"/>
      <c r="J106" s="61"/>
      <c r="L106" s="29"/>
      <c r="M106" s="30"/>
      <c r="O106" s="81">
        <f t="shared" si="16"/>
        <v>0</v>
      </c>
      <c r="P106" s="73"/>
    </row>
    <row r="107" spans="2:16" ht="18" customHeight="1" x14ac:dyDescent="0.25">
      <c r="B107" s="3"/>
      <c r="C107" s="3"/>
      <c r="D107" s="3"/>
      <c r="E107" s="6"/>
      <c r="F107" s="6">
        <f t="shared" si="14"/>
        <v>0</v>
      </c>
      <c r="G107" s="6">
        <f t="shared" si="15"/>
        <v>0</v>
      </c>
      <c r="H107" s="6"/>
      <c r="I107" s="6"/>
      <c r="J107" s="61"/>
      <c r="L107" s="29"/>
      <c r="M107" s="30"/>
      <c r="O107" s="81">
        <f t="shared" si="16"/>
        <v>0</v>
      </c>
      <c r="P107" s="73"/>
    </row>
    <row r="108" spans="2:16" ht="18" customHeight="1" x14ac:dyDescent="0.25">
      <c r="B108" s="3"/>
      <c r="C108" s="3"/>
      <c r="D108" s="3"/>
      <c r="E108" s="6"/>
      <c r="F108" s="6">
        <f t="shared" si="14"/>
        <v>0</v>
      </c>
      <c r="G108" s="6">
        <f t="shared" si="15"/>
        <v>0</v>
      </c>
      <c r="H108" s="6"/>
      <c r="I108" s="6"/>
      <c r="J108" s="61"/>
      <c r="L108" s="29"/>
      <c r="M108" s="30"/>
      <c r="O108" s="81">
        <f t="shared" si="16"/>
        <v>0</v>
      </c>
      <c r="P108" s="73"/>
    </row>
    <row r="109" spans="2:16" ht="18" customHeight="1" x14ac:dyDescent="0.25">
      <c r="B109" s="3"/>
      <c r="C109" s="3"/>
      <c r="D109" s="3"/>
      <c r="E109" s="6"/>
      <c r="F109" s="6">
        <f t="shared" si="14"/>
        <v>0</v>
      </c>
      <c r="G109" s="6">
        <f t="shared" si="15"/>
        <v>0</v>
      </c>
      <c r="H109" s="6"/>
      <c r="I109" s="6"/>
      <c r="J109" s="61"/>
      <c r="L109" s="29"/>
      <c r="M109" s="30"/>
      <c r="O109" s="81">
        <f t="shared" si="16"/>
        <v>0</v>
      </c>
      <c r="P109" s="73"/>
    </row>
    <row r="110" spans="2:16" ht="18" customHeight="1" x14ac:dyDescent="0.25">
      <c r="B110" s="3"/>
      <c r="C110" s="3"/>
      <c r="D110" s="3"/>
      <c r="E110" s="6"/>
      <c r="F110" s="6">
        <f t="shared" si="14"/>
        <v>0</v>
      </c>
      <c r="G110" s="6">
        <f t="shared" si="15"/>
        <v>0</v>
      </c>
      <c r="H110" s="6"/>
      <c r="I110" s="6"/>
      <c r="J110" s="61"/>
      <c r="L110" s="29"/>
      <c r="M110" s="30"/>
      <c r="O110" s="81">
        <f t="shared" si="16"/>
        <v>0</v>
      </c>
      <c r="P110" s="73"/>
    </row>
    <row r="111" spans="2:16" ht="18" customHeight="1" x14ac:dyDescent="0.25">
      <c r="B111" s="3"/>
      <c r="C111" s="3"/>
      <c r="D111" s="3"/>
      <c r="E111" s="6"/>
      <c r="F111" s="6">
        <f t="shared" si="14"/>
        <v>0</v>
      </c>
      <c r="G111" s="6">
        <f t="shared" si="15"/>
        <v>0</v>
      </c>
      <c r="H111" s="6"/>
      <c r="I111" s="6"/>
      <c r="J111" s="61"/>
      <c r="L111" s="29"/>
      <c r="M111" s="30"/>
      <c r="O111" s="81">
        <f t="shared" si="16"/>
        <v>0</v>
      </c>
      <c r="P111" s="73"/>
    </row>
    <row r="112" spans="2:16" ht="18" customHeight="1" thickBot="1" x14ac:dyDescent="0.3">
      <c r="B112" s="3"/>
      <c r="C112" s="3"/>
      <c r="D112" s="3"/>
      <c r="E112" s="6"/>
      <c r="F112" s="6">
        <f t="shared" si="14"/>
        <v>0</v>
      </c>
      <c r="G112" s="6">
        <f t="shared" si="15"/>
        <v>0</v>
      </c>
      <c r="H112" s="6"/>
      <c r="I112" s="6"/>
      <c r="J112" s="61"/>
      <c r="L112" s="31"/>
      <c r="M112" s="32"/>
      <c r="O112" s="81">
        <f t="shared" si="16"/>
        <v>0</v>
      </c>
      <c r="P112" s="73"/>
    </row>
    <row r="113" spans="2:16" ht="18" customHeight="1" x14ac:dyDescent="0.25">
      <c r="B113" s="3"/>
      <c r="C113" s="3"/>
      <c r="D113" s="3"/>
      <c r="E113" s="6"/>
      <c r="F113" s="6">
        <f t="shared" si="14"/>
        <v>0</v>
      </c>
      <c r="G113" s="6">
        <f t="shared" si="15"/>
        <v>0</v>
      </c>
      <c r="H113" s="6"/>
      <c r="I113" s="6"/>
      <c r="J113" s="61"/>
      <c r="L113" s="40"/>
      <c r="M113" s="41"/>
      <c r="O113" s="81">
        <f t="shared" si="16"/>
        <v>0</v>
      </c>
      <c r="P113" s="73"/>
    </row>
    <row r="114" spans="2:16" ht="18" customHeight="1" x14ac:dyDescent="0.25">
      <c r="B114" s="3"/>
      <c r="C114" s="3"/>
      <c r="D114" s="3"/>
      <c r="E114" s="6"/>
      <c r="F114" s="6">
        <f t="shared" si="14"/>
        <v>0</v>
      </c>
      <c r="G114" s="6">
        <f t="shared" si="15"/>
        <v>0</v>
      </c>
      <c r="H114" s="6"/>
      <c r="I114" s="6"/>
      <c r="J114" s="61"/>
      <c r="L114" s="29"/>
      <c r="M114" s="30"/>
      <c r="O114" s="81">
        <f t="shared" si="16"/>
        <v>0</v>
      </c>
      <c r="P114" s="73"/>
    </row>
    <row r="115" spans="2:16" ht="18" customHeight="1" x14ac:dyDescent="0.25">
      <c r="B115" s="3"/>
      <c r="C115" s="3"/>
      <c r="D115" s="3"/>
      <c r="E115" s="6"/>
      <c r="F115" s="6">
        <f t="shared" si="14"/>
        <v>0</v>
      </c>
      <c r="G115" s="6">
        <f t="shared" si="15"/>
        <v>0</v>
      </c>
      <c r="H115" s="6"/>
      <c r="I115" s="6"/>
      <c r="J115" s="61"/>
      <c r="L115" s="29"/>
      <c r="M115" s="30"/>
      <c r="O115" s="81">
        <f t="shared" si="16"/>
        <v>0</v>
      </c>
      <c r="P115" s="73"/>
    </row>
    <row r="116" spans="2:16" ht="18" customHeight="1" x14ac:dyDescent="0.25">
      <c r="B116" s="3"/>
      <c r="C116" s="3"/>
      <c r="D116" s="3"/>
      <c r="E116" s="6"/>
      <c r="F116" s="6">
        <f t="shared" si="14"/>
        <v>0</v>
      </c>
      <c r="G116" s="6">
        <f t="shared" si="15"/>
        <v>0</v>
      </c>
      <c r="H116" s="6"/>
      <c r="I116" s="6"/>
      <c r="J116" s="61"/>
      <c r="L116" s="29"/>
      <c r="M116" s="30"/>
      <c r="O116" s="81">
        <f t="shared" si="16"/>
        <v>0</v>
      </c>
      <c r="P116" s="73"/>
    </row>
    <row r="117" spans="2:16" ht="18" customHeight="1" x14ac:dyDescent="0.25">
      <c r="B117" s="3"/>
      <c r="C117" s="3"/>
      <c r="D117" s="3"/>
      <c r="E117" s="6"/>
      <c r="F117" s="6">
        <f t="shared" si="14"/>
        <v>0</v>
      </c>
      <c r="G117" s="6">
        <f t="shared" si="15"/>
        <v>0</v>
      </c>
      <c r="H117" s="6"/>
      <c r="I117" s="6"/>
      <c r="J117" s="61"/>
      <c r="L117" s="29"/>
      <c r="M117" s="30"/>
      <c r="O117" s="81">
        <f t="shared" si="16"/>
        <v>0</v>
      </c>
      <c r="P117" s="73"/>
    </row>
    <row r="118" spans="2:16" ht="18" customHeight="1" x14ac:dyDescent="0.25">
      <c r="B118" s="3"/>
      <c r="C118" s="3"/>
      <c r="D118" s="3"/>
      <c r="E118" s="6"/>
      <c r="F118" s="6">
        <f t="shared" si="14"/>
        <v>0</v>
      </c>
      <c r="G118" s="6">
        <f t="shared" si="15"/>
        <v>0</v>
      </c>
      <c r="H118" s="6"/>
      <c r="I118" s="6"/>
      <c r="J118" s="61"/>
      <c r="L118" s="29"/>
      <c r="M118" s="30"/>
      <c r="O118" s="81">
        <f t="shared" si="16"/>
        <v>0</v>
      </c>
      <c r="P118" s="73"/>
    </row>
    <row r="119" spans="2:16" ht="18" customHeight="1" x14ac:dyDescent="0.25">
      <c r="B119" s="3"/>
      <c r="C119" s="3"/>
      <c r="D119" s="3"/>
      <c r="E119" s="6"/>
      <c r="F119" s="6">
        <f t="shared" ref="F119:F182" si="17">E119-(E119*0/100)</f>
        <v>0</v>
      </c>
      <c r="G119" s="6">
        <f t="shared" ref="G119:G182" si="18">F119*1.262</f>
        <v>0</v>
      </c>
      <c r="H119" s="6"/>
      <c r="I119" s="6"/>
      <c r="J119" s="61"/>
      <c r="L119" s="29"/>
      <c r="M119" s="30"/>
      <c r="O119" s="81">
        <f t="shared" ref="O119:O182" si="19">J119-G119</f>
        <v>0</v>
      </c>
      <c r="P119" s="73"/>
    </row>
    <row r="120" spans="2:16" ht="18" customHeight="1" x14ac:dyDescent="0.25">
      <c r="B120" s="3"/>
      <c r="C120" s="3"/>
      <c r="D120" s="3"/>
      <c r="E120" s="6"/>
      <c r="F120" s="6">
        <f t="shared" si="17"/>
        <v>0</v>
      </c>
      <c r="G120" s="6">
        <f t="shared" si="18"/>
        <v>0</v>
      </c>
      <c r="H120" s="6"/>
      <c r="I120" s="6"/>
      <c r="J120" s="61"/>
      <c r="L120" s="29"/>
      <c r="M120" s="30"/>
      <c r="O120" s="81">
        <f t="shared" si="19"/>
        <v>0</v>
      </c>
      <c r="P120" s="73"/>
    </row>
    <row r="121" spans="2:16" ht="18" customHeight="1" x14ac:dyDescent="0.25">
      <c r="B121" s="3"/>
      <c r="C121" s="3"/>
      <c r="D121" s="3"/>
      <c r="E121" s="6"/>
      <c r="F121" s="6">
        <f t="shared" si="17"/>
        <v>0</v>
      </c>
      <c r="G121" s="6">
        <f t="shared" si="18"/>
        <v>0</v>
      </c>
      <c r="H121" s="6"/>
      <c r="I121" s="6"/>
      <c r="J121" s="61"/>
      <c r="L121" s="29"/>
      <c r="M121" s="30"/>
      <c r="O121" s="81">
        <f t="shared" si="19"/>
        <v>0</v>
      </c>
      <c r="P121" s="73"/>
    </row>
    <row r="122" spans="2:16" ht="18" customHeight="1" x14ac:dyDescent="0.25">
      <c r="B122" s="3"/>
      <c r="C122" s="3"/>
      <c r="D122" s="3"/>
      <c r="E122" s="6"/>
      <c r="F122" s="6">
        <f t="shared" si="17"/>
        <v>0</v>
      </c>
      <c r="G122" s="6">
        <f t="shared" si="18"/>
        <v>0</v>
      </c>
      <c r="H122" s="6"/>
      <c r="I122" s="6"/>
      <c r="J122" s="61"/>
      <c r="L122" s="29"/>
      <c r="M122" s="30"/>
      <c r="O122" s="81">
        <f t="shared" si="19"/>
        <v>0</v>
      </c>
      <c r="P122" s="73"/>
    </row>
    <row r="123" spans="2:16" ht="18" customHeight="1" x14ac:dyDescent="0.25">
      <c r="B123" s="3"/>
      <c r="C123" s="3"/>
      <c r="D123" s="3"/>
      <c r="E123" s="6"/>
      <c r="F123" s="6">
        <f t="shared" si="17"/>
        <v>0</v>
      </c>
      <c r="G123" s="6">
        <f t="shared" si="18"/>
        <v>0</v>
      </c>
      <c r="H123" s="6"/>
      <c r="I123" s="6"/>
      <c r="J123" s="61"/>
      <c r="L123" s="29"/>
      <c r="M123" s="30"/>
      <c r="O123" s="81">
        <f t="shared" si="19"/>
        <v>0</v>
      </c>
      <c r="P123" s="73"/>
    </row>
    <row r="124" spans="2:16" ht="18" customHeight="1" x14ac:dyDescent="0.25">
      <c r="B124" s="3"/>
      <c r="C124" s="3"/>
      <c r="D124" s="3"/>
      <c r="E124" s="6"/>
      <c r="F124" s="6">
        <f t="shared" si="17"/>
        <v>0</v>
      </c>
      <c r="G124" s="6">
        <f t="shared" si="18"/>
        <v>0</v>
      </c>
      <c r="H124" s="6"/>
      <c r="I124" s="6"/>
      <c r="J124" s="61"/>
      <c r="L124" s="29"/>
      <c r="M124" s="30"/>
      <c r="O124" s="81">
        <f t="shared" si="19"/>
        <v>0</v>
      </c>
      <c r="P124" s="73"/>
    </row>
    <row r="125" spans="2:16" ht="18" customHeight="1" x14ac:dyDescent="0.25">
      <c r="B125" s="3"/>
      <c r="C125" s="3"/>
      <c r="D125" s="3"/>
      <c r="E125" s="6"/>
      <c r="F125" s="6">
        <f t="shared" si="17"/>
        <v>0</v>
      </c>
      <c r="G125" s="6">
        <f t="shared" si="18"/>
        <v>0</v>
      </c>
      <c r="H125" s="6"/>
      <c r="I125" s="6"/>
      <c r="J125" s="61"/>
      <c r="L125" s="29"/>
      <c r="M125" s="30"/>
      <c r="O125" s="81">
        <f t="shared" si="19"/>
        <v>0</v>
      </c>
      <c r="P125" s="73"/>
    </row>
    <row r="126" spans="2:16" ht="18" customHeight="1" x14ac:dyDescent="0.25">
      <c r="B126" s="3"/>
      <c r="C126" s="3"/>
      <c r="D126" s="3"/>
      <c r="E126" s="6"/>
      <c r="F126" s="6">
        <f t="shared" si="17"/>
        <v>0</v>
      </c>
      <c r="G126" s="6">
        <f t="shared" si="18"/>
        <v>0</v>
      </c>
      <c r="H126" s="6"/>
      <c r="I126" s="6"/>
      <c r="J126" s="61"/>
      <c r="L126" s="29"/>
      <c r="M126" s="30"/>
      <c r="O126" s="81">
        <f t="shared" si="19"/>
        <v>0</v>
      </c>
      <c r="P126" s="73"/>
    </row>
    <row r="127" spans="2:16" ht="18" customHeight="1" x14ac:dyDescent="0.25">
      <c r="B127" s="3"/>
      <c r="C127" s="3"/>
      <c r="D127" s="3"/>
      <c r="E127" s="6"/>
      <c r="F127" s="6">
        <f t="shared" si="17"/>
        <v>0</v>
      </c>
      <c r="G127" s="6">
        <f t="shared" si="18"/>
        <v>0</v>
      </c>
      <c r="H127" s="6"/>
      <c r="I127" s="6"/>
      <c r="J127" s="61"/>
      <c r="L127" s="29"/>
      <c r="M127" s="30"/>
      <c r="O127" s="81">
        <f t="shared" si="19"/>
        <v>0</v>
      </c>
      <c r="P127" s="73"/>
    </row>
    <row r="128" spans="2:16" ht="18" customHeight="1" x14ac:dyDescent="0.25">
      <c r="B128" s="3"/>
      <c r="C128" s="3"/>
      <c r="D128" s="3"/>
      <c r="E128" s="6"/>
      <c r="F128" s="6">
        <f t="shared" si="17"/>
        <v>0</v>
      </c>
      <c r="G128" s="6">
        <f t="shared" si="18"/>
        <v>0</v>
      </c>
      <c r="H128" s="6"/>
      <c r="I128" s="6"/>
      <c r="J128" s="61"/>
      <c r="L128" s="29"/>
      <c r="M128" s="30"/>
      <c r="O128" s="81">
        <f t="shared" si="19"/>
        <v>0</v>
      </c>
      <c r="P128" s="73"/>
    </row>
    <row r="129" spans="2:16" ht="18" customHeight="1" x14ac:dyDescent="0.25">
      <c r="B129" s="3"/>
      <c r="C129" s="3"/>
      <c r="D129" s="3"/>
      <c r="E129" s="6"/>
      <c r="F129" s="6">
        <f t="shared" si="17"/>
        <v>0</v>
      </c>
      <c r="G129" s="6">
        <f t="shared" si="18"/>
        <v>0</v>
      </c>
      <c r="H129" s="6"/>
      <c r="I129" s="6"/>
      <c r="J129" s="61"/>
      <c r="L129" s="29"/>
      <c r="M129" s="30"/>
      <c r="O129" s="81">
        <f t="shared" si="19"/>
        <v>0</v>
      </c>
      <c r="P129" s="73"/>
    </row>
    <row r="130" spans="2:16" ht="18" customHeight="1" x14ac:dyDescent="0.25">
      <c r="B130" s="3"/>
      <c r="C130" s="3"/>
      <c r="D130" s="3"/>
      <c r="E130" s="6"/>
      <c r="F130" s="6">
        <f t="shared" si="17"/>
        <v>0</v>
      </c>
      <c r="G130" s="6">
        <f t="shared" si="18"/>
        <v>0</v>
      </c>
      <c r="H130" s="6"/>
      <c r="I130" s="6"/>
      <c r="J130" s="61"/>
      <c r="L130" s="29"/>
      <c r="M130" s="30"/>
      <c r="O130" s="81">
        <f t="shared" si="19"/>
        <v>0</v>
      </c>
      <c r="P130" s="73"/>
    </row>
    <row r="131" spans="2:16" ht="18" customHeight="1" x14ac:dyDescent="0.25">
      <c r="B131" s="3"/>
      <c r="C131" s="3"/>
      <c r="D131" s="3"/>
      <c r="E131" s="6"/>
      <c r="F131" s="6">
        <f t="shared" si="17"/>
        <v>0</v>
      </c>
      <c r="G131" s="6">
        <f t="shared" si="18"/>
        <v>0</v>
      </c>
      <c r="H131" s="6"/>
      <c r="I131" s="6"/>
      <c r="J131" s="61"/>
      <c r="L131" s="29"/>
      <c r="M131" s="30"/>
      <c r="O131" s="81">
        <f t="shared" si="19"/>
        <v>0</v>
      </c>
      <c r="P131" s="73"/>
    </row>
    <row r="132" spans="2:16" ht="18" customHeight="1" x14ac:dyDescent="0.25">
      <c r="B132" s="3"/>
      <c r="C132" s="3"/>
      <c r="D132" s="3"/>
      <c r="E132" s="6"/>
      <c r="F132" s="6">
        <f t="shared" si="17"/>
        <v>0</v>
      </c>
      <c r="G132" s="6">
        <f t="shared" si="18"/>
        <v>0</v>
      </c>
      <c r="H132" s="6"/>
      <c r="I132" s="6"/>
      <c r="J132" s="61"/>
      <c r="L132" s="29"/>
      <c r="M132" s="30"/>
      <c r="O132" s="81">
        <f t="shared" si="19"/>
        <v>0</v>
      </c>
      <c r="P132" s="73"/>
    </row>
    <row r="133" spans="2:16" ht="18" customHeight="1" x14ac:dyDescent="0.25">
      <c r="B133" s="3"/>
      <c r="C133" s="3"/>
      <c r="D133" s="3"/>
      <c r="E133" s="6"/>
      <c r="F133" s="6">
        <f t="shared" si="17"/>
        <v>0</v>
      </c>
      <c r="G133" s="6">
        <f t="shared" si="18"/>
        <v>0</v>
      </c>
      <c r="H133" s="6"/>
      <c r="I133" s="6"/>
      <c r="J133" s="61"/>
      <c r="L133" s="29"/>
      <c r="M133" s="30"/>
      <c r="O133" s="81">
        <f t="shared" si="19"/>
        <v>0</v>
      </c>
      <c r="P133" s="73"/>
    </row>
    <row r="134" spans="2:16" ht="18" customHeight="1" x14ac:dyDescent="0.25">
      <c r="B134" s="3"/>
      <c r="C134" s="3"/>
      <c r="D134" s="3"/>
      <c r="E134" s="6"/>
      <c r="F134" s="6">
        <f t="shared" si="17"/>
        <v>0</v>
      </c>
      <c r="G134" s="6">
        <f t="shared" si="18"/>
        <v>0</v>
      </c>
      <c r="H134" s="6"/>
      <c r="I134" s="6"/>
      <c r="J134" s="61"/>
      <c r="L134" s="29"/>
      <c r="M134" s="30"/>
      <c r="O134" s="81">
        <f t="shared" si="19"/>
        <v>0</v>
      </c>
      <c r="P134" s="73"/>
    </row>
    <row r="135" spans="2:16" ht="18" customHeight="1" thickBot="1" x14ac:dyDescent="0.3">
      <c r="B135" s="3"/>
      <c r="C135" s="3"/>
      <c r="D135" s="3"/>
      <c r="E135" s="6"/>
      <c r="F135" s="6">
        <f t="shared" si="17"/>
        <v>0</v>
      </c>
      <c r="G135" s="6">
        <f t="shared" si="18"/>
        <v>0</v>
      </c>
      <c r="H135" s="6"/>
      <c r="I135" s="6"/>
      <c r="J135" s="61"/>
      <c r="L135" s="29"/>
      <c r="M135" s="30"/>
      <c r="O135" s="81">
        <f t="shared" si="19"/>
        <v>0</v>
      </c>
      <c r="P135" s="74"/>
    </row>
    <row r="136" spans="2:16" ht="18" customHeight="1" thickBot="1" x14ac:dyDescent="0.3">
      <c r="B136" s="3"/>
      <c r="C136" s="3"/>
      <c r="D136" s="3"/>
      <c r="E136" s="6"/>
      <c r="F136" s="6">
        <f t="shared" si="17"/>
        <v>0</v>
      </c>
      <c r="G136" s="6">
        <f t="shared" si="18"/>
        <v>0</v>
      </c>
      <c r="H136" s="6"/>
      <c r="I136" s="6"/>
      <c r="J136" s="61"/>
      <c r="L136" s="29"/>
      <c r="M136" s="30"/>
      <c r="O136" s="81">
        <f t="shared" si="19"/>
        <v>0</v>
      </c>
      <c r="P136" s="83"/>
    </row>
    <row r="137" spans="2:16" ht="18" customHeight="1" x14ac:dyDescent="0.25">
      <c r="B137" s="3"/>
      <c r="C137" s="3"/>
      <c r="D137" s="3"/>
      <c r="E137" s="6"/>
      <c r="F137" s="6">
        <f t="shared" si="17"/>
        <v>0</v>
      </c>
      <c r="G137" s="6">
        <f t="shared" si="18"/>
        <v>0</v>
      </c>
      <c r="H137" s="6"/>
      <c r="I137" s="6"/>
      <c r="J137" s="61"/>
      <c r="L137" s="29"/>
      <c r="M137" s="30"/>
      <c r="O137" s="81">
        <f t="shared" si="19"/>
        <v>0</v>
      </c>
    </row>
    <row r="138" spans="2:16" ht="18" customHeight="1" x14ac:dyDescent="0.25">
      <c r="B138" s="3"/>
      <c r="C138" s="3"/>
      <c r="D138" s="3"/>
      <c r="E138" s="6"/>
      <c r="F138" s="6">
        <f t="shared" si="17"/>
        <v>0</v>
      </c>
      <c r="G138" s="6">
        <f t="shared" si="18"/>
        <v>0</v>
      </c>
      <c r="H138" s="6"/>
      <c r="I138" s="6"/>
      <c r="J138" s="61"/>
      <c r="L138" s="29"/>
      <c r="M138" s="30"/>
      <c r="O138" s="81">
        <f t="shared" si="19"/>
        <v>0</v>
      </c>
    </row>
    <row r="139" spans="2:16" ht="18" customHeight="1" x14ac:dyDescent="0.25">
      <c r="B139" s="3"/>
      <c r="C139" s="3"/>
      <c r="D139" s="3"/>
      <c r="E139" s="6"/>
      <c r="F139" s="6">
        <f t="shared" si="17"/>
        <v>0</v>
      </c>
      <c r="G139" s="6">
        <f t="shared" si="18"/>
        <v>0</v>
      </c>
      <c r="H139" s="6"/>
      <c r="I139" s="6"/>
      <c r="J139" s="61"/>
      <c r="L139" s="29"/>
      <c r="M139" s="30"/>
      <c r="O139" s="81">
        <f t="shared" si="19"/>
        <v>0</v>
      </c>
    </row>
    <row r="140" spans="2:16" ht="18" customHeight="1" x14ac:dyDescent="0.25">
      <c r="B140" s="3"/>
      <c r="C140" s="3"/>
      <c r="D140" s="3"/>
      <c r="E140" s="6"/>
      <c r="F140" s="6">
        <f t="shared" si="17"/>
        <v>0</v>
      </c>
      <c r="G140" s="6">
        <f t="shared" si="18"/>
        <v>0</v>
      </c>
      <c r="H140" s="6"/>
      <c r="I140" s="6"/>
      <c r="J140" s="61"/>
      <c r="L140" s="29"/>
      <c r="M140" s="30"/>
      <c r="O140" s="81">
        <f t="shared" si="19"/>
        <v>0</v>
      </c>
    </row>
    <row r="141" spans="2:16" ht="18" customHeight="1" x14ac:dyDescent="0.25">
      <c r="B141" s="3"/>
      <c r="C141" s="3"/>
      <c r="D141" s="3"/>
      <c r="E141" s="6"/>
      <c r="F141" s="6">
        <f t="shared" si="17"/>
        <v>0</v>
      </c>
      <c r="G141" s="6">
        <f t="shared" si="18"/>
        <v>0</v>
      </c>
      <c r="H141" s="6"/>
      <c r="I141" s="6"/>
      <c r="J141" s="61"/>
      <c r="L141" s="29"/>
      <c r="M141" s="30"/>
      <c r="O141" s="81">
        <f t="shared" si="19"/>
        <v>0</v>
      </c>
    </row>
    <row r="142" spans="2:16" ht="18" customHeight="1" x14ac:dyDescent="0.25">
      <c r="B142" s="3"/>
      <c r="C142" s="3"/>
      <c r="D142" s="3"/>
      <c r="E142" s="6"/>
      <c r="F142" s="6">
        <f t="shared" si="17"/>
        <v>0</v>
      </c>
      <c r="G142" s="6">
        <f t="shared" si="18"/>
        <v>0</v>
      </c>
      <c r="H142" s="6"/>
      <c r="I142" s="6"/>
      <c r="J142" s="61"/>
      <c r="L142" s="29"/>
      <c r="M142" s="30"/>
      <c r="O142" s="81">
        <f t="shared" si="19"/>
        <v>0</v>
      </c>
    </row>
    <row r="143" spans="2:16" ht="18" customHeight="1" x14ac:dyDescent="0.25">
      <c r="B143" s="3"/>
      <c r="C143" s="3"/>
      <c r="D143" s="3"/>
      <c r="E143" s="6"/>
      <c r="F143" s="6">
        <f t="shared" si="17"/>
        <v>0</v>
      </c>
      <c r="G143" s="6">
        <f t="shared" si="18"/>
        <v>0</v>
      </c>
      <c r="H143" s="6"/>
      <c r="I143" s="6"/>
      <c r="J143" s="61"/>
      <c r="L143" s="29"/>
      <c r="M143" s="30"/>
      <c r="O143" s="81">
        <f t="shared" si="19"/>
        <v>0</v>
      </c>
    </row>
    <row r="144" spans="2:16" ht="18" customHeight="1" x14ac:dyDescent="0.25">
      <c r="B144" s="3"/>
      <c r="C144" s="3"/>
      <c r="D144" s="3"/>
      <c r="E144" s="6"/>
      <c r="F144" s="6">
        <f t="shared" si="17"/>
        <v>0</v>
      </c>
      <c r="G144" s="6">
        <f t="shared" si="18"/>
        <v>0</v>
      </c>
      <c r="H144" s="6"/>
      <c r="I144" s="6"/>
      <c r="J144" s="61"/>
      <c r="L144" s="29"/>
      <c r="M144" s="30"/>
      <c r="O144" s="81">
        <f t="shared" si="19"/>
        <v>0</v>
      </c>
    </row>
    <row r="145" spans="2:16" ht="18" customHeight="1" x14ac:dyDescent="0.25">
      <c r="B145" s="3"/>
      <c r="C145" s="3"/>
      <c r="D145" s="3"/>
      <c r="E145" s="6"/>
      <c r="F145" s="6">
        <f t="shared" si="17"/>
        <v>0</v>
      </c>
      <c r="G145" s="6">
        <f t="shared" si="18"/>
        <v>0</v>
      </c>
      <c r="H145" s="6"/>
      <c r="I145" s="6"/>
      <c r="J145" s="61"/>
      <c r="L145" s="29"/>
      <c r="M145" s="30"/>
      <c r="O145" s="81">
        <f t="shared" si="19"/>
        <v>0</v>
      </c>
    </row>
    <row r="146" spans="2:16" ht="18" customHeight="1" x14ac:dyDescent="0.25">
      <c r="B146" s="3"/>
      <c r="C146" s="3"/>
      <c r="D146" s="3"/>
      <c r="E146" s="6"/>
      <c r="F146" s="6">
        <f t="shared" si="17"/>
        <v>0</v>
      </c>
      <c r="G146" s="6">
        <f t="shared" si="18"/>
        <v>0</v>
      </c>
      <c r="H146" s="6"/>
      <c r="I146" s="6"/>
      <c r="J146" s="61"/>
      <c r="L146" s="29"/>
      <c r="M146" s="30"/>
      <c r="O146" s="81">
        <f t="shared" si="19"/>
        <v>0</v>
      </c>
    </row>
    <row r="147" spans="2:16" ht="18" customHeight="1" x14ac:dyDescent="0.25">
      <c r="B147" s="3"/>
      <c r="C147" s="3"/>
      <c r="D147" s="3"/>
      <c r="E147" s="6"/>
      <c r="F147" s="6">
        <f t="shared" si="17"/>
        <v>0</v>
      </c>
      <c r="G147" s="6">
        <f t="shared" si="18"/>
        <v>0</v>
      </c>
      <c r="H147" s="6"/>
      <c r="I147" s="6"/>
      <c r="J147" s="61"/>
      <c r="L147" s="29"/>
      <c r="M147" s="30"/>
      <c r="O147" s="81">
        <f t="shared" si="19"/>
        <v>0</v>
      </c>
    </row>
    <row r="148" spans="2:16" ht="18" customHeight="1" x14ac:dyDescent="0.25">
      <c r="B148" s="3"/>
      <c r="C148" s="3"/>
      <c r="D148" s="3"/>
      <c r="E148" s="6"/>
      <c r="F148" s="6">
        <f t="shared" si="17"/>
        <v>0</v>
      </c>
      <c r="G148" s="6">
        <f t="shared" si="18"/>
        <v>0</v>
      </c>
      <c r="H148" s="6"/>
      <c r="I148" s="6"/>
      <c r="J148" s="61"/>
      <c r="L148" s="29"/>
      <c r="M148" s="30"/>
      <c r="O148" s="81">
        <f t="shared" si="19"/>
        <v>0</v>
      </c>
    </row>
    <row r="149" spans="2:16" ht="18" customHeight="1" x14ac:dyDescent="0.25">
      <c r="B149" s="3"/>
      <c r="C149" s="3"/>
      <c r="D149" s="3"/>
      <c r="E149" s="6"/>
      <c r="F149" s="6">
        <f t="shared" si="17"/>
        <v>0</v>
      </c>
      <c r="G149" s="6">
        <f t="shared" si="18"/>
        <v>0</v>
      </c>
      <c r="H149" s="6"/>
      <c r="I149" s="6"/>
      <c r="J149" s="61"/>
      <c r="L149" s="29"/>
      <c r="M149" s="30"/>
      <c r="O149" s="81">
        <f t="shared" si="19"/>
        <v>0</v>
      </c>
      <c r="P149" s="1"/>
    </row>
    <row r="150" spans="2:16" ht="18" customHeight="1" x14ac:dyDescent="0.25">
      <c r="B150" s="3"/>
      <c r="C150" s="3"/>
      <c r="D150" s="3"/>
      <c r="E150" s="6"/>
      <c r="F150" s="6">
        <f t="shared" si="17"/>
        <v>0</v>
      </c>
      <c r="G150" s="6">
        <f t="shared" si="18"/>
        <v>0</v>
      </c>
      <c r="H150" s="6"/>
      <c r="I150" s="6"/>
      <c r="J150" s="61"/>
      <c r="L150" s="29"/>
      <c r="M150" s="30"/>
      <c r="O150" s="81">
        <f t="shared" si="19"/>
        <v>0</v>
      </c>
      <c r="P150" s="1"/>
    </row>
    <row r="151" spans="2:16" ht="18" customHeight="1" x14ac:dyDescent="0.25">
      <c r="B151" s="3"/>
      <c r="C151" s="3"/>
      <c r="D151" s="3"/>
      <c r="E151" s="6"/>
      <c r="F151" s="6">
        <f t="shared" si="17"/>
        <v>0</v>
      </c>
      <c r="G151" s="6">
        <f t="shared" si="18"/>
        <v>0</v>
      </c>
      <c r="H151" s="6"/>
      <c r="I151" s="6"/>
      <c r="J151" s="61"/>
      <c r="L151" s="29"/>
      <c r="M151" s="30"/>
      <c r="O151" s="81">
        <f t="shared" si="19"/>
        <v>0</v>
      </c>
      <c r="P151" s="1"/>
    </row>
    <row r="152" spans="2:16" ht="18" customHeight="1" x14ac:dyDescent="0.25">
      <c r="B152" s="3"/>
      <c r="C152" s="3"/>
      <c r="D152" s="3"/>
      <c r="E152" s="6"/>
      <c r="F152" s="6">
        <f t="shared" si="17"/>
        <v>0</v>
      </c>
      <c r="G152" s="6">
        <f t="shared" si="18"/>
        <v>0</v>
      </c>
      <c r="H152" s="6"/>
      <c r="I152" s="6"/>
      <c r="J152" s="61"/>
      <c r="L152" s="29"/>
      <c r="M152" s="30"/>
      <c r="O152" s="81">
        <f t="shared" si="19"/>
        <v>0</v>
      </c>
      <c r="P152" s="1"/>
    </row>
    <row r="153" spans="2:16" ht="18" customHeight="1" x14ac:dyDescent="0.25">
      <c r="B153" s="3"/>
      <c r="C153" s="3"/>
      <c r="D153" s="3"/>
      <c r="E153" s="6"/>
      <c r="F153" s="6">
        <f t="shared" si="17"/>
        <v>0</v>
      </c>
      <c r="G153" s="6">
        <f t="shared" si="18"/>
        <v>0</v>
      </c>
      <c r="H153" s="6"/>
      <c r="I153" s="6"/>
      <c r="J153" s="61"/>
      <c r="L153" s="29"/>
      <c r="M153" s="30"/>
      <c r="O153" s="81">
        <f t="shared" si="19"/>
        <v>0</v>
      </c>
      <c r="P153" s="1"/>
    </row>
    <row r="154" spans="2:16" ht="18" customHeight="1" x14ac:dyDescent="0.25">
      <c r="B154" s="3"/>
      <c r="C154" s="3"/>
      <c r="D154" s="3"/>
      <c r="E154" s="6"/>
      <c r="F154" s="6">
        <f t="shared" si="17"/>
        <v>0</v>
      </c>
      <c r="G154" s="6">
        <f t="shared" si="18"/>
        <v>0</v>
      </c>
      <c r="H154" s="6"/>
      <c r="I154" s="6"/>
      <c r="J154" s="61"/>
      <c r="L154" s="29"/>
      <c r="M154" s="30"/>
      <c r="O154" s="81">
        <f t="shared" si="19"/>
        <v>0</v>
      </c>
      <c r="P154" s="1"/>
    </row>
    <row r="155" spans="2:16" ht="18" customHeight="1" x14ac:dyDescent="0.25">
      <c r="B155" s="3"/>
      <c r="C155" s="3"/>
      <c r="D155" s="3"/>
      <c r="E155" s="6"/>
      <c r="F155" s="6">
        <f t="shared" si="17"/>
        <v>0</v>
      </c>
      <c r="G155" s="6">
        <f t="shared" si="18"/>
        <v>0</v>
      </c>
      <c r="H155" s="6"/>
      <c r="I155" s="6"/>
      <c r="J155" s="61"/>
      <c r="L155" s="29"/>
      <c r="M155" s="30"/>
      <c r="O155" s="81">
        <f t="shared" si="19"/>
        <v>0</v>
      </c>
      <c r="P155" s="1"/>
    </row>
    <row r="156" spans="2:16" ht="18" customHeight="1" x14ac:dyDescent="0.25">
      <c r="B156" s="3"/>
      <c r="C156" s="3"/>
      <c r="D156" s="3"/>
      <c r="E156" s="6"/>
      <c r="F156" s="6">
        <f t="shared" si="17"/>
        <v>0</v>
      </c>
      <c r="G156" s="6">
        <f t="shared" si="18"/>
        <v>0</v>
      </c>
      <c r="H156" s="6"/>
      <c r="I156" s="6"/>
      <c r="J156" s="61"/>
      <c r="L156" s="29"/>
      <c r="M156" s="30"/>
      <c r="O156" s="81">
        <f t="shared" si="19"/>
        <v>0</v>
      </c>
      <c r="P156" s="1"/>
    </row>
    <row r="157" spans="2:16" ht="18" customHeight="1" x14ac:dyDescent="0.25">
      <c r="B157" s="3"/>
      <c r="C157" s="3"/>
      <c r="D157" s="3"/>
      <c r="E157" s="6"/>
      <c r="F157" s="6">
        <f t="shared" si="17"/>
        <v>0</v>
      </c>
      <c r="G157" s="6">
        <f t="shared" si="18"/>
        <v>0</v>
      </c>
      <c r="H157" s="6"/>
      <c r="I157" s="6"/>
      <c r="J157" s="61"/>
      <c r="L157" s="29"/>
      <c r="M157" s="30"/>
      <c r="O157" s="81">
        <f t="shared" si="19"/>
        <v>0</v>
      </c>
      <c r="P157" s="1"/>
    </row>
    <row r="158" spans="2:16" ht="18" customHeight="1" x14ac:dyDescent="0.25">
      <c r="B158" s="3"/>
      <c r="C158" s="3"/>
      <c r="D158" s="3"/>
      <c r="E158" s="6"/>
      <c r="F158" s="6">
        <f t="shared" si="17"/>
        <v>0</v>
      </c>
      <c r="G158" s="6">
        <f t="shared" si="18"/>
        <v>0</v>
      </c>
      <c r="H158" s="6"/>
      <c r="I158" s="6"/>
      <c r="J158" s="61"/>
      <c r="L158" s="29"/>
      <c r="M158" s="30"/>
      <c r="O158" s="81">
        <f t="shared" si="19"/>
        <v>0</v>
      </c>
      <c r="P158" s="1"/>
    </row>
    <row r="159" spans="2:16" ht="18" customHeight="1" x14ac:dyDescent="0.25">
      <c r="B159" s="3"/>
      <c r="C159" s="3"/>
      <c r="D159" s="3"/>
      <c r="E159" s="6"/>
      <c r="F159" s="6">
        <f t="shared" si="17"/>
        <v>0</v>
      </c>
      <c r="G159" s="6">
        <f t="shared" si="18"/>
        <v>0</v>
      </c>
      <c r="H159" s="6"/>
      <c r="I159" s="6"/>
      <c r="J159" s="61"/>
      <c r="L159" s="29"/>
      <c r="M159" s="30"/>
      <c r="O159" s="81">
        <f t="shared" si="19"/>
        <v>0</v>
      </c>
      <c r="P159" s="1"/>
    </row>
    <row r="160" spans="2:16" ht="18" customHeight="1" x14ac:dyDescent="0.25">
      <c r="B160" s="3"/>
      <c r="C160" s="3"/>
      <c r="D160" s="3"/>
      <c r="E160" s="6"/>
      <c r="F160" s="6">
        <f t="shared" si="17"/>
        <v>0</v>
      </c>
      <c r="G160" s="6">
        <f t="shared" si="18"/>
        <v>0</v>
      </c>
      <c r="H160" s="6"/>
      <c r="I160" s="6"/>
      <c r="J160" s="61"/>
      <c r="L160" s="29"/>
      <c r="M160" s="30"/>
      <c r="O160" s="81">
        <f t="shared" si="19"/>
        <v>0</v>
      </c>
      <c r="P160" s="1"/>
    </row>
    <row r="161" spans="2:16" ht="18" customHeight="1" x14ac:dyDescent="0.25">
      <c r="B161" s="3"/>
      <c r="C161" s="3"/>
      <c r="D161" s="3"/>
      <c r="E161" s="6"/>
      <c r="F161" s="6">
        <f t="shared" si="17"/>
        <v>0</v>
      </c>
      <c r="G161" s="6">
        <f t="shared" si="18"/>
        <v>0</v>
      </c>
      <c r="H161" s="6"/>
      <c r="I161" s="6"/>
      <c r="J161" s="61"/>
      <c r="L161" s="29"/>
      <c r="M161" s="30"/>
      <c r="O161" s="81">
        <f t="shared" si="19"/>
        <v>0</v>
      </c>
      <c r="P161" s="1"/>
    </row>
    <row r="162" spans="2:16" ht="18" customHeight="1" x14ac:dyDescent="0.25">
      <c r="B162" s="3"/>
      <c r="C162" s="3"/>
      <c r="D162" s="3"/>
      <c r="E162" s="6"/>
      <c r="F162" s="6">
        <f t="shared" si="17"/>
        <v>0</v>
      </c>
      <c r="G162" s="6">
        <f t="shared" si="18"/>
        <v>0</v>
      </c>
      <c r="H162" s="6"/>
      <c r="I162" s="6"/>
      <c r="J162" s="61"/>
      <c r="L162" s="29"/>
      <c r="M162" s="30"/>
      <c r="O162" s="81">
        <f t="shared" si="19"/>
        <v>0</v>
      </c>
      <c r="P162" s="1"/>
    </row>
    <row r="163" spans="2:16" ht="18" customHeight="1" x14ac:dyDescent="0.25">
      <c r="B163" s="3"/>
      <c r="C163" s="3"/>
      <c r="D163" s="3"/>
      <c r="E163" s="6"/>
      <c r="F163" s="6">
        <f t="shared" si="17"/>
        <v>0</v>
      </c>
      <c r="G163" s="6">
        <f t="shared" si="18"/>
        <v>0</v>
      </c>
      <c r="H163" s="6"/>
      <c r="I163" s="6"/>
      <c r="J163" s="61"/>
      <c r="L163" s="29"/>
      <c r="M163" s="30"/>
      <c r="O163" s="81">
        <f t="shared" si="19"/>
        <v>0</v>
      </c>
      <c r="P163" s="1"/>
    </row>
    <row r="164" spans="2:16" ht="18" customHeight="1" x14ac:dyDescent="0.25">
      <c r="B164" s="3"/>
      <c r="C164" s="3"/>
      <c r="D164" s="3"/>
      <c r="E164" s="6"/>
      <c r="F164" s="6">
        <f t="shared" si="17"/>
        <v>0</v>
      </c>
      <c r="G164" s="6">
        <f t="shared" si="18"/>
        <v>0</v>
      </c>
      <c r="H164" s="6"/>
      <c r="I164" s="6"/>
      <c r="J164" s="61"/>
      <c r="L164" s="29"/>
      <c r="M164" s="30"/>
      <c r="O164" s="81">
        <f t="shared" si="19"/>
        <v>0</v>
      </c>
      <c r="P164" s="1"/>
    </row>
    <row r="165" spans="2:16" ht="18" customHeight="1" x14ac:dyDescent="0.25">
      <c r="B165" s="3"/>
      <c r="C165" s="3"/>
      <c r="D165" s="3"/>
      <c r="E165" s="6"/>
      <c r="F165" s="6">
        <f t="shared" si="17"/>
        <v>0</v>
      </c>
      <c r="G165" s="6">
        <f t="shared" si="18"/>
        <v>0</v>
      </c>
      <c r="H165" s="6"/>
      <c r="I165" s="6"/>
      <c r="J165" s="61"/>
      <c r="L165" s="29"/>
      <c r="M165" s="30"/>
      <c r="O165" s="81">
        <f t="shared" si="19"/>
        <v>0</v>
      </c>
      <c r="P165" s="1"/>
    </row>
    <row r="166" spans="2:16" ht="18" customHeight="1" x14ac:dyDescent="0.25">
      <c r="B166" s="3"/>
      <c r="C166" s="3"/>
      <c r="D166" s="3"/>
      <c r="E166" s="6"/>
      <c r="F166" s="6">
        <f t="shared" si="17"/>
        <v>0</v>
      </c>
      <c r="G166" s="6">
        <f t="shared" si="18"/>
        <v>0</v>
      </c>
      <c r="H166" s="6"/>
      <c r="I166" s="6"/>
      <c r="J166" s="61"/>
      <c r="L166" s="29"/>
      <c r="M166" s="30"/>
      <c r="O166" s="81">
        <f t="shared" si="19"/>
        <v>0</v>
      </c>
      <c r="P166" s="1"/>
    </row>
    <row r="167" spans="2:16" ht="18" customHeight="1" x14ac:dyDescent="0.25">
      <c r="B167" s="3"/>
      <c r="C167" s="3"/>
      <c r="D167" s="3"/>
      <c r="E167" s="6"/>
      <c r="F167" s="6">
        <f t="shared" si="17"/>
        <v>0</v>
      </c>
      <c r="G167" s="6">
        <f t="shared" si="18"/>
        <v>0</v>
      </c>
      <c r="H167" s="6"/>
      <c r="I167" s="6"/>
      <c r="J167" s="61"/>
      <c r="L167" s="29"/>
      <c r="M167" s="30"/>
      <c r="O167" s="81">
        <f t="shared" si="19"/>
        <v>0</v>
      </c>
      <c r="P167" s="1"/>
    </row>
    <row r="168" spans="2:16" ht="18" customHeight="1" x14ac:dyDescent="0.25">
      <c r="B168" s="3"/>
      <c r="C168" s="3"/>
      <c r="D168" s="3"/>
      <c r="E168" s="6"/>
      <c r="F168" s="6">
        <f t="shared" si="17"/>
        <v>0</v>
      </c>
      <c r="G168" s="6">
        <f t="shared" si="18"/>
        <v>0</v>
      </c>
      <c r="H168" s="6"/>
      <c r="I168" s="6"/>
      <c r="J168" s="61"/>
      <c r="L168" s="29"/>
      <c r="M168" s="30"/>
      <c r="O168" s="81">
        <f t="shared" si="19"/>
        <v>0</v>
      </c>
      <c r="P168" s="1"/>
    </row>
    <row r="169" spans="2:16" ht="18" customHeight="1" x14ac:dyDescent="0.25">
      <c r="B169" s="3"/>
      <c r="C169" s="3"/>
      <c r="D169" s="3"/>
      <c r="E169" s="6"/>
      <c r="F169" s="6">
        <f t="shared" si="17"/>
        <v>0</v>
      </c>
      <c r="G169" s="6">
        <f t="shared" si="18"/>
        <v>0</v>
      </c>
      <c r="H169" s="6"/>
      <c r="I169" s="6"/>
      <c r="J169" s="61"/>
      <c r="L169" s="29"/>
      <c r="M169" s="30"/>
      <c r="O169" s="81">
        <f t="shared" si="19"/>
        <v>0</v>
      </c>
      <c r="P169" s="1"/>
    </row>
    <row r="170" spans="2:16" ht="18" customHeight="1" x14ac:dyDescent="0.25">
      <c r="B170" s="3"/>
      <c r="C170" s="3"/>
      <c r="D170" s="3"/>
      <c r="E170" s="6"/>
      <c r="F170" s="6">
        <f t="shared" si="17"/>
        <v>0</v>
      </c>
      <c r="G170" s="6">
        <f t="shared" si="18"/>
        <v>0</v>
      </c>
      <c r="H170" s="6"/>
      <c r="I170" s="6"/>
      <c r="J170" s="61"/>
      <c r="L170" s="29"/>
      <c r="M170" s="30"/>
      <c r="O170" s="81">
        <f t="shared" si="19"/>
        <v>0</v>
      </c>
      <c r="P170" s="1"/>
    </row>
    <row r="171" spans="2:16" ht="18" customHeight="1" x14ac:dyDescent="0.25">
      <c r="B171" s="3"/>
      <c r="C171" s="3"/>
      <c r="D171" s="3"/>
      <c r="E171" s="6"/>
      <c r="F171" s="6">
        <f t="shared" si="17"/>
        <v>0</v>
      </c>
      <c r="G171" s="6">
        <f t="shared" si="18"/>
        <v>0</v>
      </c>
      <c r="H171" s="6"/>
      <c r="I171" s="6"/>
      <c r="J171" s="61"/>
      <c r="L171" s="29"/>
      <c r="M171" s="30"/>
      <c r="O171" s="81">
        <f t="shared" si="19"/>
        <v>0</v>
      </c>
      <c r="P171" s="1"/>
    </row>
    <row r="172" spans="2:16" ht="18" customHeight="1" x14ac:dyDescent="0.25">
      <c r="B172" s="3"/>
      <c r="C172" s="3"/>
      <c r="D172" s="3"/>
      <c r="E172" s="6"/>
      <c r="F172" s="6">
        <f t="shared" si="17"/>
        <v>0</v>
      </c>
      <c r="G172" s="6">
        <f t="shared" si="18"/>
        <v>0</v>
      </c>
      <c r="H172" s="6"/>
      <c r="I172" s="6"/>
      <c r="J172" s="61"/>
      <c r="L172" s="29"/>
      <c r="M172" s="30"/>
      <c r="O172" s="81">
        <f t="shared" si="19"/>
        <v>0</v>
      </c>
      <c r="P172" s="1"/>
    </row>
    <row r="173" spans="2:16" ht="18" customHeight="1" x14ac:dyDescent="0.25">
      <c r="B173" s="3"/>
      <c r="C173" s="3"/>
      <c r="D173" s="3"/>
      <c r="E173" s="6"/>
      <c r="F173" s="6">
        <f t="shared" si="17"/>
        <v>0</v>
      </c>
      <c r="G173" s="6">
        <f t="shared" si="18"/>
        <v>0</v>
      </c>
      <c r="H173" s="6"/>
      <c r="I173" s="6"/>
      <c r="J173" s="61"/>
      <c r="L173" s="29"/>
      <c r="M173" s="30"/>
      <c r="O173" s="81">
        <f t="shared" si="19"/>
        <v>0</v>
      </c>
      <c r="P173" s="1"/>
    </row>
    <row r="174" spans="2:16" ht="18" customHeight="1" x14ac:dyDescent="0.25">
      <c r="B174" s="3"/>
      <c r="C174" s="3"/>
      <c r="D174" s="3"/>
      <c r="E174" s="6"/>
      <c r="F174" s="6">
        <f t="shared" si="17"/>
        <v>0</v>
      </c>
      <c r="G174" s="6">
        <f t="shared" si="18"/>
        <v>0</v>
      </c>
      <c r="H174" s="6"/>
      <c r="I174" s="6"/>
      <c r="J174" s="61"/>
      <c r="L174" s="29"/>
      <c r="M174" s="30"/>
      <c r="O174" s="81">
        <f t="shared" si="19"/>
        <v>0</v>
      </c>
      <c r="P174" s="1"/>
    </row>
    <row r="175" spans="2:16" ht="18" customHeight="1" x14ac:dyDescent="0.25">
      <c r="B175" s="3"/>
      <c r="C175" s="3"/>
      <c r="D175" s="3"/>
      <c r="E175" s="6"/>
      <c r="F175" s="6">
        <f t="shared" si="17"/>
        <v>0</v>
      </c>
      <c r="G175" s="6">
        <f t="shared" si="18"/>
        <v>0</v>
      </c>
      <c r="H175" s="6"/>
      <c r="I175" s="6"/>
      <c r="J175" s="61"/>
      <c r="L175" s="29"/>
      <c r="M175" s="30"/>
      <c r="O175" s="81">
        <f t="shared" si="19"/>
        <v>0</v>
      </c>
      <c r="P175" s="1"/>
    </row>
    <row r="176" spans="2:16" ht="18" customHeight="1" x14ac:dyDescent="0.25">
      <c r="B176" s="3"/>
      <c r="C176" s="3"/>
      <c r="D176" s="3"/>
      <c r="E176" s="6"/>
      <c r="F176" s="6">
        <f t="shared" si="17"/>
        <v>0</v>
      </c>
      <c r="G176" s="6">
        <f t="shared" si="18"/>
        <v>0</v>
      </c>
      <c r="H176" s="6"/>
      <c r="I176" s="6"/>
      <c r="J176" s="61"/>
      <c r="L176" s="29"/>
      <c r="M176" s="30"/>
      <c r="O176" s="81">
        <f t="shared" si="19"/>
        <v>0</v>
      </c>
      <c r="P176" s="1"/>
    </row>
    <row r="177" spans="2:16" ht="18" customHeight="1" x14ac:dyDescent="0.25">
      <c r="B177" s="3"/>
      <c r="C177" s="3"/>
      <c r="D177" s="3"/>
      <c r="E177" s="6"/>
      <c r="F177" s="6">
        <f t="shared" si="17"/>
        <v>0</v>
      </c>
      <c r="G177" s="6">
        <f t="shared" si="18"/>
        <v>0</v>
      </c>
      <c r="H177" s="6"/>
      <c r="I177" s="6"/>
      <c r="J177" s="61"/>
      <c r="L177" s="29"/>
      <c r="M177" s="30"/>
      <c r="O177" s="81">
        <f t="shared" si="19"/>
        <v>0</v>
      </c>
      <c r="P177" s="1"/>
    </row>
    <row r="178" spans="2:16" ht="18" customHeight="1" x14ac:dyDescent="0.25">
      <c r="B178" s="3"/>
      <c r="C178" s="3"/>
      <c r="D178" s="3"/>
      <c r="E178" s="6"/>
      <c r="F178" s="6">
        <f t="shared" si="17"/>
        <v>0</v>
      </c>
      <c r="G178" s="6">
        <f t="shared" si="18"/>
        <v>0</v>
      </c>
      <c r="H178" s="6"/>
      <c r="I178" s="6"/>
      <c r="J178" s="61"/>
      <c r="L178" s="29"/>
      <c r="M178" s="30"/>
      <c r="O178" s="81">
        <f t="shared" si="19"/>
        <v>0</v>
      </c>
      <c r="P178" s="1"/>
    </row>
    <row r="179" spans="2:16" ht="18" customHeight="1" x14ac:dyDescent="0.25">
      <c r="B179" s="3"/>
      <c r="C179" s="3"/>
      <c r="D179" s="3"/>
      <c r="E179" s="6"/>
      <c r="F179" s="6">
        <f t="shared" si="17"/>
        <v>0</v>
      </c>
      <c r="G179" s="6">
        <f t="shared" si="18"/>
        <v>0</v>
      </c>
      <c r="H179" s="6"/>
      <c r="I179" s="6"/>
      <c r="J179" s="61"/>
      <c r="L179" s="29"/>
      <c r="M179" s="30"/>
      <c r="O179" s="81">
        <f t="shared" si="19"/>
        <v>0</v>
      </c>
      <c r="P179" s="1"/>
    </row>
    <row r="180" spans="2:16" ht="18" customHeight="1" thickBot="1" x14ac:dyDescent="0.3">
      <c r="B180" s="3"/>
      <c r="C180" s="3"/>
      <c r="D180" s="3"/>
      <c r="E180" s="6"/>
      <c r="F180" s="6">
        <f t="shared" si="17"/>
        <v>0</v>
      </c>
      <c r="G180" s="6">
        <f t="shared" si="18"/>
        <v>0</v>
      </c>
      <c r="H180" s="6"/>
      <c r="I180" s="6"/>
      <c r="J180" s="61"/>
      <c r="L180" s="31"/>
      <c r="M180" s="32"/>
      <c r="O180" s="81">
        <f t="shared" si="19"/>
        <v>0</v>
      </c>
      <c r="P180" s="1"/>
    </row>
    <row r="181" spans="2:16" ht="18" customHeight="1" x14ac:dyDescent="0.25">
      <c r="B181" s="3"/>
      <c r="C181" s="3"/>
      <c r="D181" s="3"/>
      <c r="E181" s="6"/>
      <c r="F181" s="6">
        <f t="shared" si="17"/>
        <v>0</v>
      </c>
      <c r="G181" s="6">
        <f t="shared" si="18"/>
        <v>0</v>
      </c>
      <c r="H181" s="6"/>
      <c r="I181" s="6"/>
      <c r="J181" s="61"/>
      <c r="O181" s="81">
        <f t="shared" si="19"/>
        <v>0</v>
      </c>
      <c r="P181" s="1"/>
    </row>
    <row r="182" spans="2:16" ht="18" customHeight="1" x14ac:dyDescent="0.25">
      <c r="B182" s="3"/>
      <c r="C182" s="3"/>
      <c r="D182" s="3"/>
      <c r="E182" s="6"/>
      <c r="F182" s="6">
        <f t="shared" si="17"/>
        <v>0</v>
      </c>
      <c r="G182" s="6">
        <f t="shared" si="18"/>
        <v>0</v>
      </c>
      <c r="H182" s="6"/>
      <c r="I182" s="6"/>
      <c r="J182" s="61"/>
      <c r="O182" s="81">
        <f t="shared" si="19"/>
        <v>0</v>
      </c>
      <c r="P182" s="1"/>
    </row>
    <row r="183" spans="2:16" ht="18" customHeight="1" x14ac:dyDescent="0.25">
      <c r="B183" s="3"/>
      <c r="C183" s="3"/>
      <c r="D183" s="3"/>
      <c r="E183" s="6"/>
      <c r="F183" s="6">
        <f t="shared" ref="F183:F246" si="20">E183-(E183*0/100)</f>
        <v>0</v>
      </c>
      <c r="G183" s="6">
        <f t="shared" ref="G183:G246" si="21">F183*1.262</f>
        <v>0</v>
      </c>
      <c r="H183" s="6"/>
      <c r="I183" s="6"/>
      <c r="J183" s="61"/>
      <c r="O183" s="81">
        <f t="shared" ref="O183:O246" si="22">J183-G183</f>
        <v>0</v>
      </c>
      <c r="P183" s="1"/>
    </row>
    <row r="184" spans="2:16" ht="18" customHeight="1" x14ac:dyDescent="0.25">
      <c r="B184" s="3"/>
      <c r="C184" s="3"/>
      <c r="D184" s="3"/>
      <c r="E184" s="6"/>
      <c r="F184" s="6">
        <f t="shared" si="20"/>
        <v>0</v>
      </c>
      <c r="G184" s="6">
        <f t="shared" si="21"/>
        <v>0</v>
      </c>
      <c r="H184" s="6"/>
      <c r="I184" s="6"/>
      <c r="J184" s="61"/>
      <c r="O184" s="81">
        <f t="shared" si="22"/>
        <v>0</v>
      </c>
      <c r="P184" s="1"/>
    </row>
    <row r="185" spans="2:16" ht="18" customHeight="1" x14ac:dyDescent="0.25">
      <c r="B185" s="3"/>
      <c r="C185" s="3"/>
      <c r="D185" s="3"/>
      <c r="E185" s="6"/>
      <c r="F185" s="6">
        <f t="shared" si="20"/>
        <v>0</v>
      </c>
      <c r="G185" s="6">
        <f t="shared" si="21"/>
        <v>0</v>
      </c>
      <c r="H185" s="6"/>
      <c r="I185" s="6"/>
      <c r="J185" s="61"/>
      <c r="O185" s="81">
        <f t="shared" si="22"/>
        <v>0</v>
      </c>
      <c r="P185" s="1"/>
    </row>
    <row r="186" spans="2:16" ht="18" customHeight="1" x14ac:dyDescent="0.25">
      <c r="B186" s="3"/>
      <c r="C186" s="3"/>
      <c r="D186" s="3"/>
      <c r="E186" s="6"/>
      <c r="F186" s="6">
        <f t="shared" si="20"/>
        <v>0</v>
      </c>
      <c r="G186" s="6">
        <f t="shared" si="21"/>
        <v>0</v>
      </c>
      <c r="H186" s="6"/>
      <c r="I186" s="6"/>
      <c r="J186" s="61"/>
      <c r="O186" s="81">
        <f t="shared" si="22"/>
        <v>0</v>
      </c>
      <c r="P186" s="1"/>
    </row>
    <row r="187" spans="2:16" ht="18" customHeight="1" x14ac:dyDescent="0.25">
      <c r="B187" s="3"/>
      <c r="C187" s="3"/>
      <c r="D187" s="3"/>
      <c r="E187" s="6"/>
      <c r="F187" s="6">
        <f t="shared" si="20"/>
        <v>0</v>
      </c>
      <c r="G187" s="6">
        <f t="shared" si="21"/>
        <v>0</v>
      </c>
      <c r="H187" s="6"/>
      <c r="I187" s="6"/>
      <c r="J187" s="61"/>
      <c r="O187" s="81">
        <f t="shared" si="22"/>
        <v>0</v>
      </c>
      <c r="P187" s="1"/>
    </row>
    <row r="188" spans="2:16" ht="18" customHeight="1" x14ac:dyDescent="0.25">
      <c r="B188" s="3"/>
      <c r="C188" s="3"/>
      <c r="D188" s="3"/>
      <c r="E188" s="6"/>
      <c r="F188" s="6">
        <f t="shared" si="20"/>
        <v>0</v>
      </c>
      <c r="G188" s="6">
        <f t="shared" si="21"/>
        <v>0</v>
      </c>
      <c r="H188" s="6"/>
      <c r="I188" s="6"/>
      <c r="J188" s="61"/>
      <c r="O188" s="81">
        <f t="shared" si="22"/>
        <v>0</v>
      </c>
      <c r="P188" s="1"/>
    </row>
    <row r="189" spans="2:16" ht="18" customHeight="1" x14ac:dyDescent="0.25">
      <c r="B189" s="3"/>
      <c r="C189" s="3"/>
      <c r="D189" s="3"/>
      <c r="E189" s="6"/>
      <c r="F189" s="6">
        <f t="shared" si="20"/>
        <v>0</v>
      </c>
      <c r="G189" s="6">
        <f t="shared" si="21"/>
        <v>0</v>
      </c>
      <c r="H189" s="6"/>
      <c r="I189" s="6"/>
      <c r="J189" s="61"/>
      <c r="O189" s="81">
        <f t="shared" si="22"/>
        <v>0</v>
      </c>
      <c r="P189" s="1"/>
    </row>
    <row r="190" spans="2:16" ht="18" customHeight="1" x14ac:dyDescent="0.25">
      <c r="B190" s="3"/>
      <c r="C190" s="3"/>
      <c r="D190" s="3"/>
      <c r="E190" s="6"/>
      <c r="F190" s="6">
        <f t="shared" si="20"/>
        <v>0</v>
      </c>
      <c r="G190" s="6">
        <f t="shared" si="21"/>
        <v>0</v>
      </c>
      <c r="H190" s="6"/>
      <c r="I190" s="6"/>
      <c r="J190" s="61"/>
      <c r="O190" s="81">
        <f t="shared" si="22"/>
        <v>0</v>
      </c>
      <c r="P190" s="1"/>
    </row>
    <row r="191" spans="2:16" ht="18" customHeight="1" x14ac:dyDescent="0.25">
      <c r="B191" s="3"/>
      <c r="C191" s="3"/>
      <c r="D191" s="3"/>
      <c r="E191" s="6"/>
      <c r="F191" s="6">
        <f t="shared" si="20"/>
        <v>0</v>
      </c>
      <c r="G191" s="6">
        <f t="shared" si="21"/>
        <v>0</v>
      </c>
      <c r="H191" s="6"/>
      <c r="I191" s="6"/>
      <c r="J191" s="61"/>
      <c r="O191" s="81">
        <f t="shared" si="22"/>
        <v>0</v>
      </c>
      <c r="P191" s="1"/>
    </row>
    <row r="192" spans="2:16" ht="18" customHeight="1" x14ac:dyDescent="0.25">
      <c r="B192" s="3"/>
      <c r="C192" s="3"/>
      <c r="D192" s="3"/>
      <c r="E192" s="6"/>
      <c r="F192" s="6">
        <f t="shared" si="20"/>
        <v>0</v>
      </c>
      <c r="G192" s="6">
        <f t="shared" si="21"/>
        <v>0</v>
      </c>
      <c r="H192" s="6"/>
      <c r="I192" s="6"/>
      <c r="J192" s="61"/>
      <c r="O192" s="81">
        <f t="shared" si="22"/>
        <v>0</v>
      </c>
      <c r="P192" s="1"/>
    </row>
    <row r="193" spans="2:16" ht="18" customHeight="1" x14ac:dyDescent="0.25">
      <c r="B193" s="3"/>
      <c r="C193" s="3"/>
      <c r="D193" s="3"/>
      <c r="E193" s="6"/>
      <c r="F193" s="6">
        <f t="shared" si="20"/>
        <v>0</v>
      </c>
      <c r="G193" s="6">
        <f t="shared" si="21"/>
        <v>0</v>
      </c>
      <c r="H193" s="6"/>
      <c r="I193" s="6"/>
      <c r="J193" s="61"/>
      <c r="O193" s="81">
        <f t="shared" si="22"/>
        <v>0</v>
      </c>
      <c r="P193" s="1"/>
    </row>
    <row r="194" spans="2:16" ht="18" customHeight="1" x14ac:dyDescent="0.25">
      <c r="B194" s="3"/>
      <c r="C194" s="3"/>
      <c r="D194" s="3"/>
      <c r="E194" s="6"/>
      <c r="F194" s="6">
        <f t="shared" si="20"/>
        <v>0</v>
      </c>
      <c r="G194" s="6">
        <f t="shared" si="21"/>
        <v>0</v>
      </c>
      <c r="H194" s="6"/>
      <c r="I194" s="6"/>
      <c r="J194" s="61"/>
      <c r="O194" s="81">
        <f t="shared" si="22"/>
        <v>0</v>
      </c>
      <c r="P194" s="1"/>
    </row>
    <row r="195" spans="2:16" ht="18" customHeight="1" x14ac:dyDescent="0.25">
      <c r="B195" s="3"/>
      <c r="C195" s="3"/>
      <c r="D195" s="3"/>
      <c r="E195" s="6"/>
      <c r="F195" s="6">
        <f t="shared" si="20"/>
        <v>0</v>
      </c>
      <c r="G195" s="6">
        <f t="shared" si="21"/>
        <v>0</v>
      </c>
      <c r="H195" s="6"/>
      <c r="I195" s="6"/>
      <c r="J195" s="61"/>
      <c r="O195" s="81">
        <f t="shared" si="22"/>
        <v>0</v>
      </c>
      <c r="P195" s="1"/>
    </row>
    <row r="196" spans="2:16" ht="18" customHeight="1" x14ac:dyDescent="0.25">
      <c r="B196" s="3"/>
      <c r="C196" s="3"/>
      <c r="D196" s="3"/>
      <c r="E196" s="6"/>
      <c r="F196" s="6">
        <f t="shared" si="20"/>
        <v>0</v>
      </c>
      <c r="G196" s="6">
        <f t="shared" si="21"/>
        <v>0</v>
      </c>
      <c r="H196" s="6"/>
      <c r="I196" s="6"/>
      <c r="J196" s="61"/>
      <c r="O196" s="81">
        <f t="shared" si="22"/>
        <v>0</v>
      </c>
      <c r="P196" s="1"/>
    </row>
    <row r="197" spans="2:16" ht="18" customHeight="1" x14ac:dyDescent="0.25">
      <c r="B197" s="3"/>
      <c r="C197" s="3"/>
      <c r="D197" s="3"/>
      <c r="E197" s="6"/>
      <c r="F197" s="6">
        <f t="shared" si="20"/>
        <v>0</v>
      </c>
      <c r="G197" s="6">
        <f t="shared" si="21"/>
        <v>0</v>
      </c>
      <c r="H197" s="6"/>
      <c r="I197" s="6"/>
      <c r="J197" s="61"/>
      <c r="O197" s="81">
        <f t="shared" si="22"/>
        <v>0</v>
      </c>
      <c r="P197" s="1"/>
    </row>
    <row r="198" spans="2:16" ht="18" customHeight="1" x14ac:dyDescent="0.25">
      <c r="B198" s="3"/>
      <c r="C198" s="3"/>
      <c r="D198" s="3"/>
      <c r="E198" s="6"/>
      <c r="F198" s="6">
        <f t="shared" si="20"/>
        <v>0</v>
      </c>
      <c r="G198" s="6">
        <f t="shared" si="21"/>
        <v>0</v>
      </c>
      <c r="H198" s="6"/>
      <c r="I198" s="6"/>
      <c r="J198" s="61"/>
      <c r="O198" s="81">
        <f t="shared" si="22"/>
        <v>0</v>
      </c>
      <c r="P198" s="1"/>
    </row>
    <row r="199" spans="2:16" ht="18" customHeight="1" x14ac:dyDescent="0.25">
      <c r="B199" s="3"/>
      <c r="C199" s="3"/>
      <c r="D199" s="3"/>
      <c r="E199" s="6"/>
      <c r="F199" s="6">
        <f t="shared" si="20"/>
        <v>0</v>
      </c>
      <c r="G199" s="6">
        <f t="shared" si="21"/>
        <v>0</v>
      </c>
      <c r="H199" s="6"/>
      <c r="I199" s="6"/>
      <c r="J199" s="61"/>
      <c r="O199" s="81">
        <f t="shared" si="22"/>
        <v>0</v>
      </c>
      <c r="P199" s="1"/>
    </row>
    <row r="200" spans="2:16" ht="18" customHeight="1" x14ac:dyDescent="0.25">
      <c r="B200" s="3"/>
      <c r="C200" s="3"/>
      <c r="D200" s="3"/>
      <c r="E200" s="6"/>
      <c r="F200" s="6">
        <f t="shared" si="20"/>
        <v>0</v>
      </c>
      <c r="G200" s="6">
        <f t="shared" si="21"/>
        <v>0</v>
      </c>
      <c r="H200" s="6"/>
      <c r="I200" s="6"/>
      <c r="J200" s="61"/>
      <c r="O200" s="81">
        <f t="shared" si="22"/>
        <v>0</v>
      </c>
      <c r="P200" s="1"/>
    </row>
    <row r="201" spans="2:16" ht="18" customHeight="1" x14ac:dyDescent="0.25">
      <c r="B201" s="3"/>
      <c r="C201" s="3"/>
      <c r="D201" s="3"/>
      <c r="E201" s="6"/>
      <c r="F201" s="6">
        <f t="shared" si="20"/>
        <v>0</v>
      </c>
      <c r="G201" s="6">
        <f t="shared" si="21"/>
        <v>0</v>
      </c>
      <c r="H201" s="6"/>
      <c r="I201" s="6"/>
      <c r="J201" s="61"/>
      <c r="O201" s="81">
        <f t="shared" si="22"/>
        <v>0</v>
      </c>
      <c r="P201" s="1"/>
    </row>
    <row r="202" spans="2:16" ht="18" customHeight="1" x14ac:dyDescent="0.25">
      <c r="B202" s="3"/>
      <c r="C202" s="3"/>
      <c r="D202" s="3"/>
      <c r="E202" s="6"/>
      <c r="F202" s="6">
        <f t="shared" si="20"/>
        <v>0</v>
      </c>
      <c r="G202" s="6">
        <f t="shared" si="21"/>
        <v>0</v>
      </c>
      <c r="H202" s="6"/>
      <c r="I202" s="6"/>
      <c r="J202" s="61"/>
      <c r="O202" s="81">
        <f t="shared" si="22"/>
        <v>0</v>
      </c>
      <c r="P202" s="1"/>
    </row>
    <row r="203" spans="2:16" ht="18" customHeight="1" x14ac:dyDescent="0.25">
      <c r="B203" s="3"/>
      <c r="C203" s="3"/>
      <c r="D203" s="3"/>
      <c r="E203" s="6"/>
      <c r="F203" s="6">
        <f t="shared" si="20"/>
        <v>0</v>
      </c>
      <c r="G203" s="6">
        <f t="shared" si="21"/>
        <v>0</v>
      </c>
      <c r="H203" s="6"/>
      <c r="I203" s="6"/>
      <c r="J203" s="61"/>
      <c r="O203" s="81">
        <f t="shared" si="22"/>
        <v>0</v>
      </c>
      <c r="P203" s="1"/>
    </row>
    <row r="204" spans="2:16" ht="18" customHeight="1" x14ac:dyDescent="0.25">
      <c r="B204" s="3"/>
      <c r="C204" s="3"/>
      <c r="D204" s="3"/>
      <c r="E204" s="6"/>
      <c r="F204" s="6">
        <f t="shared" si="20"/>
        <v>0</v>
      </c>
      <c r="G204" s="6">
        <f t="shared" si="21"/>
        <v>0</v>
      </c>
      <c r="H204" s="6"/>
      <c r="I204" s="6"/>
      <c r="J204" s="61"/>
      <c r="O204" s="81">
        <f t="shared" si="22"/>
        <v>0</v>
      </c>
      <c r="P204" s="1"/>
    </row>
    <row r="205" spans="2:16" ht="18" customHeight="1" x14ac:dyDescent="0.25">
      <c r="B205" s="3"/>
      <c r="C205" s="3"/>
      <c r="D205" s="3"/>
      <c r="E205" s="6"/>
      <c r="F205" s="6">
        <f t="shared" si="20"/>
        <v>0</v>
      </c>
      <c r="G205" s="6">
        <f t="shared" si="21"/>
        <v>0</v>
      </c>
      <c r="H205" s="6"/>
      <c r="I205" s="6"/>
      <c r="J205" s="61"/>
      <c r="O205" s="81">
        <f t="shared" si="22"/>
        <v>0</v>
      </c>
      <c r="P205" s="1"/>
    </row>
    <row r="206" spans="2:16" ht="18" customHeight="1" x14ac:dyDescent="0.25">
      <c r="B206" s="3"/>
      <c r="C206" s="3"/>
      <c r="D206" s="3"/>
      <c r="E206" s="6"/>
      <c r="F206" s="6">
        <f t="shared" si="20"/>
        <v>0</v>
      </c>
      <c r="G206" s="6">
        <f t="shared" si="21"/>
        <v>0</v>
      </c>
      <c r="H206" s="6"/>
      <c r="I206" s="6"/>
      <c r="J206" s="61"/>
      <c r="O206" s="81">
        <f t="shared" si="22"/>
        <v>0</v>
      </c>
      <c r="P206" s="1"/>
    </row>
    <row r="207" spans="2:16" ht="18" customHeight="1" x14ac:dyDescent="0.25">
      <c r="B207" s="3"/>
      <c r="C207" s="3"/>
      <c r="D207" s="3"/>
      <c r="E207" s="6"/>
      <c r="F207" s="6">
        <f t="shared" si="20"/>
        <v>0</v>
      </c>
      <c r="G207" s="6">
        <f t="shared" si="21"/>
        <v>0</v>
      </c>
      <c r="H207" s="6"/>
      <c r="I207" s="6"/>
      <c r="J207" s="61"/>
      <c r="O207" s="81">
        <f t="shared" si="22"/>
        <v>0</v>
      </c>
      <c r="P207" s="1"/>
    </row>
    <row r="208" spans="2:16" ht="18" customHeight="1" x14ac:dyDescent="0.25">
      <c r="B208" s="3"/>
      <c r="C208" s="3"/>
      <c r="D208" s="3"/>
      <c r="E208" s="6"/>
      <c r="F208" s="6">
        <f t="shared" si="20"/>
        <v>0</v>
      </c>
      <c r="G208" s="6">
        <f t="shared" si="21"/>
        <v>0</v>
      </c>
      <c r="H208" s="6"/>
      <c r="I208" s="6"/>
      <c r="J208" s="61"/>
      <c r="O208" s="81">
        <f t="shared" si="22"/>
        <v>0</v>
      </c>
      <c r="P208" s="1"/>
    </row>
    <row r="209" spans="2:16" ht="18" customHeight="1" x14ac:dyDescent="0.25">
      <c r="B209" s="3"/>
      <c r="C209" s="3"/>
      <c r="D209" s="3"/>
      <c r="E209" s="6"/>
      <c r="F209" s="6">
        <f t="shared" si="20"/>
        <v>0</v>
      </c>
      <c r="G209" s="6">
        <f t="shared" si="21"/>
        <v>0</v>
      </c>
      <c r="H209" s="6"/>
      <c r="I209" s="6"/>
      <c r="J209" s="61"/>
      <c r="O209" s="81">
        <f t="shared" si="22"/>
        <v>0</v>
      </c>
      <c r="P209" s="1"/>
    </row>
    <row r="210" spans="2:16" ht="18" customHeight="1" x14ac:dyDescent="0.25">
      <c r="B210" s="3"/>
      <c r="C210" s="3"/>
      <c r="D210" s="3"/>
      <c r="E210" s="6"/>
      <c r="F210" s="6">
        <f t="shared" si="20"/>
        <v>0</v>
      </c>
      <c r="G210" s="6">
        <f t="shared" si="21"/>
        <v>0</v>
      </c>
      <c r="H210" s="6"/>
      <c r="I210" s="6"/>
      <c r="J210" s="61"/>
      <c r="O210" s="81">
        <f t="shared" si="22"/>
        <v>0</v>
      </c>
      <c r="P210" s="1"/>
    </row>
    <row r="211" spans="2:16" ht="18" customHeight="1" x14ac:dyDescent="0.25">
      <c r="B211" s="3"/>
      <c r="C211" s="3"/>
      <c r="D211" s="3"/>
      <c r="E211" s="6"/>
      <c r="F211" s="6">
        <f t="shared" si="20"/>
        <v>0</v>
      </c>
      <c r="G211" s="6">
        <f t="shared" si="21"/>
        <v>0</v>
      </c>
      <c r="H211" s="6"/>
      <c r="I211" s="6"/>
      <c r="J211" s="61"/>
      <c r="O211" s="81">
        <f t="shared" si="22"/>
        <v>0</v>
      </c>
      <c r="P211" s="1"/>
    </row>
    <row r="212" spans="2:16" ht="18" customHeight="1" x14ac:dyDescent="0.25">
      <c r="B212" s="3"/>
      <c r="C212" s="3"/>
      <c r="D212" s="3"/>
      <c r="E212" s="6"/>
      <c r="F212" s="6">
        <f t="shared" si="20"/>
        <v>0</v>
      </c>
      <c r="G212" s="6">
        <f t="shared" si="21"/>
        <v>0</v>
      </c>
      <c r="H212" s="6"/>
      <c r="I212" s="6"/>
      <c r="J212" s="61"/>
      <c r="O212" s="81">
        <f t="shared" si="22"/>
        <v>0</v>
      </c>
      <c r="P212" s="1"/>
    </row>
    <row r="213" spans="2:16" ht="18" customHeight="1" x14ac:dyDescent="0.25">
      <c r="B213" s="3"/>
      <c r="C213" s="3"/>
      <c r="D213" s="3"/>
      <c r="E213" s="6"/>
      <c r="F213" s="6">
        <f t="shared" si="20"/>
        <v>0</v>
      </c>
      <c r="G213" s="6">
        <f t="shared" si="21"/>
        <v>0</v>
      </c>
      <c r="H213" s="6"/>
      <c r="I213" s="6"/>
      <c r="J213" s="61"/>
      <c r="O213" s="81">
        <f t="shared" si="22"/>
        <v>0</v>
      </c>
      <c r="P213" s="1"/>
    </row>
    <row r="214" spans="2:16" ht="18" customHeight="1" x14ac:dyDescent="0.25">
      <c r="B214" s="3"/>
      <c r="C214" s="3"/>
      <c r="D214" s="3"/>
      <c r="E214" s="6"/>
      <c r="F214" s="6">
        <f t="shared" si="20"/>
        <v>0</v>
      </c>
      <c r="G214" s="6">
        <f t="shared" si="21"/>
        <v>0</v>
      </c>
      <c r="H214" s="6"/>
      <c r="I214" s="6"/>
      <c r="J214" s="61"/>
      <c r="O214" s="81">
        <f t="shared" si="22"/>
        <v>0</v>
      </c>
      <c r="P214" s="1"/>
    </row>
    <row r="215" spans="2:16" ht="18" customHeight="1" x14ac:dyDescent="0.25">
      <c r="B215" s="3"/>
      <c r="C215" s="3"/>
      <c r="D215" s="3"/>
      <c r="E215" s="6"/>
      <c r="F215" s="6">
        <f t="shared" si="20"/>
        <v>0</v>
      </c>
      <c r="G215" s="6">
        <f t="shared" si="21"/>
        <v>0</v>
      </c>
      <c r="H215" s="6"/>
      <c r="I215" s="6"/>
      <c r="J215" s="61"/>
      <c r="O215" s="81">
        <f t="shared" si="22"/>
        <v>0</v>
      </c>
      <c r="P215" s="1"/>
    </row>
    <row r="216" spans="2:16" ht="18" customHeight="1" x14ac:dyDescent="0.25">
      <c r="B216" s="3"/>
      <c r="C216" s="3"/>
      <c r="D216" s="3"/>
      <c r="E216" s="6"/>
      <c r="F216" s="6">
        <f t="shared" si="20"/>
        <v>0</v>
      </c>
      <c r="G216" s="6">
        <f t="shared" si="21"/>
        <v>0</v>
      </c>
      <c r="H216" s="6"/>
      <c r="I216" s="6"/>
      <c r="J216" s="61"/>
      <c r="O216" s="81">
        <f t="shared" si="22"/>
        <v>0</v>
      </c>
      <c r="P216" s="1"/>
    </row>
    <row r="217" spans="2:16" ht="18" customHeight="1" x14ac:dyDescent="0.25">
      <c r="B217" s="3"/>
      <c r="C217" s="3"/>
      <c r="D217" s="3"/>
      <c r="E217" s="6"/>
      <c r="F217" s="6">
        <f t="shared" si="20"/>
        <v>0</v>
      </c>
      <c r="G217" s="6">
        <f t="shared" si="21"/>
        <v>0</v>
      </c>
      <c r="H217" s="6"/>
      <c r="I217" s="6"/>
      <c r="J217" s="61"/>
      <c r="O217" s="81">
        <f t="shared" si="22"/>
        <v>0</v>
      </c>
      <c r="P217" s="1"/>
    </row>
    <row r="218" spans="2:16" ht="18" customHeight="1" x14ac:dyDescent="0.25">
      <c r="B218" s="3"/>
      <c r="C218" s="3"/>
      <c r="D218" s="3"/>
      <c r="E218" s="6"/>
      <c r="F218" s="6">
        <f t="shared" si="20"/>
        <v>0</v>
      </c>
      <c r="G218" s="6">
        <f t="shared" si="21"/>
        <v>0</v>
      </c>
      <c r="H218" s="6"/>
      <c r="I218" s="6"/>
      <c r="J218" s="61"/>
      <c r="O218" s="81">
        <f t="shared" si="22"/>
        <v>0</v>
      </c>
      <c r="P218" s="1"/>
    </row>
    <row r="219" spans="2:16" ht="18" customHeight="1" x14ac:dyDescent="0.25">
      <c r="B219" s="3"/>
      <c r="C219" s="3"/>
      <c r="D219" s="3"/>
      <c r="E219" s="6"/>
      <c r="F219" s="6">
        <f t="shared" si="20"/>
        <v>0</v>
      </c>
      <c r="G219" s="6">
        <f t="shared" si="21"/>
        <v>0</v>
      </c>
      <c r="H219" s="6"/>
      <c r="I219" s="6"/>
      <c r="J219" s="61"/>
      <c r="O219" s="81">
        <f t="shared" si="22"/>
        <v>0</v>
      </c>
      <c r="P219" s="1"/>
    </row>
    <row r="220" spans="2:16" ht="18" customHeight="1" x14ac:dyDescent="0.25">
      <c r="B220" s="3"/>
      <c r="C220" s="3"/>
      <c r="D220" s="3"/>
      <c r="E220" s="6"/>
      <c r="F220" s="6">
        <f t="shared" si="20"/>
        <v>0</v>
      </c>
      <c r="G220" s="6">
        <f t="shared" si="21"/>
        <v>0</v>
      </c>
      <c r="H220" s="6"/>
      <c r="I220" s="6"/>
      <c r="J220" s="61"/>
      <c r="O220" s="81">
        <f t="shared" si="22"/>
        <v>0</v>
      </c>
      <c r="P220" s="1"/>
    </row>
    <row r="221" spans="2:16" ht="18" customHeight="1" x14ac:dyDescent="0.25">
      <c r="B221" s="3"/>
      <c r="C221" s="3"/>
      <c r="D221" s="3"/>
      <c r="E221" s="6"/>
      <c r="F221" s="6">
        <f t="shared" si="20"/>
        <v>0</v>
      </c>
      <c r="G221" s="6">
        <f t="shared" si="21"/>
        <v>0</v>
      </c>
      <c r="H221" s="6"/>
      <c r="I221" s="6"/>
      <c r="J221" s="61"/>
      <c r="O221" s="81">
        <f t="shared" si="22"/>
        <v>0</v>
      </c>
      <c r="P221" s="1"/>
    </row>
    <row r="222" spans="2:16" ht="18" customHeight="1" x14ac:dyDescent="0.25">
      <c r="B222" s="3"/>
      <c r="C222" s="3"/>
      <c r="D222" s="3"/>
      <c r="E222" s="6"/>
      <c r="F222" s="6">
        <f t="shared" si="20"/>
        <v>0</v>
      </c>
      <c r="G222" s="6">
        <f t="shared" si="21"/>
        <v>0</v>
      </c>
      <c r="H222" s="6"/>
      <c r="I222" s="6"/>
      <c r="J222" s="61"/>
      <c r="O222" s="81">
        <f t="shared" si="22"/>
        <v>0</v>
      </c>
      <c r="P222" s="1"/>
    </row>
    <row r="223" spans="2:16" ht="18" customHeight="1" x14ac:dyDescent="0.25">
      <c r="B223" s="3"/>
      <c r="C223" s="3"/>
      <c r="D223" s="3"/>
      <c r="E223" s="6"/>
      <c r="F223" s="6">
        <f t="shared" si="20"/>
        <v>0</v>
      </c>
      <c r="G223" s="6">
        <f t="shared" si="21"/>
        <v>0</v>
      </c>
      <c r="H223" s="6"/>
      <c r="I223" s="6"/>
      <c r="J223" s="61"/>
      <c r="O223" s="81">
        <f t="shared" si="22"/>
        <v>0</v>
      </c>
      <c r="P223" s="1"/>
    </row>
    <row r="224" spans="2:16" ht="18" customHeight="1" x14ac:dyDescent="0.25">
      <c r="B224" s="3"/>
      <c r="C224" s="3"/>
      <c r="D224" s="3"/>
      <c r="E224" s="6"/>
      <c r="F224" s="6">
        <f t="shared" si="20"/>
        <v>0</v>
      </c>
      <c r="G224" s="6">
        <f t="shared" si="21"/>
        <v>0</v>
      </c>
      <c r="H224" s="6"/>
      <c r="I224" s="6"/>
      <c r="J224" s="61"/>
      <c r="O224" s="81">
        <f t="shared" si="22"/>
        <v>0</v>
      </c>
      <c r="P224" s="1"/>
    </row>
    <row r="225" spans="2:16" ht="18" customHeight="1" x14ac:dyDescent="0.25">
      <c r="B225" s="3"/>
      <c r="C225" s="3"/>
      <c r="D225" s="3"/>
      <c r="E225" s="6"/>
      <c r="F225" s="6">
        <f t="shared" si="20"/>
        <v>0</v>
      </c>
      <c r="G225" s="6">
        <f t="shared" si="21"/>
        <v>0</v>
      </c>
      <c r="H225" s="6"/>
      <c r="I225" s="6"/>
      <c r="J225" s="61"/>
      <c r="O225" s="81">
        <f t="shared" si="22"/>
        <v>0</v>
      </c>
      <c r="P225" s="1"/>
    </row>
    <row r="226" spans="2:16" ht="18" customHeight="1" x14ac:dyDescent="0.25">
      <c r="B226" s="3"/>
      <c r="C226" s="3"/>
      <c r="D226" s="3"/>
      <c r="E226" s="6"/>
      <c r="F226" s="6">
        <f t="shared" si="20"/>
        <v>0</v>
      </c>
      <c r="G226" s="6">
        <f t="shared" si="21"/>
        <v>0</v>
      </c>
      <c r="H226" s="6"/>
      <c r="I226" s="6"/>
      <c r="J226" s="61"/>
      <c r="O226" s="81">
        <f t="shared" si="22"/>
        <v>0</v>
      </c>
      <c r="P226" s="1"/>
    </row>
    <row r="227" spans="2:16" ht="18" customHeight="1" x14ac:dyDescent="0.25">
      <c r="B227" s="3"/>
      <c r="C227" s="3"/>
      <c r="D227" s="3"/>
      <c r="E227" s="6"/>
      <c r="F227" s="6">
        <f t="shared" si="20"/>
        <v>0</v>
      </c>
      <c r="G227" s="6">
        <f t="shared" si="21"/>
        <v>0</v>
      </c>
      <c r="H227" s="6"/>
      <c r="I227" s="6"/>
      <c r="J227" s="61"/>
      <c r="O227" s="81">
        <f t="shared" si="22"/>
        <v>0</v>
      </c>
      <c r="P227" s="1"/>
    </row>
    <row r="228" spans="2:16" ht="18" customHeight="1" x14ac:dyDescent="0.25">
      <c r="B228" s="3"/>
      <c r="C228" s="3"/>
      <c r="D228" s="3"/>
      <c r="E228" s="6"/>
      <c r="F228" s="6">
        <f t="shared" si="20"/>
        <v>0</v>
      </c>
      <c r="G228" s="6">
        <f t="shared" si="21"/>
        <v>0</v>
      </c>
      <c r="H228" s="6"/>
      <c r="I228" s="6"/>
      <c r="J228" s="61"/>
      <c r="O228" s="81">
        <f t="shared" si="22"/>
        <v>0</v>
      </c>
      <c r="P228" s="1"/>
    </row>
    <row r="229" spans="2:16" ht="18" customHeight="1" x14ac:dyDescent="0.25">
      <c r="B229" s="3"/>
      <c r="C229" s="3"/>
      <c r="D229" s="3"/>
      <c r="E229" s="6"/>
      <c r="F229" s="6">
        <f t="shared" si="20"/>
        <v>0</v>
      </c>
      <c r="G229" s="6">
        <f t="shared" si="21"/>
        <v>0</v>
      </c>
      <c r="H229" s="6"/>
      <c r="I229" s="6"/>
      <c r="J229" s="61"/>
      <c r="O229" s="81">
        <f t="shared" si="22"/>
        <v>0</v>
      </c>
      <c r="P229" s="1"/>
    </row>
    <row r="230" spans="2:16" ht="18" customHeight="1" x14ac:dyDescent="0.25">
      <c r="B230" s="3"/>
      <c r="C230" s="3"/>
      <c r="D230" s="3"/>
      <c r="E230" s="6"/>
      <c r="F230" s="6">
        <f t="shared" si="20"/>
        <v>0</v>
      </c>
      <c r="G230" s="6">
        <f t="shared" si="21"/>
        <v>0</v>
      </c>
      <c r="H230" s="6"/>
      <c r="I230" s="6"/>
      <c r="J230" s="61"/>
      <c r="O230" s="81">
        <f t="shared" si="22"/>
        <v>0</v>
      </c>
      <c r="P230" s="1"/>
    </row>
    <row r="231" spans="2:16" ht="18" customHeight="1" x14ac:dyDescent="0.25">
      <c r="B231" s="3"/>
      <c r="C231" s="3"/>
      <c r="D231" s="3"/>
      <c r="E231" s="6"/>
      <c r="F231" s="6">
        <f t="shared" si="20"/>
        <v>0</v>
      </c>
      <c r="G231" s="6">
        <f t="shared" si="21"/>
        <v>0</v>
      </c>
      <c r="H231" s="6"/>
      <c r="I231" s="6"/>
      <c r="J231" s="61"/>
      <c r="O231" s="81">
        <f t="shared" si="22"/>
        <v>0</v>
      </c>
      <c r="P231" s="1"/>
    </row>
    <row r="232" spans="2:16" ht="18" customHeight="1" x14ac:dyDescent="0.25">
      <c r="B232" s="3"/>
      <c r="C232" s="3"/>
      <c r="D232" s="3"/>
      <c r="E232" s="6"/>
      <c r="F232" s="6">
        <f t="shared" si="20"/>
        <v>0</v>
      </c>
      <c r="G232" s="6">
        <f t="shared" si="21"/>
        <v>0</v>
      </c>
      <c r="H232" s="6"/>
      <c r="I232" s="6"/>
      <c r="J232" s="61"/>
      <c r="O232" s="81">
        <f t="shared" si="22"/>
        <v>0</v>
      </c>
      <c r="P232" s="1"/>
    </row>
    <row r="233" spans="2:16" ht="18" customHeight="1" x14ac:dyDescent="0.25">
      <c r="B233" s="3"/>
      <c r="C233" s="3"/>
      <c r="D233" s="3"/>
      <c r="E233" s="6"/>
      <c r="F233" s="6">
        <f t="shared" si="20"/>
        <v>0</v>
      </c>
      <c r="G233" s="6">
        <f t="shared" si="21"/>
        <v>0</v>
      </c>
      <c r="H233" s="6"/>
      <c r="I233" s="6"/>
      <c r="J233" s="61"/>
      <c r="O233" s="81">
        <f t="shared" si="22"/>
        <v>0</v>
      </c>
      <c r="P233" s="1"/>
    </row>
    <row r="234" spans="2:16" ht="18" customHeight="1" x14ac:dyDescent="0.25">
      <c r="B234" s="3"/>
      <c r="C234" s="3"/>
      <c r="D234" s="3"/>
      <c r="E234" s="6"/>
      <c r="F234" s="6">
        <f t="shared" si="20"/>
        <v>0</v>
      </c>
      <c r="G234" s="6">
        <f t="shared" si="21"/>
        <v>0</v>
      </c>
      <c r="H234" s="6"/>
      <c r="I234" s="6"/>
      <c r="J234" s="61"/>
      <c r="O234" s="81">
        <f t="shared" si="22"/>
        <v>0</v>
      </c>
      <c r="P234" s="1"/>
    </row>
    <row r="235" spans="2:16" ht="18" customHeight="1" x14ac:dyDescent="0.25">
      <c r="B235" s="3"/>
      <c r="C235" s="3"/>
      <c r="D235" s="3"/>
      <c r="E235" s="6"/>
      <c r="F235" s="6">
        <f t="shared" si="20"/>
        <v>0</v>
      </c>
      <c r="G235" s="6">
        <f t="shared" si="21"/>
        <v>0</v>
      </c>
      <c r="H235" s="6"/>
      <c r="I235" s="6"/>
      <c r="J235" s="61"/>
      <c r="O235" s="81">
        <f t="shared" si="22"/>
        <v>0</v>
      </c>
      <c r="P235" s="1"/>
    </row>
    <row r="236" spans="2:16" ht="18" customHeight="1" x14ac:dyDescent="0.25">
      <c r="B236" s="3"/>
      <c r="C236" s="3"/>
      <c r="D236" s="3"/>
      <c r="E236" s="6"/>
      <c r="F236" s="6">
        <f t="shared" si="20"/>
        <v>0</v>
      </c>
      <c r="G236" s="6">
        <f t="shared" si="21"/>
        <v>0</v>
      </c>
      <c r="H236" s="6"/>
      <c r="I236" s="6"/>
      <c r="J236" s="61"/>
      <c r="O236" s="81">
        <f t="shared" si="22"/>
        <v>0</v>
      </c>
      <c r="P236" s="1"/>
    </row>
    <row r="237" spans="2:16" ht="18" customHeight="1" x14ac:dyDescent="0.25">
      <c r="B237" s="3"/>
      <c r="C237" s="3"/>
      <c r="D237" s="3"/>
      <c r="E237" s="6"/>
      <c r="F237" s="6">
        <f t="shared" si="20"/>
        <v>0</v>
      </c>
      <c r="G237" s="6">
        <f t="shared" si="21"/>
        <v>0</v>
      </c>
      <c r="H237" s="6"/>
      <c r="I237" s="6"/>
      <c r="J237" s="61"/>
      <c r="O237" s="81">
        <f t="shared" si="22"/>
        <v>0</v>
      </c>
      <c r="P237" s="1"/>
    </row>
    <row r="238" spans="2:16" ht="18" customHeight="1" x14ac:dyDescent="0.25">
      <c r="B238" s="3"/>
      <c r="C238" s="3"/>
      <c r="D238" s="3"/>
      <c r="E238" s="6"/>
      <c r="F238" s="6">
        <f t="shared" si="20"/>
        <v>0</v>
      </c>
      <c r="G238" s="6">
        <f t="shared" si="21"/>
        <v>0</v>
      </c>
      <c r="H238" s="6"/>
      <c r="I238" s="6"/>
      <c r="J238" s="61"/>
      <c r="O238" s="81">
        <f t="shared" si="22"/>
        <v>0</v>
      </c>
      <c r="P238" s="1"/>
    </row>
    <row r="239" spans="2:16" ht="18" customHeight="1" x14ac:dyDescent="0.25">
      <c r="B239" s="3"/>
      <c r="C239" s="3"/>
      <c r="D239" s="3"/>
      <c r="E239" s="6"/>
      <c r="F239" s="6">
        <f t="shared" si="20"/>
        <v>0</v>
      </c>
      <c r="G239" s="6">
        <f t="shared" si="21"/>
        <v>0</v>
      </c>
      <c r="H239" s="6"/>
      <c r="I239" s="6"/>
      <c r="J239" s="61"/>
      <c r="O239" s="81">
        <f t="shared" si="22"/>
        <v>0</v>
      </c>
      <c r="P239" s="1"/>
    </row>
    <row r="240" spans="2:16" ht="18" customHeight="1" x14ac:dyDescent="0.25">
      <c r="B240" s="3"/>
      <c r="C240" s="3"/>
      <c r="D240" s="3"/>
      <c r="E240" s="6"/>
      <c r="F240" s="6">
        <f t="shared" si="20"/>
        <v>0</v>
      </c>
      <c r="G240" s="6">
        <f t="shared" si="21"/>
        <v>0</v>
      </c>
      <c r="H240" s="6"/>
      <c r="I240" s="6"/>
      <c r="J240" s="61"/>
      <c r="O240" s="81">
        <f t="shared" si="22"/>
        <v>0</v>
      </c>
      <c r="P240" s="1"/>
    </row>
    <row r="241" spans="2:16" ht="18" customHeight="1" x14ac:dyDescent="0.25">
      <c r="B241" s="3"/>
      <c r="C241" s="3"/>
      <c r="D241" s="3"/>
      <c r="E241" s="6"/>
      <c r="F241" s="6">
        <f t="shared" si="20"/>
        <v>0</v>
      </c>
      <c r="G241" s="6">
        <f t="shared" si="21"/>
        <v>0</v>
      </c>
      <c r="H241" s="6"/>
      <c r="I241" s="6"/>
      <c r="J241" s="61"/>
      <c r="O241" s="81">
        <f t="shared" si="22"/>
        <v>0</v>
      </c>
      <c r="P241" s="1"/>
    </row>
    <row r="242" spans="2:16" ht="18" customHeight="1" x14ac:dyDescent="0.25">
      <c r="B242" s="3"/>
      <c r="C242" s="3"/>
      <c r="D242" s="3"/>
      <c r="E242" s="6"/>
      <c r="F242" s="6">
        <f t="shared" si="20"/>
        <v>0</v>
      </c>
      <c r="G242" s="6">
        <f t="shared" si="21"/>
        <v>0</v>
      </c>
      <c r="H242" s="6"/>
      <c r="I242" s="6"/>
      <c r="J242" s="61"/>
      <c r="O242" s="81">
        <f t="shared" si="22"/>
        <v>0</v>
      </c>
      <c r="P242" s="1"/>
    </row>
    <row r="243" spans="2:16" ht="18" customHeight="1" x14ac:dyDescent="0.25">
      <c r="B243" s="3"/>
      <c r="C243" s="3"/>
      <c r="D243" s="3"/>
      <c r="E243" s="6"/>
      <c r="F243" s="6">
        <f t="shared" si="20"/>
        <v>0</v>
      </c>
      <c r="G243" s="6">
        <f t="shared" si="21"/>
        <v>0</v>
      </c>
      <c r="H243" s="6"/>
      <c r="I243" s="6"/>
      <c r="J243" s="61"/>
      <c r="O243" s="81">
        <f t="shared" si="22"/>
        <v>0</v>
      </c>
      <c r="P243" s="1"/>
    </row>
    <row r="244" spans="2:16" ht="18" customHeight="1" x14ac:dyDescent="0.25">
      <c r="B244" s="3"/>
      <c r="C244" s="3"/>
      <c r="D244" s="3"/>
      <c r="E244" s="6"/>
      <c r="F244" s="6">
        <f t="shared" si="20"/>
        <v>0</v>
      </c>
      <c r="G244" s="6">
        <f t="shared" si="21"/>
        <v>0</v>
      </c>
      <c r="H244" s="6"/>
      <c r="I244" s="6"/>
      <c r="J244" s="61"/>
      <c r="O244" s="81">
        <f t="shared" si="22"/>
        <v>0</v>
      </c>
      <c r="P244" s="1"/>
    </row>
    <row r="245" spans="2:16" ht="18" customHeight="1" x14ac:dyDescent="0.25">
      <c r="B245" s="3"/>
      <c r="C245" s="3"/>
      <c r="D245" s="3"/>
      <c r="E245" s="6"/>
      <c r="F245" s="6">
        <f t="shared" si="20"/>
        <v>0</v>
      </c>
      <c r="G245" s="6">
        <f t="shared" si="21"/>
        <v>0</v>
      </c>
      <c r="H245" s="6"/>
      <c r="I245" s="6"/>
      <c r="J245" s="61"/>
      <c r="O245" s="81">
        <f t="shared" si="22"/>
        <v>0</v>
      </c>
      <c r="P245" s="1"/>
    </row>
    <row r="246" spans="2:16" ht="18" customHeight="1" x14ac:dyDescent="0.25">
      <c r="B246" s="3"/>
      <c r="C246" s="3"/>
      <c r="D246" s="3"/>
      <c r="E246" s="6"/>
      <c r="F246" s="6">
        <f t="shared" si="20"/>
        <v>0</v>
      </c>
      <c r="G246" s="6">
        <f t="shared" si="21"/>
        <v>0</v>
      </c>
      <c r="H246" s="6"/>
      <c r="I246" s="6"/>
      <c r="J246" s="61"/>
      <c r="O246" s="81">
        <f t="shared" si="22"/>
        <v>0</v>
      </c>
      <c r="P246" s="1"/>
    </row>
    <row r="247" spans="2:16" ht="18" customHeight="1" x14ac:dyDescent="0.25">
      <c r="B247" s="3"/>
      <c r="C247" s="3"/>
      <c r="D247" s="3"/>
      <c r="E247" s="6"/>
      <c r="F247" s="6">
        <f t="shared" ref="F247:F281" si="23">E247-(E247*0/100)</f>
        <v>0</v>
      </c>
      <c r="G247" s="6">
        <f t="shared" ref="G247:G281" si="24">F247*1.262</f>
        <v>0</v>
      </c>
      <c r="H247" s="6"/>
      <c r="I247" s="6"/>
      <c r="J247" s="61"/>
      <c r="O247" s="81">
        <f t="shared" ref="O247:O281" si="25">J247-G247</f>
        <v>0</v>
      </c>
      <c r="P247" s="1"/>
    </row>
    <row r="248" spans="2:16" ht="18" customHeight="1" x14ac:dyDescent="0.25">
      <c r="B248" s="3"/>
      <c r="C248" s="3"/>
      <c r="D248" s="3"/>
      <c r="E248" s="6"/>
      <c r="F248" s="6">
        <f t="shared" si="23"/>
        <v>0</v>
      </c>
      <c r="G248" s="6">
        <f t="shared" si="24"/>
        <v>0</v>
      </c>
      <c r="H248" s="6"/>
      <c r="I248" s="6"/>
      <c r="J248" s="61"/>
      <c r="O248" s="81">
        <f t="shared" si="25"/>
        <v>0</v>
      </c>
      <c r="P248" s="1"/>
    </row>
    <row r="249" spans="2:16" ht="18" customHeight="1" x14ac:dyDescent="0.25">
      <c r="B249" s="3"/>
      <c r="C249" s="3"/>
      <c r="D249" s="3"/>
      <c r="E249" s="6"/>
      <c r="F249" s="6">
        <f t="shared" si="23"/>
        <v>0</v>
      </c>
      <c r="G249" s="6">
        <f t="shared" si="24"/>
        <v>0</v>
      </c>
      <c r="H249" s="6"/>
      <c r="I249" s="6"/>
      <c r="J249" s="61"/>
      <c r="O249" s="81">
        <f t="shared" si="25"/>
        <v>0</v>
      </c>
      <c r="P249" s="1"/>
    </row>
    <row r="250" spans="2:16" ht="18" customHeight="1" x14ac:dyDescent="0.25">
      <c r="B250" s="3"/>
      <c r="C250" s="3"/>
      <c r="D250" s="3"/>
      <c r="E250" s="6"/>
      <c r="F250" s="6">
        <f t="shared" si="23"/>
        <v>0</v>
      </c>
      <c r="G250" s="6">
        <f t="shared" si="24"/>
        <v>0</v>
      </c>
      <c r="H250" s="6"/>
      <c r="I250" s="6"/>
      <c r="J250" s="61"/>
      <c r="O250" s="81">
        <f t="shared" si="25"/>
        <v>0</v>
      </c>
      <c r="P250" s="1"/>
    </row>
    <row r="251" spans="2:16" ht="18" customHeight="1" x14ac:dyDescent="0.25">
      <c r="B251" s="3"/>
      <c r="C251" s="3"/>
      <c r="D251" s="3"/>
      <c r="E251" s="6"/>
      <c r="F251" s="6">
        <f t="shared" si="23"/>
        <v>0</v>
      </c>
      <c r="G251" s="6">
        <f t="shared" si="24"/>
        <v>0</v>
      </c>
      <c r="H251" s="6"/>
      <c r="I251" s="6"/>
      <c r="J251" s="61"/>
      <c r="O251" s="81">
        <f t="shared" si="25"/>
        <v>0</v>
      </c>
      <c r="P251" s="1"/>
    </row>
    <row r="252" spans="2:16" ht="18" customHeight="1" x14ac:dyDescent="0.25">
      <c r="B252" s="3"/>
      <c r="C252" s="3"/>
      <c r="D252" s="3"/>
      <c r="E252" s="6"/>
      <c r="F252" s="6">
        <f t="shared" si="23"/>
        <v>0</v>
      </c>
      <c r="G252" s="6">
        <f t="shared" si="24"/>
        <v>0</v>
      </c>
      <c r="H252" s="6"/>
      <c r="I252" s="6"/>
      <c r="J252" s="61"/>
      <c r="O252" s="81">
        <f t="shared" si="25"/>
        <v>0</v>
      </c>
      <c r="P252" s="1"/>
    </row>
    <row r="253" spans="2:16" ht="18" customHeight="1" x14ac:dyDescent="0.25">
      <c r="B253" s="3"/>
      <c r="C253" s="3"/>
      <c r="D253" s="3"/>
      <c r="E253" s="6"/>
      <c r="F253" s="6">
        <f t="shared" si="23"/>
        <v>0</v>
      </c>
      <c r="G253" s="6">
        <f t="shared" si="24"/>
        <v>0</v>
      </c>
      <c r="H253" s="6"/>
      <c r="I253" s="6"/>
      <c r="J253" s="61"/>
      <c r="O253" s="81">
        <f t="shared" si="25"/>
        <v>0</v>
      </c>
      <c r="P253" s="1"/>
    </row>
    <row r="254" spans="2:16" ht="18" customHeight="1" x14ac:dyDescent="0.25">
      <c r="B254" s="3"/>
      <c r="C254" s="3"/>
      <c r="D254" s="3"/>
      <c r="E254" s="6"/>
      <c r="F254" s="6">
        <f t="shared" si="23"/>
        <v>0</v>
      </c>
      <c r="G254" s="6">
        <f t="shared" si="24"/>
        <v>0</v>
      </c>
      <c r="H254" s="6"/>
      <c r="I254" s="6"/>
      <c r="J254" s="61"/>
      <c r="O254" s="81">
        <f t="shared" si="25"/>
        <v>0</v>
      </c>
      <c r="P254" s="1"/>
    </row>
    <row r="255" spans="2:16" ht="18" customHeight="1" x14ac:dyDescent="0.25">
      <c r="B255" s="3"/>
      <c r="C255" s="3"/>
      <c r="D255" s="3"/>
      <c r="E255" s="6"/>
      <c r="F255" s="6">
        <f t="shared" si="23"/>
        <v>0</v>
      </c>
      <c r="G255" s="6">
        <f t="shared" si="24"/>
        <v>0</v>
      </c>
      <c r="H255" s="6"/>
      <c r="I255" s="6"/>
      <c r="J255" s="61"/>
      <c r="O255" s="81">
        <f t="shared" si="25"/>
        <v>0</v>
      </c>
      <c r="P255" s="1"/>
    </row>
    <row r="256" spans="2:16" ht="18" customHeight="1" x14ac:dyDescent="0.25">
      <c r="B256" s="3"/>
      <c r="C256" s="3"/>
      <c r="D256" s="3"/>
      <c r="E256" s="6"/>
      <c r="F256" s="6">
        <f t="shared" si="23"/>
        <v>0</v>
      </c>
      <c r="G256" s="6">
        <f t="shared" si="24"/>
        <v>0</v>
      </c>
      <c r="H256" s="6"/>
      <c r="I256" s="6"/>
      <c r="J256" s="61"/>
      <c r="O256" s="81">
        <f t="shared" si="25"/>
        <v>0</v>
      </c>
      <c r="P256" s="1"/>
    </row>
    <row r="257" spans="2:16" ht="18" customHeight="1" x14ac:dyDescent="0.25">
      <c r="B257" s="3"/>
      <c r="C257" s="3"/>
      <c r="D257" s="3"/>
      <c r="E257" s="6"/>
      <c r="F257" s="6">
        <f t="shared" si="23"/>
        <v>0</v>
      </c>
      <c r="G257" s="6">
        <f t="shared" si="24"/>
        <v>0</v>
      </c>
      <c r="H257" s="6"/>
      <c r="I257" s="6"/>
      <c r="J257" s="61"/>
      <c r="O257" s="81">
        <f t="shared" si="25"/>
        <v>0</v>
      </c>
      <c r="P257" s="1"/>
    </row>
    <row r="258" spans="2:16" ht="18" customHeight="1" x14ac:dyDescent="0.25">
      <c r="B258" s="3"/>
      <c r="C258" s="3"/>
      <c r="D258" s="3"/>
      <c r="E258" s="6"/>
      <c r="F258" s="6">
        <f t="shared" si="23"/>
        <v>0</v>
      </c>
      <c r="G258" s="6">
        <f t="shared" si="24"/>
        <v>0</v>
      </c>
      <c r="H258" s="6"/>
      <c r="I258" s="6"/>
      <c r="J258" s="61"/>
      <c r="O258" s="81">
        <f t="shared" si="25"/>
        <v>0</v>
      </c>
      <c r="P258" s="1"/>
    </row>
    <row r="259" spans="2:16" ht="18" customHeight="1" x14ac:dyDescent="0.25">
      <c r="B259" s="3"/>
      <c r="C259" s="3"/>
      <c r="D259" s="3"/>
      <c r="E259" s="6"/>
      <c r="F259" s="6">
        <f t="shared" si="23"/>
        <v>0</v>
      </c>
      <c r="G259" s="6">
        <f t="shared" si="24"/>
        <v>0</v>
      </c>
      <c r="H259" s="6"/>
      <c r="I259" s="6"/>
      <c r="J259" s="61"/>
      <c r="O259" s="81">
        <f t="shared" si="25"/>
        <v>0</v>
      </c>
      <c r="P259" s="1"/>
    </row>
    <row r="260" spans="2:16" ht="18" customHeight="1" x14ac:dyDescent="0.25">
      <c r="B260" s="3"/>
      <c r="C260" s="3"/>
      <c r="D260" s="3"/>
      <c r="E260" s="6"/>
      <c r="F260" s="6">
        <f t="shared" si="23"/>
        <v>0</v>
      </c>
      <c r="G260" s="6">
        <f t="shared" si="24"/>
        <v>0</v>
      </c>
      <c r="H260" s="6"/>
      <c r="I260" s="6"/>
      <c r="J260" s="61"/>
      <c r="O260" s="81">
        <f t="shared" si="25"/>
        <v>0</v>
      </c>
      <c r="P260" s="1"/>
    </row>
    <row r="261" spans="2:16" ht="18" customHeight="1" x14ac:dyDescent="0.25">
      <c r="B261" s="3"/>
      <c r="C261" s="3"/>
      <c r="D261" s="3"/>
      <c r="E261" s="6"/>
      <c r="F261" s="6">
        <f t="shared" si="23"/>
        <v>0</v>
      </c>
      <c r="G261" s="6">
        <f t="shared" si="24"/>
        <v>0</v>
      </c>
      <c r="H261" s="6"/>
      <c r="I261" s="6"/>
      <c r="J261" s="61"/>
      <c r="O261" s="81">
        <f t="shared" si="25"/>
        <v>0</v>
      </c>
      <c r="P261" s="1"/>
    </row>
    <row r="262" spans="2:16" ht="18" customHeight="1" x14ac:dyDescent="0.25">
      <c r="B262" s="3"/>
      <c r="C262" s="3"/>
      <c r="D262" s="3"/>
      <c r="E262" s="6"/>
      <c r="F262" s="6">
        <f t="shared" si="23"/>
        <v>0</v>
      </c>
      <c r="G262" s="6">
        <f t="shared" si="24"/>
        <v>0</v>
      </c>
      <c r="H262" s="6"/>
      <c r="I262" s="6"/>
      <c r="J262" s="61"/>
      <c r="O262" s="81">
        <f t="shared" si="25"/>
        <v>0</v>
      </c>
      <c r="P262" s="1"/>
    </row>
    <row r="263" spans="2:16" ht="18" customHeight="1" x14ac:dyDescent="0.25">
      <c r="B263" s="3"/>
      <c r="C263" s="3"/>
      <c r="D263" s="3"/>
      <c r="E263" s="6"/>
      <c r="F263" s="6">
        <f t="shared" si="23"/>
        <v>0</v>
      </c>
      <c r="G263" s="6">
        <f t="shared" si="24"/>
        <v>0</v>
      </c>
      <c r="H263" s="6"/>
      <c r="I263" s="6"/>
      <c r="J263" s="61"/>
      <c r="O263" s="81">
        <f t="shared" si="25"/>
        <v>0</v>
      </c>
      <c r="P263" s="1"/>
    </row>
    <row r="264" spans="2:16" ht="18" customHeight="1" x14ac:dyDescent="0.25">
      <c r="B264" s="3"/>
      <c r="C264" s="3"/>
      <c r="D264" s="3"/>
      <c r="E264" s="6"/>
      <c r="F264" s="6">
        <f t="shared" si="23"/>
        <v>0</v>
      </c>
      <c r="G264" s="6">
        <f t="shared" si="24"/>
        <v>0</v>
      </c>
      <c r="H264" s="6"/>
      <c r="I264" s="6"/>
      <c r="J264" s="61"/>
      <c r="O264" s="81">
        <f t="shared" si="25"/>
        <v>0</v>
      </c>
      <c r="P264" s="1"/>
    </row>
    <row r="265" spans="2:16" ht="18" customHeight="1" x14ac:dyDescent="0.25">
      <c r="B265" s="3"/>
      <c r="C265" s="3"/>
      <c r="D265" s="3"/>
      <c r="E265" s="6"/>
      <c r="F265" s="6">
        <f t="shared" si="23"/>
        <v>0</v>
      </c>
      <c r="G265" s="6">
        <f t="shared" si="24"/>
        <v>0</v>
      </c>
      <c r="H265" s="6"/>
      <c r="I265" s="6"/>
      <c r="J265" s="61"/>
      <c r="O265" s="81">
        <f t="shared" si="25"/>
        <v>0</v>
      </c>
      <c r="P265" s="1"/>
    </row>
    <row r="266" spans="2:16" ht="18" customHeight="1" x14ac:dyDescent="0.25">
      <c r="B266" s="3"/>
      <c r="C266" s="3"/>
      <c r="D266" s="3"/>
      <c r="E266" s="6"/>
      <c r="F266" s="6">
        <f t="shared" si="23"/>
        <v>0</v>
      </c>
      <c r="G266" s="6">
        <f t="shared" si="24"/>
        <v>0</v>
      </c>
      <c r="H266" s="6"/>
      <c r="I266" s="6"/>
      <c r="J266" s="61"/>
      <c r="O266" s="81">
        <f t="shared" si="25"/>
        <v>0</v>
      </c>
      <c r="P266" s="1"/>
    </row>
    <row r="267" spans="2:16" ht="18" customHeight="1" x14ac:dyDescent="0.25">
      <c r="B267" s="3"/>
      <c r="C267" s="3"/>
      <c r="D267" s="3"/>
      <c r="E267" s="6"/>
      <c r="F267" s="6">
        <f t="shared" si="23"/>
        <v>0</v>
      </c>
      <c r="G267" s="6">
        <f t="shared" si="24"/>
        <v>0</v>
      </c>
      <c r="H267" s="6"/>
      <c r="I267" s="6"/>
      <c r="J267" s="61"/>
      <c r="O267" s="81">
        <f t="shared" si="25"/>
        <v>0</v>
      </c>
      <c r="P267" s="1"/>
    </row>
    <row r="268" spans="2:16" ht="18" customHeight="1" x14ac:dyDescent="0.25">
      <c r="B268" s="3"/>
      <c r="C268" s="3"/>
      <c r="D268" s="3"/>
      <c r="E268" s="6"/>
      <c r="F268" s="6">
        <f t="shared" si="23"/>
        <v>0</v>
      </c>
      <c r="G268" s="6">
        <f t="shared" si="24"/>
        <v>0</v>
      </c>
      <c r="H268" s="6"/>
      <c r="I268" s="6"/>
      <c r="J268" s="61"/>
      <c r="O268" s="81">
        <f t="shared" si="25"/>
        <v>0</v>
      </c>
      <c r="P268" s="1"/>
    </row>
    <row r="269" spans="2:16" ht="18" customHeight="1" x14ac:dyDescent="0.25">
      <c r="B269" s="3"/>
      <c r="C269" s="3"/>
      <c r="D269" s="3"/>
      <c r="E269" s="6"/>
      <c r="F269" s="6">
        <f t="shared" si="23"/>
        <v>0</v>
      </c>
      <c r="G269" s="6">
        <f t="shared" si="24"/>
        <v>0</v>
      </c>
      <c r="H269" s="6"/>
      <c r="I269" s="6"/>
      <c r="J269" s="61"/>
      <c r="O269" s="81">
        <f t="shared" si="25"/>
        <v>0</v>
      </c>
      <c r="P269" s="1"/>
    </row>
    <row r="270" spans="2:16" ht="18" customHeight="1" x14ac:dyDescent="0.25">
      <c r="B270" s="3"/>
      <c r="C270" s="3"/>
      <c r="D270" s="3"/>
      <c r="E270" s="6"/>
      <c r="F270" s="6">
        <f t="shared" si="23"/>
        <v>0</v>
      </c>
      <c r="G270" s="6">
        <f t="shared" si="24"/>
        <v>0</v>
      </c>
      <c r="H270" s="6"/>
      <c r="I270" s="6"/>
      <c r="J270" s="61"/>
      <c r="O270" s="81">
        <f t="shared" si="25"/>
        <v>0</v>
      </c>
      <c r="P270" s="1"/>
    </row>
    <row r="271" spans="2:16" ht="18" customHeight="1" x14ac:dyDescent="0.25">
      <c r="B271" s="3"/>
      <c r="C271" s="3"/>
      <c r="D271" s="3"/>
      <c r="E271" s="6"/>
      <c r="F271" s="6">
        <f t="shared" si="23"/>
        <v>0</v>
      </c>
      <c r="G271" s="6">
        <f t="shared" si="24"/>
        <v>0</v>
      </c>
      <c r="H271" s="6"/>
      <c r="I271" s="6"/>
      <c r="J271" s="61"/>
      <c r="O271" s="81">
        <f t="shared" si="25"/>
        <v>0</v>
      </c>
      <c r="P271" s="1"/>
    </row>
    <row r="272" spans="2:16" ht="18" customHeight="1" x14ac:dyDescent="0.25">
      <c r="B272" s="3"/>
      <c r="C272" s="3"/>
      <c r="D272" s="3"/>
      <c r="E272" s="6"/>
      <c r="F272" s="6">
        <f t="shared" si="23"/>
        <v>0</v>
      </c>
      <c r="G272" s="6">
        <f t="shared" si="24"/>
        <v>0</v>
      </c>
      <c r="H272" s="6"/>
      <c r="I272" s="6"/>
      <c r="J272" s="61"/>
      <c r="O272" s="81">
        <f t="shared" si="25"/>
        <v>0</v>
      </c>
      <c r="P272" s="1"/>
    </row>
    <row r="273" spans="2:16" ht="18" customHeight="1" x14ac:dyDescent="0.25">
      <c r="B273" s="3"/>
      <c r="C273" s="3"/>
      <c r="D273" s="3"/>
      <c r="E273" s="6"/>
      <c r="F273" s="6">
        <f t="shared" si="23"/>
        <v>0</v>
      </c>
      <c r="G273" s="6">
        <f t="shared" si="24"/>
        <v>0</v>
      </c>
      <c r="H273" s="6"/>
      <c r="I273" s="6"/>
      <c r="J273" s="61"/>
      <c r="O273" s="81">
        <f t="shared" si="25"/>
        <v>0</v>
      </c>
      <c r="P273" s="1"/>
    </row>
    <row r="274" spans="2:16" ht="18" customHeight="1" x14ac:dyDescent="0.25">
      <c r="B274" s="3"/>
      <c r="C274" s="3"/>
      <c r="D274" s="3"/>
      <c r="E274" s="6"/>
      <c r="F274" s="6">
        <f t="shared" si="23"/>
        <v>0</v>
      </c>
      <c r="G274" s="6">
        <f t="shared" si="24"/>
        <v>0</v>
      </c>
      <c r="H274" s="6"/>
      <c r="I274" s="6"/>
      <c r="J274" s="61"/>
      <c r="O274" s="81">
        <f t="shared" si="25"/>
        <v>0</v>
      </c>
      <c r="P274" s="1"/>
    </row>
    <row r="275" spans="2:16" ht="18" customHeight="1" x14ac:dyDescent="0.25">
      <c r="B275" s="3"/>
      <c r="C275" s="3"/>
      <c r="D275" s="3"/>
      <c r="E275" s="6"/>
      <c r="F275" s="6">
        <f t="shared" si="23"/>
        <v>0</v>
      </c>
      <c r="G275" s="6">
        <f t="shared" si="24"/>
        <v>0</v>
      </c>
      <c r="H275" s="6"/>
      <c r="I275" s="6"/>
      <c r="J275" s="61"/>
      <c r="O275" s="81">
        <f t="shared" si="25"/>
        <v>0</v>
      </c>
      <c r="P275" s="1"/>
    </row>
    <row r="276" spans="2:16" ht="18" customHeight="1" x14ac:dyDescent="0.25">
      <c r="B276" s="3"/>
      <c r="C276" s="3"/>
      <c r="D276" s="3"/>
      <c r="E276" s="6"/>
      <c r="F276" s="6">
        <f t="shared" si="23"/>
        <v>0</v>
      </c>
      <c r="G276" s="6">
        <f t="shared" si="24"/>
        <v>0</v>
      </c>
      <c r="H276" s="6"/>
      <c r="I276" s="6"/>
      <c r="J276" s="61"/>
      <c r="O276" s="81">
        <f t="shared" si="25"/>
        <v>0</v>
      </c>
      <c r="P276" s="1"/>
    </row>
    <row r="277" spans="2:16" ht="18" customHeight="1" x14ac:dyDescent="0.25">
      <c r="B277" s="3"/>
      <c r="C277" s="3"/>
      <c r="D277" s="3"/>
      <c r="E277" s="6"/>
      <c r="F277" s="6">
        <f t="shared" si="23"/>
        <v>0</v>
      </c>
      <c r="G277" s="6">
        <f t="shared" si="24"/>
        <v>0</v>
      </c>
      <c r="H277" s="6"/>
      <c r="I277" s="6"/>
      <c r="J277" s="61"/>
      <c r="O277" s="81">
        <f t="shared" si="25"/>
        <v>0</v>
      </c>
      <c r="P277" s="1"/>
    </row>
    <row r="278" spans="2:16" ht="18" customHeight="1" x14ac:dyDescent="0.25">
      <c r="B278" s="3"/>
      <c r="C278" s="3"/>
      <c r="D278" s="3"/>
      <c r="E278" s="6"/>
      <c r="F278" s="6">
        <f t="shared" si="23"/>
        <v>0</v>
      </c>
      <c r="G278" s="6">
        <f t="shared" si="24"/>
        <v>0</v>
      </c>
      <c r="H278" s="6"/>
      <c r="I278" s="6"/>
      <c r="J278" s="61"/>
      <c r="O278" s="81">
        <f t="shared" si="25"/>
        <v>0</v>
      </c>
      <c r="P278" s="1"/>
    </row>
    <row r="279" spans="2:16" ht="18" customHeight="1" x14ac:dyDescent="0.25">
      <c r="B279" s="3"/>
      <c r="C279" s="3"/>
      <c r="D279" s="3"/>
      <c r="E279" s="6"/>
      <c r="F279" s="6">
        <f t="shared" si="23"/>
        <v>0</v>
      </c>
      <c r="G279" s="6">
        <f t="shared" si="24"/>
        <v>0</v>
      </c>
      <c r="H279" s="6"/>
      <c r="I279" s="6"/>
      <c r="J279" s="61"/>
      <c r="O279" s="81">
        <f t="shared" si="25"/>
        <v>0</v>
      </c>
      <c r="P279" s="1"/>
    </row>
    <row r="280" spans="2:16" ht="18" customHeight="1" x14ac:dyDescent="0.25">
      <c r="B280" s="3"/>
      <c r="C280" s="3"/>
      <c r="D280" s="3"/>
      <c r="E280" s="6"/>
      <c r="F280" s="6">
        <f t="shared" si="23"/>
        <v>0</v>
      </c>
      <c r="G280" s="6">
        <f t="shared" si="24"/>
        <v>0</v>
      </c>
      <c r="H280" s="6"/>
      <c r="I280" s="6"/>
      <c r="J280" s="61"/>
      <c r="O280" s="81">
        <f t="shared" si="25"/>
        <v>0</v>
      </c>
      <c r="P280" s="1"/>
    </row>
    <row r="281" spans="2:16" ht="18" customHeight="1" x14ac:dyDescent="0.25">
      <c r="B281" s="3"/>
      <c r="C281" s="3"/>
      <c r="D281" s="3"/>
      <c r="E281" s="6"/>
      <c r="F281" s="6">
        <f t="shared" si="23"/>
        <v>0</v>
      </c>
      <c r="G281" s="6">
        <f t="shared" si="24"/>
        <v>0</v>
      </c>
      <c r="H281" s="6"/>
      <c r="I281" s="6"/>
      <c r="J281" s="61"/>
      <c r="O281" s="81">
        <f t="shared" si="25"/>
        <v>0</v>
      </c>
      <c r="P281" s="1"/>
    </row>
    <row r="282" spans="2:16" ht="18" customHeight="1" x14ac:dyDescent="0.25">
      <c r="E282" s="7"/>
      <c r="F282" s="7"/>
      <c r="G282" s="7"/>
      <c r="H282" s="7"/>
      <c r="I282" s="7"/>
      <c r="J282" s="64"/>
      <c r="O282" s="75"/>
      <c r="P282" s="1"/>
    </row>
    <row r="283" spans="2:16" ht="18" customHeight="1" x14ac:dyDescent="0.25">
      <c r="E283" s="7"/>
      <c r="F283" s="7"/>
      <c r="G283" s="7"/>
      <c r="H283" s="7"/>
      <c r="I283" s="7"/>
      <c r="J283" s="64"/>
      <c r="O283" s="76"/>
      <c r="P283" s="1"/>
    </row>
    <row r="284" spans="2:16" ht="18" customHeight="1" x14ac:dyDescent="0.25">
      <c r="E284" s="7"/>
      <c r="F284" s="7"/>
      <c r="G284" s="7"/>
      <c r="H284" s="7"/>
      <c r="I284" s="7"/>
      <c r="J284" s="64"/>
      <c r="O284" s="76"/>
      <c r="P284" s="1"/>
    </row>
    <row r="285" spans="2:16" ht="18" customHeight="1" x14ac:dyDescent="0.25">
      <c r="E285" s="7"/>
      <c r="F285" s="7"/>
      <c r="G285" s="7"/>
      <c r="H285" s="7"/>
      <c r="I285" s="7"/>
      <c r="J285" s="64"/>
      <c r="O285" s="76"/>
      <c r="P285" s="1"/>
    </row>
    <row r="286" spans="2:16" ht="18" customHeight="1" x14ac:dyDescent="0.25">
      <c r="E286" s="7"/>
      <c r="F286" s="7"/>
      <c r="G286" s="7"/>
      <c r="H286" s="7"/>
      <c r="I286" s="7"/>
      <c r="J286" s="64"/>
      <c r="O286" s="76"/>
      <c r="P286" s="1"/>
    </row>
    <row r="287" spans="2:16" ht="18" customHeight="1" x14ac:dyDescent="0.25">
      <c r="E287" s="7"/>
      <c r="F287" s="7"/>
      <c r="G287" s="7"/>
      <c r="H287" s="7"/>
      <c r="I287" s="7"/>
      <c r="J287" s="64"/>
      <c r="O287" s="76"/>
      <c r="P287" s="1"/>
    </row>
    <row r="288" spans="2:16" ht="18" customHeight="1" x14ac:dyDescent="0.25">
      <c r="E288" s="7"/>
      <c r="F288" s="7"/>
      <c r="G288" s="7"/>
      <c r="H288" s="7"/>
      <c r="I288" s="7"/>
      <c r="J288" s="64"/>
      <c r="O288" s="76"/>
      <c r="P288" s="1"/>
    </row>
    <row r="289" spans="5:16" ht="18" customHeight="1" x14ac:dyDescent="0.25">
      <c r="E289" s="7"/>
      <c r="F289" s="7"/>
      <c r="G289" s="7"/>
      <c r="H289" s="7"/>
      <c r="I289" s="7"/>
      <c r="J289" s="64"/>
      <c r="O289" s="76"/>
      <c r="P289" s="1"/>
    </row>
    <row r="290" spans="5:16" ht="18" customHeight="1" x14ac:dyDescent="0.25">
      <c r="E290" s="7"/>
      <c r="F290" s="7"/>
      <c r="G290" s="7"/>
      <c r="H290" s="7"/>
      <c r="I290" s="7"/>
      <c r="J290" s="64"/>
      <c r="O290" s="76"/>
      <c r="P290" s="1"/>
    </row>
    <row r="291" spans="5:16" ht="18" customHeight="1" x14ac:dyDescent="0.25">
      <c r="E291" s="7"/>
      <c r="F291" s="7"/>
      <c r="G291" s="7"/>
      <c r="H291" s="7"/>
      <c r="I291" s="7"/>
      <c r="J291" s="64"/>
      <c r="O291" s="76"/>
      <c r="P291" s="1"/>
    </row>
    <row r="292" spans="5:16" ht="18" customHeight="1" x14ac:dyDescent="0.25">
      <c r="E292" s="7"/>
      <c r="F292" s="7"/>
      <c r="G292" s="7"/>
      <c r="H292" s="7"/>
      <c r="I292" s="7"/>
      <c r="J292" s="64"/>
      <c r="O292" s="76"/>
      <c r="P292" s="1"/>
    </row>
    <row r="293" spans="5:16" ht="18" customHeight="1" x14ac:dyDescent="0.25">
      <c r="E293" s="7"/>
      <c r="F293" s="7"/>
      <c r="G293" s="7"/>
      <c r="H293" s="7"/>
      <c r="I293" s="7"/>
      <c r="J293" s="64"/>
      <c r="O293" s="76"/>
      <c r="P293" s="1"/>
    </row>
    <row r="294" spans="5:16" ht="18" customHeight="1" x14ac:dyDescent="0.25">
      <c r="E294" s="7"/>
      <c r="F294" s="7"/>
      <c r="G294" s="7"/>
      <c r="H294" s="7"/>
      <c r="I294" s="7"/>
      <c r="J294" s="64"/>
      <c r="O294" s="76"/>
      <c r="P294" s="1"/>
    </row>
    <row r="295" spans="5:16" ht="18" customHeight="1" x14ac:dyDescent="0.25">
      <c r="E295" s="7"/>
      <c r="F295" s="7"/>
      <c r="G295" s="7"/>
      <c r="H295" s="7"/>
      <c r="I295" s="7"/>
      <c r="J295" s="64"/>
      <c r="O295" s="76"/>
      <c r="P295" s="1"/>
    </row>
    <row r="296" spans="5:16" ht="18" customHeight="1" x14ac:dyDescent="0.25">
      <c r="E296" s="7"/>
      <c r="F296" s="7"/>
      <c r="G296" s="7"/>
      <c r="H296" s="7"/>
      <c r="I296" s="7"/>
      <c r="J296" s="64"/>
      <c r="O296" s="76"/>
      <c r="P296" s="1"/>
    </row>
    <row r="297" spans="5:16" ht="18" customHeight="1" x14ac:dyDescent="0.25">
      <c r="E297" s="7"/>
      <c r="F297" s="7"/>
      <c r="G297" s="7"/>
      <c r="H297" s="7"/>
      <c r="I297" s="7"/>
      <c r="J297" s="64"/>
      <c r="O297" s="76"/>
      <c r="P297" s="1"/>
    </row>
    <row r="298" spans="5:16" ht="18" customHeight="1" x14ac:dyDescent="0.25">
      <c r="E298" s="7"/>
      <c r="F298" s="7"/>
      <c r="G298" s="7"/>
      <c r="H298" s="7"/>
      <c r="I298" s="7"/>
      <c r="J298" s="64"/>
      <c r="O298" s="76"/>
      <c r="P298" s="1"/>
    </row>
    <row r="299" spans="5:16" ht="18" customHeight="1" x14ac:dyDescent="0.25">
      <c r="E299" s="7"/>
      <c r="F299" s="7"/>
      <c r="G299" s="7"/>
      <c r="H299" s="7"/>
      <c r="I299" s="7"/>
      <c r="J299" s="64"/>
      <c r="O299" s="76"/>
      <c r="P299" s="1"/>
    </row>
    <row r="300" spans="5:16" ht="18" customHeight="1" x14ac:dyDescent="0.25">
      <c r="E300" s="7"/>
      <c r="F300" s="7"/>
      <c r="G300" s="7"/>
      <c r="H300" s="7"/>
      <c r="I300" s="7"/>
      <c r="J300" s="64"/>
      <c r="O300" s="76"/>
      <c r="P300" s="1"/>
    </row>
    <row r="301" spans="5:16" ht="18" customHeight="1" x14ac:dyDescent="0.25">
      <c r="E301" s="7"/>
      <c r="F301" s="7"/>
      <c r="G301" s="7"/>
      <c r="H301" s="7"/>
      <c r="I301" s="7"/>
      <c r="J301" s="64"/>
      <c r="O301" s="76"/>
      <c r="P301" s="1"/>
    </row>
    <row r="302" spans="5:16" ht="18" customHeight="1" x14ac:dyDescent="0.25">
      <c r="E302" s="7"/>
      <c r="F302" s="7"/>
      <c r="G302" s="7"/>
      <c r="H302" s="7"/>
      <c r="I302" s="7"/>
      <c r="J302" s="64"/>
      <c r="O302" s="76"/>
      <c r="P302" s="1"/>
    </row>
    <row r="303" spans="5:16" ht="18" customHeight="1" x14ac:dyDescent="0.25">
      <c r="E303" s="7"/>
      <c r="F303" s="7"/>
      <c r="G303" s="7"/>
      <c r="H303" s="7"/>
      <c r="I303" s="7"/>
      <c r="J303" s="64"/>
      <c r="O303" s="76"/>
      <c r="P303" s="1"/>
    </row>
    <row r="304" spans="5:16" ht="18" customHeight="1" x14ac:dyDescent="0.25">
      <c r="E304" s="7"/>
      <c r="F304" s="7"/>
      <c r="G304" s="7"/>
      <c r="H304" s="7"/>
      <c r="I304" s="7"/>
      <c r="J304" s="64"/>
      <c r="O304" s="76"/>
      <c r="P304" s="1"/>
    </row>
    <row r="305" spans="5:16" ht="18" customHeight="1" x14ac:dyDescent="0.25">
      <c r="E305" s="7"/>
      <c r="F305" s="7"/>
      <c r="G305" s="7"/>
      <c r="H305" s="7"/>
      <c r="I305" s="7"/>
      <c r="J305" s="64"/>
      <c r="O305" s="76"/>
      <c r="P305" s="1"/>
    </row>
    <row r="306" spans="5:16" ht="18" customHeight="1" x14ac:dyDescent="0.25">
      <c r="E306" s="7"/>
      <c r="F306" s="7"/>
      <c r="G306" s="7"/>
      <c r="H306" s="7"/>
      <c r="I306" s="7"/>
      <c r="J306" s="64"/>
      <c r="O306" s="76"/>
      <c r="P306" s="1"/>
    </row>
    <row r="307" spans="5:16" ht="18" customHeight="1" x14ac:dyDescent="0.25">
      <c r="E307" s="7"/>
      <c r="F307" s="7"/>
      <c r="G307" s="7"/>
      <c r="H307" s="7"/>
      <c r="I307" s="7"/>
      <c r="J307" s="64"/>
      <c r="O307" s="76"/>
      <c r="P307" s="1"/>
    </row>
    <row r="308" spans="5:16" ht="18" customHeight="1" x14ac:dyDescent="0.25">
      <c r="O308" s="76"/>
      <c r="P308" s="1"/>
    </row>
  </sheetData>
  <mergeCells count="2">
    <mergeCell ref="B2:C2"/>
    <mergeCell ref="B15:C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1"/>
  <sheetViews>
    <sheetView workbookViewId="0">
      <selection activeCell="A4" sqref="A4:XFD4"/>
    </sheetView>
  </sheetViews>
  <sheetFormatPr baseColWidth="10" defaultRowHeight="18.75" x14ac:dyDescent="0.25"/>
  <cols>
    <col min="1" max="1" width="11.140625" style="1" customWidth="1"/>
    <col min="2" max="2" width="15.140625" style="1" customWidth="1"/>
    <col min="3" max="3" width="34.28515625" style="1" customWidth="1"/>
    <col min="4" max="4" width="7.7109375" style="1" customWidth="1"/>
    <col min="5" max="9" width="11.42578125" style="1"/>
    <col min="10" max="10" width="12.85546875" style="1" bestFit="1" customWidth="1"/>
    <col min="11" max="11" width="6" style="11" customWidth="1"/>
    <col min="12" max="12" width="11.42578125" style="1"/>
    <col min="13" max="13" width="9.7109375" style="1" customWidth="1"/>
    <col min="14" max="14" width="5.7109375" style="27" customWidth="1"/>
    <col min="15" max="15" width="13.42578125" style="58" customWidth="1"/>
    <col min="16" max="16" width="13.85546875" style="67" customWidth="1"/>
    <col min="17" max="18" width="11.42578125" style="1"/>
    <col min="19" max="19" width="13.140625" style="1" customWidth="1"/>
    <col min="20" max="16384" width="11.42578125" style="1"/>
  </cols>
  <sheetData>
    <row r="1" spans="1:19" ht="18" customHeight="1" thickBot="1" x14ac:dyDescent="0.3">
      <c r="B1" s="259" t="s">
        <v>511</v>
      </c>
      <c r="C1" s="260"/>
      <c r="D1" s="260"/>
      <c r="E1" s="260"/>
      <c r="F1" s="260"/>
      <c r="G1" s="260"/>
      <c r="H1" s="260"/>
      <c r="J1" s="67"/>
    </row>
    <row r="2" spans="1:19" s="2" customFormat="1" ht="71.25" customHeight="1" thickBot="1" x14ac:dyDescent="0.3">
      <c r="B2" s="49" t="s">
        <v>0</v>
      </c>
      <c r="C2" s="50" t="s">
        <v>1</v>
      </c>
      <c r="D2" s="50" t="s">
        <v>264</v>
      </c>
      <c r="E2" s="51" t="s">
        <v>263</v>
      </c>
      <c r="F2" s="166" t="s">
        <v>751</v>
      </c>
      <c r="G2" s="198" t="s">
        <v>932</v>
      </c>
      <c r="H2" s="54" t="s">
        <v>928</v>
      </c>
      <c r="I2" s="55" t="s">
        <v>260</v>
      </c>
      <c r="J2" s="59" t="s">
        <v>2</v>
      </c>
      <c r="K2" s="14"/>
      <c r="L2" s="86" t="s">
        <v>209</v>
      </c>
      <c r="M2" s="37" t="s">
        <v>210</v>
      </c>
      <c r="N2" s="28"/>
      <c r="O2" s="87" t="s">
        <v>241</v>
      </c>
      <c r="P2" s="88" t="s">
        <v>242</v>
      </c>
      <c r="S2" s="14"/>
    </row>
    <row r="3" spans="1:19" ht="18" customHeight="1" x14ac:dyDescent="0.25">
      <c r="B3" s="4"/>
      <c r="C3" s="4"/>
      <c r="D3" s="4"/>
      <c r="E3" s="5"/>
      <c r="I3" s="5"/>
      <c r="J3" s="62"/>
      <c r="L3" s="3"/>
      <c r="M3" s="3"/>
      <c r="O3" s="71"/>
      <c r="P3" s="71"/>
      <c r="S3" s="11"/>
    </row>
    <row r="4" spans="1:19" ht="18" customHeight="1" x14ac:dyDescent="0.25">
      <c r="A4" s="11"/>
      <c r="B4" s="3" t="s">
        <v>604</v>
      </c>
      <c r="C4" s="3" t="s">
        <v>347</v>
      </c>
      <c r="D4" s="3">
        <v>5</v>
      </c>
      <c r="E4" s="6">
        <v>34.31</v>
      </c>
      <c r="F4" s="6">
        <f>E4-(E4*0/100)</f>
        <v>34.31</v>
      </c>
      <c r="G4" s="6">
        <f>F4*1.262</f>
        <v>43.299220000000005</v>
      </c>
      <c r="H4" s="6">
        <f>G4*1.25</f>
        <v>54.124025000000003</v>
      </c>
      <c r="I4" s="6">
        <v>65.069999999999993</v>
      </c>
      <c r="J4" s="61">
        <v>69</v>
      </c>
      <c r="L4" s="3"/>
      <c r="M4" s="3"/>
      <c r="O4" s="89">
        <f>J4-G4</f>
        <v>25.700779999999995</v>
      </c>
      <c r="P4" s="71">
        <f>O4*D4</f>
        <v>128.50389999999999</v>
      </c>
    </row>
    <row r="5" spans="1:19" ht="18" customHeight="1" x14ac:dyDescent="0.25">
      <c r="A5" s="11"/>
      <c r="B5" s="3" t="s">
        <v>689</v>
      </c>
      <c r="C5" s="3" t="s">
        <v>946</v>
      </c>
      <c r="D5" s="3">
        <v>1</v>
      </c>
      <c r="E5" s="6">
        <v>47.06</v>
      </c>
      <c r="F5" s="6">
        <f>E5-(E5*0/100)</f>
        <v>47.06</v>
      </c>
      <c r="G5" s="6">
        <f>F5*1.262</f>
        <v>59.389720000000004</v>
      </c>
      <c r="H5" s="6">
        <f>G5*1.25</f>
        <v>74.23715</v>
      </c>
      <c r="I5" s="6">
        <v>75.930000000000007</v>
      </c>
      <c r="J5" s="61">
        <v>75</v>
      </c>
      <c r="L5" s="3"/>
      <c r="M5" s="3"/>
      <c r="O5" s="89">
        <f>J5-G5</f>
        <v>15.610279999999996</v>
      </c>
      <c r="P5" s="71">
        <f>O5*D5</f>
        <v>15.610279999999996</v>
      </c>
    </row>
    <row r="6" spans="1:19" ht="18" customHeight="1" x14ac:dyDescent="0.25">
      <c r="A6" s="11"/>
      <c r="B6" s="3" t="s">
        <v>689</v>
      </c>
      <c r="C6" s="3" t="s">
        <v>946</v>
      </c>
      <c r="D6" s="3">
        <v>5</v>
      </c>
      <c r="E6" s="6">
        <v>38.71</v>
      </c>
      <c r="F6" s="6">
        <f>E6-(E6*0/100)</f>
        <v>38.71</v>
      </c>
      <c r="G6" s="6">
        <f>F6*1.262</f>
        <v>48.852020000000003</v>
      </c>
      <c r="H6" s="6">
        <f>G6*1.25</f>
        <v>61.065025000000006</v>
      </c>
      <c r="I6" s="6">
        <v>73.22</v>
      </c>
      <c r="J6" s="61">
        <v>75</v>
      </c>
      <c r="L6" s="3"/>
      <c r="M6" s="3"/>
      <c r="O6" s="89">
        <f>J6-G6</f>
        <v>26.147979999999997</v>
      </c>
      <c r="P6" s="71">
        <f>O6*D6</f>
        <v>130.73989999999998</v>
      </c>
    </row>
    <row r="7" spans="1:19" ht="18" customHeight="1" x14ac:dyDescent="0.25">
      <c r="A7" s="11"/>
      <c r="B7" s="3" t="s">
        <v>346</v>
      </c>
      <c r="C7" s="3" t="s">
        <v>347</v>
      </c>
      <c r="D7" s="3">
        <v>1</v>
      </c>
      <c r="E7" s="6">
        <v>67.739999999999995</v>
      </c>
      <c r="F7" s="6">
        <f>E7-(E7*0/100)</f>
        <v>67.739999999999995</v>
      </c>
      <c r="G7" s="6">
        <f>F7*1.262</f>
        <v>85.48787999999999</v>
      </c>
      <c r="H7" s="6">
        <f>G7*1.25</f>
        <v>106.85984999999999</v>
      </c>
      <c r="I7" s="6">
        <v>112.11</v>
      </c>
      <c r="J7" s="61">
        <v>99</v>
      </c>
      <c r="L7" s="3"/>
      <c r="M7" s="3"/>
      <c r="O7" s="89">
        <f>J7-G7</f>
        <v>13.51212000000001</v>
      </c>
      <c r="P7" s="71">
        <f>O7*D7</f>
        <v>13.51212000000001</v>
      </c>
      <c r="S7" s="11"/>
    </row>
    <row r="8" spans="1:19" ht="18" customHeight="1" x14ac:dyDescent="0.25">
      <c r="B8" s="3" t="s">
        <v>977</v>
      </c>
      <c r="C8" s="3" t="s">
        <v>978</v>
      </c>
      <c r="D8" s="3">
        <v>1</v>
      </c>
      <c r="E8" s="6">
        <v>51.77</v>
      </c>
      <c r="F8" s="6">
        <f t="shared" ref="F8:F34" si="0">E8-(E8*0/100)</f>
        <v>51.77</v>
      </c>
      <c r="G8" s="6">
        <f t="shared" ref="G8:G34" si="1">F8*1.262</f>
        <v>65.333740000000006</v>
      </c>
      <c r="H8" s="6">
        <f t="shared" ref="H8:H34" si="2">G8*1.25</f>
        <v>81.667175000000015</v>
      </c>
      <c r="I8" s="6">
        <v>89</v>
      </c>
      <c r="J8" s="61">
        <v>89</v>
      </c>
      <c r="L8" s="3"/>
      <c r="M8" s="3"/>
      <c r="O8" s="89">
        <f t="shared" ref="O8:O34" si="3">J8-G8</f>
        <v>23.666259999999994</v>
      </c>
      <c r="P8" s="71">
        <f t="shared" ref="P8:P43" si="4">O8*D8</f>
        <v>23.666259999999994</v>
      </c>
    </row>
    <row r="9" spans="1:19" ht="18" customHeight="1" x14ac:dyDescent="0.25">
      <c r="B9" s="3"/>
      <c r="C9" s="3"/>
      <c r="D9" s="3"/>
      <c r="E9" s="6"/>
      <c r="F9" s="6">
        <f t="shared" si="0"/>
        <v>0</v>
      </c>
      <c r="G9" s="6">
        <f t="shared" si="1"/>
        <v>0</v>
      </c>
      <c r="H9" s="6">
        <f t="shared" si="2"/>
        <v>0</v>
      </c>
      <c r="I9" s="6"/>
      <c r="J9" s="61"/>
      <c r="L9" s="3"/>
      <c r="M9" s="3"/>
      <c r="O9" s="89">
        <f t="shared" si="3"/>
        <v>0</v>
      </c>
      <c r="P9" s="71">
        <f t="shared" si="4"/>
        <v>0</v>
      </c>
    </row>
    <row r="10" spans="1:19" ht="18" customHeight="1" x14ac:dyDescent="0.25">
      <c r="B10" s="3"/>
      <c r="C10" s="3"/>
      <c r="D10" s="3"/>
      <c r="E10" s="6"/>
      <c r="F10" s="6">
        <f t="shared" si="0"/>
        <v>0</v>
      </c>
      <c r="G10" s="6">
        <f t="shared" si="1"/>
        <v>0</v>
      </c>
      <c r="H10" s="6">
        <f t="shared" si="2"/>
        <v>0</v>
      </c>
      <c r="I10" s="6"/>
      <c r="J10" s="61"/>
      <c r="L10" s="3"/>
      <c r="M10" s="3"/>
      <c r="O10" s="89">
        <f t="shared" si="3"/>
        <v>0</v>
      </c>
      <c r="P10" s="71">
        <f t="shared" si="4"/>
        <v>0</v>
      </c>
    </row>
    <row r="11" spans="1:19" ht="18" customHeight="1" x14ac:dyDescent="0.25">
      <c r="B11" s="3"/>
      <c r="C11" s="3"/>
      <c r="D11" s="3"/>
      <c r="E11" s="6"/>
      <c r="F11" s="6">
        <f t="shared" si="0"/>
        <v>0</v>
      </c>
      <c r="G11" s="6">
        <f t="shared" si="1"/>
        <v>0</v>
      </c>
      <c r="H11" s="6">
        <f t="shared" si="2"/>
        <v>0</v>
      </c>
      <c r="I11" s="6"/>
      <c r="J11" s="61"/>
      <c r="L11" s="3"/>
      <c r="M11" s="3"/>
      <c r="O11" s="89">
        <f t="shared" si="3"/>
        <v>0</v>
      </c>
      <c r="P11" s="71">
        <f t="shared" si="4"/>
        <v>0</v>
      </c>
    </row>
    <row r="12" spans="1:19" ht="18" customHeight="1" x14ac:dyDescent="0.25">
      <c r="B12" s="3"/>
      <c r="C12" s="3"/>
      <c r="D12" s="3"/>
      <c r="E12" s="6"/>
      <c r="F12" s="6">
        <f t="shared" si="0"/>
        <v>0</v>
      </c>
      <c r="G12" s="6">
        <f t="shared" si="1"/>
        <v>0</v>
      </c>
      <c r="H12" s="6">
        <f t="shared" si="2"/>
        <v>0</v>
      </c>
      <c r="I12" s="6"/>
      <c r="J12" s="61"/>
      <c r="L12" s="3"/>
      <c r="M12" s="3"/>
      <c r="O12" s="89">
        <f t="shared" si="3"/>
        <v>0</v>
      </c>
      <c r="P12" s="71">
        <f t="shared" si="4"/>
        <v>0</v>
      </c>
    </row>
    <row r="13" spans="1:19" ht="18" customHeight="1" x14ac:dyDescent="0.25">
      <c r="A13" s="11"/>
      <c r="B13" s="24" t="s">
        <v>277</v>
      </c>
      <c r="C13" s="24" t="s">
        <v>278</v>
      </c>
      <c r="D13" s="24">
        <v>1</v>
      </c>
      <c r="E13" s="12">
        <v>72.569999999999993</v>
      </c>
      <c r="F13" s="6">
        <f t="shared" si="0"/>
        <v>72.569999999999993</v>
      </c>
      <c r="G13" s="6">
        <f t="shared" si="1"/>
        <v>91.583339999999993</v>
      </c>
      <c r="H13" s="6">
        <f t="shared" si="2"/>
        <v>114.479175</v>
      </c>
      <c r="I13" s="12">
        <v>113.15</v>
      </c>
      <c r="J13" s="61">
        <v>110</v>
      </c>
      <c r="L13" s="3"/>
      <c r="M13" s="3"/>
      <c r="O13" s="89">
        <f t="shared" si="3"/>
        <v>18.416660000000007</v>
      </c>
      <c r="P13" s="71">
        <f t="shared" si="4"/>
        <v>18.416660000000007</v>
      </c>
      <c r="Q13" s="1" t="s">
        <v>971</v>
      </c>
      <c r="S13" s="11"/>
    </row>
    <row r="14" spans="1:19" ht="18" customHeight="1" x14ac:dyDescent="0.25">
      <c r="B14" s="3"/>
      <c r="C14" s="3"/>
      <c r="D14" s="3"/>
      <c r="E14" s="6"/>
      <c r="F14" s="6">
        <f t="shared" si="0"/>
        <v>0</v>
      </c>
      <c r="G14" s="6">
        <f t="shared" si="1"/>
        <v>0</v>
      </c>
      <c r="H14" s="6">
        <f t="shared" si="2"/>
        <v>0</v>
      </c>
      <c r="I14" s="6"/>
      <c r="J14" s="61"/>
      <c r="L14" s="3"/>
      <c r="M14" s="3"/>
      <c r="O14" s="89">
        <f t="shared" si="3"/>
        <v>0</v>
      </c>
      <c r="P14" s="71">
        <f t="shared" si="4"/>
        <v>0</v>
      </c>
    </row>
    <row r="15" spans="1:19" ht="18" customHeight="1" x14ac:dyDescent="0.25">
      <c r="B15" s="3"/>
      <c r="C15" s="3"/>
      <c r="D15" s="3"/>
      <c r="E15" s="6"/>
      <c r="F15" s="6">
        <f t="shared" si="0"/>
        <v>0</v>
      </c>
      <c r="G15" s="6">
        <f t="shared" si="1"/>
        <v>0</v>
      </c>
      <c r="H15" s="6">
        <f t="shared" si="2"/>
        <v>0</v>
      </c>
      <c r="I15" s="6"/>
      <c r="J15" s="61"/>
      <c r="L15" s="3"/>
      <c r="M15" s="3"/>
      <c r="O15" s="89">
        <f t="shared" si="3"/>
        <v>0</v>
      </c>
      <c r="P15" s="71">
        <f t="shared" si="4"/>
        <v>0</v>
      </c>
    </row>
    <row r="16" spans="1:19" ht="18" customHeight="1" x14ac:dyDescent="0.25">
      <c r="B16" s="3"/>
      <c r="C16" s="3"/>
      <c r="D16" s="3"/>
      <c r="E16" s="6"/>
      <c r="F16" s="6">
        <f t="shared" si="0"/>
        <v>0</v>
      </c>
      <c r="G16" s="6">
        <f t="shared" si="1"/>
        <v>0</v>
      </c>
      <c r="H16" s="6">
        <f t="shared" si="2"/>
        <v>0</v>
      </c>
      <c r="I16" s="6"/>
      <c r="J16" s="61"/>
      <c r="L16" s="3"/>
      <c r="M16" s="3"/>
      <c r="O16" s="89">
        <f t="shared" si="3"/>
        <v>0</v>
      </c>
      <c r="P16" s="71">
        <f t="shared" si="4"/>
        <v>0</v>
      </c>
    </row>
    <row r="17" spans="2:16" ht="18" customHeight="1" x14ac:dyDescent="0.25">
      <c r="B17" s="3"/>
      <c r="C17" s="3"/>
      <c r="D17" s="3"/>
      <c r="E17" s="6"/>
      <c r="F17" s="6">
        <f t="shared" si="0"/>
        <v>0</v>
      </c>
      <c r="G17" s="6">
        <f t="shared" si="1"/>
        <v>0</v>
      </c>
      <c r="H17" s="6">
        <f t="shared" si="2"/>
        <v>0</v>
      </c>
      <c r="I17" s="6"/>
      <c r="J17" s="61"/>
      <c r="L17" s="3"/>
      <c r="M17" s="3"/>
      <c r="O17" s="89">
        <f t="shared" si="3"/>
        <v>0</v>
      </c>
      <c r="P17" s="71">
        <f t="shared" si="4"/>
        <v>0</v>
      </c>
    </row>
    <row r="18" spans="2:16" ht="18" customHeight="1" x14ac:dyDescent="0.25">
      <c r="B18" s="3"/>
      <c r="C18" s="3"/>
      <c r="D18" s="3"/>
      <c r="E18" s="6"/>
      <c r="F18" s="6">
        <f t="shared" si="0"/>
        <v>0</v>
      </c>
      <c r="G18" s="6">
        <f t="shared" si="1"/>
        <v>0</v>
      </c>
      <c r="H18" s="6">
        <f t="shared" si="2"/>
        <v>0</v>
      </c>
      <c r="I18" s="6"/>
      <c r="J18" s="61"/>
      <c r="L18" s="3"/>
      <c r="M18" s="3"/>
      <c r="O18" s="89">
        <f t="shared" si="3"/>
        <v>0</v>
      </c>
      <c r="P18" s="71">
        <f t="shared" si="4"/>
        <v>0</v>
      </c>
    </row>
    <row r="19" spans="2:16" ht="18" customHeight="1" x14ac:dyDescent="0.25">
      <c r="B19" s="3"/>
      <c r="C19" s="3"/>
      <c r="D19" s="3"/>
      <c r="E19" s="6"/>
      <c r="F19" s="6">
        <f t="shared" si="0"/>
        <v>0</v>
      </c>
      <c r="G19" s="6">
        <f t="shared" si="1"/>
        <v>0</v>
      </c>
      <c r="H19" s="6">
        <f t="shared" si="2"/>
        <v>0</v>
      </c>
      <c r="I19" s="6"/>
      <c r="J19" s="61"/>
      <c r="L19" s="3"/>
      <c r="M19" s="3"/>
      <c r="O19" s="89">
        <f t="shared" si="3"/>
        <v>0</v>
      </c>
      <c r="P19" s="71">
        <f t="shared" si="4"/>
        <v>0</v>
      </c>
    </row>
    <row r="20" spans="2:16" ht="18" customHeight="1" x14ac:dyDescent="0.25">
      <c r="B20" s="3"/>
      <c r="C20" s="3"/>
      <c r="D20" s="3"/>
      <c r="E20" s="6"/>
      <c r="F20" s="6">
        <f t="shared" si="0"/>
        <v>0</v>
      </c>
      <c r="G20" s="6">
        <f t="shared" si="1"/>
        <v>0</v>
      </c>
      <c r="H20" s="6">
        <f t="shared" si="2"/>
        <v>0</v>
      </c>
      <c r="I20" s="6"/>
      <c r="J20" s="61"/>
      <c r="L20" s="3"/>
      <c r="M20" s="3"/>
      <c r="O20" s="89">
        <f t="shared" si="3"/>
        <v>0</v>
      </c>
      <c r="P20" s="71">
        <f t="shared" si="4"/>
        <v>0</v>
      </c>
    </row>
    <row r="21" spans="2:16" ht="18" customHeight="1" x14ac:dyDescent="0.25">
      <c r="B21" s="3"/>
      <c r="C21" s="3"/>
      <c r="D21" s="3"/>
      <c r="E21" s="6"/>
      <c r="F21" s="6">
        <f t="shared" si="0"/>
        <v>0</v>
      </c>
      <c r="G21" s="6">
        <f t="shared" si="1"/>
        <v>0</v>
      </c>
      <c r="H21" s="6">
        <f t="shared" si="2"/>
        <v>0</v>
      </c>
      <c r="I21" s="6"/>
      <c r="J21" s="61"/>
      <c r="L21" s="3"/>
      <c r="M21" s="3"/>
      <c r="O21" s="89">
        <f t="shared" si="3"/>
        <v>0</v>
      </c>
      <c r="P21" s="71">
        <f t="shared" si="4"/>
        <v>0</v>
      </c>
    </row>
    <row r="22" spans="2:16" ht="18" customHeight="1" x14ac:dyDescent="0.25">
      <c r="B22" s="3"/>
      <c r="C22" s="3"/>
      <c r="D22" s="3"/>
      <c r="E22" s="6"/>
      <c r="F22" s="6">
        <f t="shared" si="0"/>
        <v>0</v>
      </c>
      <c r="G22" s="6">
        <f t="shared" si="1"/>
        <v>0</v>
      </c>
      <c r="H22" s="6">
        <f t="shared" si="2"/>
        <v>0</v>
      </c>
      <c r="I22" s="6"/>
      <c r="J22" s="61"/>
      <c r="L22" s="3"/>
      <c r="M22" s="3"/>
      <c r="O22" s="89">
        <f t="shared" si="3"/>
        <v>0</v>
      </c>
      <c r="P22" s="71">
        <f t="shared" si="4"/>
        <v>0</v>
      </c>
    </row>
    <row r="23" spans="2:16" ht="18" customHeight="1" x14ac:dyDescent="0.25">
      <c r="B23" s="3"/>
      <c r="C23" s="3"/>
      <c r="D23" s="3"/>
      <c r="E23" s="6"/>
      <c r="F23" s="6">
        <f t="shared" si="0"/>
        <v>0</v>
      </c>
      <c r="G23" s="6">
        <f t="shared" si="1"/>
        <v>0</v>
      </c>
      <c r="H23" s="6">
        <f t="shared" si="2"/>
        <v>0</v>
      </c>
      <c r="I23" s="6"/>
      <c r="J23" s="61"/>
      <c r="L23" s="3"/>
      <c r="M23" s="3"/>
      <c r="O23" s="89">
        <f t="shared" si="3"/>
        <v>0</v>
      </c>
      <c r="P23" s="71">
        <f t="shared" si="4"/>
        <v>0</v>
      </c>
    </row>
    <row r="24" spans="2:16" ht="18" customHeight="1" x14ac:dyDescent="0.25">
      <c r="B24" s="3"/>
      <c r="C24" s="3"/>
      <c r="D24" s="3"/>
      <c r="E24" s="6"/>
      <c r="F24" s="6">
        <f t="shared" si="0"/>
        <v>0</v>
      </c>
      <c r="G24" s="6">
        <f t="shared" si="1"/>
        <v>0</v>
      </c>
      <c r="H24" s="6">
        <f t="shared" si="2"/>
        <v>0</v>
      </c>
      <c r="I24" s="6"/>
      <c r="J24" s="61"/>
      <c r="L24" s="3"/>
      <c r="M24" s="3"/>
      <c r="O24" s="89">
        <f t="shared" si="3"/>
        <v>0</v>
      </c>
      <c r="P24" s="71">
        <f t="shared" si="4"/>
        <v>0</v>
      </c>
    </row>
    <row r="25" spans="2:16" ht="18" customHeight="1" x14ac:dyDescent="0.25">
      <c r="B25" s="3"/>
      <c r="C25" s="3"/>
      <c r="D25" s="3"/>
      <c r="E25" s="6"/>
      <c r="F25" s="6">
        <f t="shared" si="0"/>
        <v>0</v>
      </c>
      <c r="G25" s="6">
        <f t="shared" si="1"/>
        <v>0</v>
      </c>
      <c r="H25" s="6">
        <f t="shared" si="2"/>
        <v>0</v>
      </c>
      <c r="I25" s="6"/>
      <c r="J25" s="61"/>
      <c r="L25" s="3"/>
      <c r="M25" s="3"/>
      <c r="O25" s="89">
        <f t="shared" si="3"/>
        <v>0</v>
      </c>
      <c r="P25" s="71">
        <f t="shared" si="4"/>
        <v>0</v>
      </c>
    </row>
    <row r="26" spans="2:16" ht="18" customHeight="1" x14ac:dyDescent="0.25">
      <c r="B26" s="3"/>
      <c r="C26" s="3"/>
      <c r="D26" s="3"/>
      <c r="E26" s="6"/>
      <c r="F26" s="6">
        <f t="shared" si="0"/>
        <v>0</v>
      </c>
      <c r="G26" s="6">
        <f t="shared" si="1"/>
        <v>0</v>
      </c>
      <c r="H26" s="6">
        <f t="shared" si="2"/>
        <v>0</v>
      </c>
      <c r="I26" s="6"/>
      <c r="J26" s="61"/>
      <c r="L26" s="3"/>
      <c r="M26" s="3"/>
      <c r="O26" s="89">
        <f t="shared" si="3"/>
        <v>0</v>
      </c>
      <c r="P26" s="71">
        <f t="shared" si="4"/>
        <v>0</v>
      </c>
    </row>
    <row r="27" spans="2:16" ht="18" customHeight="1" x14ac:dyDescent="0.25">
      <c r="B27" s="3"/>
      <c r="C27" s="3"/>
      <c r="D27" s="3"/>
      <c r="E27" s="6"/>
      <c r="F27" s="6">
        <f t="shared" si="0"/>
        <v>0</v>
      </c>
      <c r="G27" s="6">
        <f t="shared" si="1"/>
        <v>0</v>
      </c>
      <c r="H27" s="6">
        <f t="shared" si="2"/>
        <v>0</v>
      </c>
      <c r="I27" s="6"/>
      <c r="J27" s="61"/>
      <c r="L27" s="3"/>
      <c r="M27" s="3"/>
      <c r="O27" s="89">
        <f t="shared" si="3"/>
        <v>0</v>
      </c>
      <c r="P27" s="71">
        <f t="shared" si="4"/>
        <v>0</v>
      </c>
    </row>
    <row r="28" spans="2:16" ht="18" customHeight="1" x14ac:dyDescent="0.25">
      <c r="B28" s="3"/>
      <c r="C28" s="3"/>
      <c r="D28" s="3"/>
      <c r="E28" s="6"/>
      <c r="F28" s="6">
        <f t="shared" si="0"/>
        <v>0</v>
      </c>
      <c r="G28" s="6">
        <f t="shared" si="1"/>
        <v>0</v>
      </c>
      <c r="H28" s="6">
        <f t="shared" si="2"/>
        <v>0</v>
      </c>
      <c r="I28" s="6"/>
      <c r="J28" s="61"/>
      <c r="L28" s="3"/>
      <c r="M28" s="3"/>
      <c r="O28" s="89">
        <f t="shared" si="3"/>
        <v>0</v>
      </c>
      <c r="P28" s="71">
        <f t="shared" si="4"/>
        <v>0</v>
      </c>
    </row>
    <row r="29" spans="2:16" ht="18" customHeight="1" x14ac:dyDescent="0.25">
      <c r="B29" s="3"/>
      <c r="C29" s="3"/>
      <c r="D29" s="3"/>
      <c r="E29" s="6"/>
      <c r="F29" s="6">
        <f t="shared" si="0"/>
        <v>0</v>
      </c>
      <c r="G29" s="6">
        <f t="shared" si="1"/>
        <v>0</v>
      </c>
      <c r="H29" s="6">
        <f t="shared" si="2"/>
        <v>0</v>
      </c>
      <c r="I29" s="6"/>
      <c r="J29" s="61"/>
      <c r="L29" s="3"/>
      <c r="M29" s="3"/>
      <c r="O29" s="89">
        <f t="shared" si="3"/>
        <v>0</v>
      </c>
      <c r="P29" s="71">
        <f t="shared" si="4"/>
        <v>0</v>
      </c>
    </row>
    <row r="30" spans="2:16" ht="18" customHeight="1" x14ac:dyDescent="0.25">
      <c r="B30" s="3"/>
      <c r="C30" s="3"/>
      <c r="D30" s="3"/>
      <c r="E30" s="6"/>
      <c r="F30" s="6">
        <f t="shared" si="0"/>
        <v>0</v>
      </c>
      <c r="G30" s="6">
        <f t="shared" si="1"/>
        <v>0</v>
      </c>
      <c r="H30" s="6">
        <f t="shared" si="2"/>
        <v>0</v>
      </c>
      <c r="I30" s="6"/>
      <c r="J30" s="61"/>
      <c r="L30" s="3"/>
      <c r="M30" s="3"/>
      <c r="O30" s="89">
        <f t="shared" si="3"/>
        <v>0</v>
      </c>
      <c r="P30" s="71">
        <f t="shared" si="4"/>
        <v>0</v>
      </c>
    </row>
    <row r="31" spans="2:16" ht="18" customHeight="1" x14ac:dyDescent="0.25">
      <c r="B31" s="3"/>
      <c r="C31" s="3"/>
      <c r="D31" s="3"/>
      <c r="E31" s="6"/>
      <c r="F31" s="6">
        <f t="shared" si="0"/>
        <v>0</v>
      </c>
      <c r="G31" s="6">
        <f t="shared" si="1"/>
        <v>0</v>
      </c>
      <c r="H31" s="6">
        <f t="shared" si="2"/>
        <v>0</v>
      </c>
      <c r="I31" s="6"/>
      <c r="J31" s="61"/>
      <c r="L31" s="3"/>
      <c r="M31" s="3"/>
      <c r="O31" s="89">
        <f t="shared" si="3"/>
        <v>0</v>
      </c>
      <c r="P31" s="71">
        <f t="shared" si="4"/>
        <v>0</v>
      </c>
    </row>
    <row r="32" spans="2:16" ht="18" customHeight="1" x14ac:dyDescent="0.25">
      <c r="B32" s="3"/>
      <c r="C32" s="3"/>
      <c r="D32" s="3"/>
      <c r="E32" s="6"/>
      <c r="F32" s="6">
        <f t="shared" si="0"/>
        <v>0</v>
      </c>
      <c r="G32" s="6">
        <f t="shared" si="1"/>
        <v>0</v>
      </c>
      <c r="H32" s="6">
        <f t="shared" si="2"/>
        <v>0</v>
      </c>
      <c r="I32" s="6"/>
      <c r="J32" s="61"/>
      <c r="L32" s="3"/>
      <c r="M32" s="3"/>
      <c r="O32" s="89">
        <f t="shared" si="3"/>
        <v>0</v>
      </c>
      <c r="P32" s="71">
        <f t="shared" si="4"/>
        <v>0</v>
      </c>
    </row>
    <row r="33" spans="2:16" ht="18" customHeight="1" x14ac:dyDescent="0.25">
      <c r="B33" s="3"/>
      <c r="C33" s="3"/>
      <c r="D33" s="3"/>
      <c r="E33" s="6"/>
      <c r="F33" s="6">
        <f t="shared" si="0"/>
        <v>0</v>
      </c>
      <c r="G33" s="6">
        <f t="shared" si="1"/>
        <v>0</v>
      </c>
      <c r="H33" s="6">
        <f t="shared" si="2"/>
        <v>0</v>
      </c>
      <c r="I33" s="6"/>
      <c r="J33" s="61"/>
      <c r="L33" s="3"/>
      <c r="M33" s="19"/>
      <c r="O33" s="89">
        <f t="shared" si="3"/>
        <v>0</v>
      </c>
      <c r="P33" s="71">
        <f t="shared" si="4"/>
        <v>0</v>
      </c>
    </row>
    <row r="34" spans="2:16" ht="18" customHeight="1" x14ac:dyDescent="0.25">
      <c r="B34" s="3"/>
      <c r="C34" s="3"/>
      <c r="D34" s="3"/>
      <c r="E34" s="6"/>
      <c r="F34" s="6">
        <f t="shared" si="0"/>
        <v>0</v>
      </c>
      <c r="G34" s="6">
        <f t="shared" si="1"/>
        <v>0</v>
      </c>
      <c r="H34" s="6">
        <f t="shared" si="2"/>
        <v>0</v>
      </c>
      <c r="I34" s="6"/>
      <c r="J34" s="61"/>
      <c r="L34" s="3"/>
      <c r="M34" s="19"/>
      <c r="O34" s="89">
        <f t="shared" si="3"/>
        <v>0</v>
      </c>
      <c r="P34" s="71">
        <f t="shared" si="4"/>
        <v>0</v>
      </c>
    </row>
    <row r="35" spans="2:16" ht="18" customHeight="1" x14ac:dyDescent="0.25">
      <c r="B35" s="3"/>
      <c r="C35" s="3"/>
      <c r="D35" s="3"/>
      <c r="E35" s="6"/>
      <c r="F35" s="6">
        <f t="shared" ref="F35:F64" si="5">E35-(E35*0/100)</f>
        <v>0</v>
      </c>
      <c r="G35" s="6">
        <f t="shared" ref="G35:G64" si="6">F35*1.262</f>
        <v>0</v>
      </c>
      <c r="H35" s="6">
        <f t="shared" ref="H35:H64" si="7">G35*1.25</f>
        <v>0</v>
      </c>
      <c r="I35" s="6"/>
      <c r="J35" s="61"/>
      <c r="L35" s="3"/>
      <c r="M35" s="19"/>
      <c r="O35" s="89">
        <f t="shared" ref="O35:O64" si="8">J35-G35</f>
        <v>0</v>
      </c>
      <c r="P35" s="71">
        <f t="shared" si="4"/>
        <v>0</v>
      </c>
    </row>
    <row r="36" spans="2:16" ht="18" customHeight="1" x14ac:dyDescent="0.25">
      <c r="B36" s="3"/>
      <c r="C36" s="3"/>
      <c r="D36" s="3"/>
      <c r="E36" s="6"/>
      <c r="F36" s="6">
        <f t="shared" si="5"/>
        <v>0</v>
      </c>
      <c r="G36" s="6">
        <f t="shared" si="6"/>
        <v>0</v>
      </c>
      <c r="H36" s="6">
        <f t="shared" si="7"/>
        <v>0</v>
      </c>
      <c r="I36" s="6"/>
      <c r="J36" s="61"/>
      <c r="L36" s="3"/>
      <c r="M36" s="19"/>
      <c r="O36" s="89">
        <f t="shared" si="8"/>
        <v>0</v>
      </c>
      <c r="P36" s="71">
        <f t="shared" si="4"/>
        <v>0</v>
      </c>
    </row>
    <row r="37" spans="2:16" ht="18" customHeight="1" x14ac:dyDescent="0.25">
      <c r="B37" s="3"/>
      <c r="C37" s="3"/>
      <c r="D37" s="3"/>
      <c r="E37" s="6"/>
      <c r="F37" s="6">
        <f t="shared" si="5"/>
        <v>0</v>
      </c>
      <c r="G37" s="6">
        <f t="shared" si="6"/>
        <v>0</v>
      </c>
      <c r="H37" s="6">
        <f t="shared" si="7"/>
        <v>0</v>
      </c>
      <c r="I37" s="6"/>
      <c r="J37" s="61"/>
      <c r="L37" s="3"/>
      <c r="M37" s="19"/>
      <c r="O37" s="89">
        <f t="shared" si="8"/>
        <v>0</v>
      </c>
      <c r="P37" s="71">
        <f t="shared" si="4"/>
        <v>0</v>
      </c>
    </row>
    <row r="38" spans="2:16" ht="18" customHeight="1" x14ac:dyDescent="0.25">
      <c r="B38" s="3"/>
      <c r="C38" s="3"/>
      <c r="D38" s="3"/>
      <c r="E38" s="6"/>
      <c r="F38" s="6">
        <f t="shared" si="5"/>
        <v>0</v>
      </c>
      <c r="G38" s="6">
        <f t="shared" si="6"/>
        <v>0</v>
      </c>
      <c r="H38" s="6">
        <f t="shared" si="7"/>
        <v>0</v>
      </c>
      <c r="I38" s="6"/>
      <c r="J38" s="61"/>
      <c r="L38" s="3"/>
      <c r="M38" s="19"/>
      <c r="O38" s="89">
        <f t="shared" si="8"/>
        <v>0</v>
      </c>
      <c r="P38" s="71">
        <f t="shared" si="4"/>
        <v>0</v>
      </c>
    </row>
    <row r="39" spans="2:16" ht="18" customHeight="1" x14ac:dyDescent="0.25">
      <c r="B39" s="3"/>
      <c r="C39" s="3"/>
      <c r="D39" s="3"/>
      <c r="E39" s="6"/>
      <c r="F39" s="6">
        <f t="shared" si="5"/>
        <v>0</v>
      </c>
      <c r="G39" s="6">
        <f t="shared" si="6"/>
        <v>0</v>
      </c>
      <c r="H39" s="6">
        <f t="shared" si="7"/>
        <v>0</v>
      </c>
      <c r="I39" s="6"/>
      <c r="J39" s="61"/>
      <c r="L39" s="3"/>
      <c r="M39" s="19"/>
      <c r="O39" s="89">
        <f t="shared" si="8"/>
        <v>0</v>
      </c>
      <c r="P39" s="71">
        <f t="shared" si="4"/>
        <v>0</v>
      </c>
    </row>
    <row r="40" spans="2:16" ht="18" customHeight="1" x14ac:dyDescent="0.25">
      <c r="B40" s="3"/>
      <c r="C40" s="3"/>
      <c r="D40" s="3"/>
      <c r="E40" s="6"/>
      <c r="F40" s="6">
        <f t="shared" si="5"/>
        <v>0</v>
      </c>
      <c r="G40" s="6">
        <f t="shared" si="6"/>
        <v>0</v>
      </c>
      <c r="H40" s="6">
        <f t="shared" si="7"/>
        <v>0</v>
      </c>
      <c r="I40" s="6"/>
      <c r="J40" s="61"/>
      <c r="L40" s="3"/>
      <c r="M40" s="19"/>
      <c r="O40" s="89">
        <f t="shared" si="8"/>
        <v>0</v>
      </c>
      <c r="P40" s="71">
        <f t="shared" si="4"/>
        <v>0</v>
      </c>
    </row>
    <row r="41" spans="2:16" ht="18" customHeight="1" x14ac:dyDescent="0.25">
      <c r="B41" s="3"/>
      <c r="C41" s="3"/>
      <c r="D41" s="3"/>
      <c r="E41" s="6"/>
      <c r="F41" s="6">
        <f t="shared" si="5"/>
        <v>0</v>
      </c>
      <c r="G41" s="6">
        <f t="shared" si="6"/>
        <v>0</v>
      </c>
      <c r="H41" s="6">
        <f t="shared" si="7"/>
        <v>0</v>
      </c>
      <c r="I41" s="6"/>
      <c r="J41" s="61"/>
      <c r="L41" s="3"/>
      <c r="M41" s="19"/>
      <c r="O41" s="89">
        <f t="shared" si="8"/>
        <v>0</v>
      </c>
      <c r="P41" s="71">
        <f t="shared" si="4"/>
        <v>0</v>
      </c>
    </row>
    <row r="42" spans="2:16" ht="18" customHeight="1" x14ac:dyDescent="0.25">
      <c r="B42" s="3"/>
      <c r="C42" s="3"/>
      <c r="D42" s="3"/>
      <c r="E42" s="6"/>
      <c r="F42" s="6">
        <f t="shared" si="5"/>
        <v>0</v>
      </c>
      <c r="G42" s="6">
        <f t="shared" si="6"/>
        <v>0</v>
      </c>
      <c r="H42" s="6">
        <f t="shared" si="7"/>
        <v>0</v>
      </c>
      <c r="I42" s="6"/>
      <c r="J42" s="61"/>
      <c r="L42" s="3"/>
      <c r="M42" s="19"/>
      <c r="O42" s="89">
        <f t="shared" si="8"/>
        <v>0</v>
      </c>
      <c r="P42" s="71">
        <f t="shared" si="4"/>
        <v>0</v>
      </c>
    </row>
    <row r="43" spans="2:16" ht="18" customHeight="1" x14ac:dyDescent="0.25">
      <c r="B43" s="3"/>
      <c r="C43" s="3"/>
      <c r="D43" s="3"/>
      <c r="E43" s="6"/>
      <c r="F43" s="6">
        <f t="shared" si="5"/>
        <v>0</v>
      </c>
      <c r="G43" s="6">
        <f t="shared" si="6"/>
        <v>0</v>
      </c>
      <c r="H43" s="6">
        <f t="shared" si="7"/>
        <v>0</v>
      </c>
      <c r="I43" s="6"/>
      <c r="J43" s="61"/>
      <c r="L43" s="3"/>
      <c r="M43" s="19"/>
      <c r="O43" s="89">
        <f t="shared" si="8"/>
        <v>0</v>
      </c>
      <c r="P43" s="71">
        <f t="shared" si="4"/>
        <v>0</v>
      </c>
    </row>
    <row r="44" spans="2:16" ht="18" customHeight="1" x14ac:dyDescent="0.25">
      <c r="B44" s="3"/>
      <c r="C44" s="3"/>
      <c r="D44" s="3"/>
      <c r="E44" s="6"/>
      <c r="F44" s="6">
        <f t="shared" si="5"/>
        <v>0</v>
      </c>
      <c r="G44" s="6">
        <f t="shared" si="6"/>
        <v>0</v>
      </c>
      <c r="H44" s="6">
        <f t="shared" si="7"/>
        <v>0</v>
      </c>
      <c r="I44" s="6"/>
      <c r="J44" s="61"/>
      <c r="L44" s="3"/>
      <c r="M44" s="19"/>
      <c r="O44" s="89">
        <f t="shared" si="8"/>
        <v>0</v>
      </c>
      <c r="P44" s="72"/>
    </row>
    <row r="45" spans="2:16" ht="18" customHeight="1" x14ac:dyDescent="0.25">
      <c r="B45" s="3"/>
      <c r="C45" s="3"/>
      <c r="D45" s="3"/>
      <c r="E45" s="6"/>
      <c r="F45" s="6">
        <f t="shared" si="5"/>
        <v>0</v>
      </c>
      <c r="G45" s="6">
        <f t="shared" si="6"/>
        <v>0</v>
      </c>
      <c r="H45" s="6">
        <f t="shared" si="7"/>
        <v>0</v>
      </c>
      <c r="I45" s="6"/>
      <c r="J45" s="61"/>
      <c r="L45" s="3"/>
      <c r="M45" s="19"/>
      <c r="O45" s="89">
        <f t="shared" si="8"/>
        <v>0</v>
      </c>
      <c r="P45" s="72"/>
    </row>
    <row r="46" spans="2:16" ht="18" customHeight="1" x14ac:dyDescent="0.25">
      <c r="B46" s="3"/>
      <c r="C46" s="3"/>
      <c r="D46" s="3"/>
      <c r="E46" s="6"/>
      <c r="F46" s="6">
        <f t="shared" si="5"/>
        <v>0</v>
      </c>
      <c r="G46" s="6">
        <f t="shared" si="6"/>
        <v>0</v>
      </c>
      <c r="H46" s="6">
        <f t="shared" si="7"/>
        <v>0</v>
      </c>
      <c r="I46" s="6"/>
      <c r="J46" s="61"/>
      <c r="L46" s="3"/>
      <c r="M46" s="19"/>
      <c r="O46" s="89">
        <f t="shared" si="8"/>
        <v>0</v>
      </c>
      <c r="P46" s="72"/>
    </row>
    <row r="47" spans="2:16" ht="18" customHeight="1" x14ac:dyDescent="0.25">
      <c r="B47" s="3"/>
      <c r="C47" s="3"/>
      <c r="D47" s="3"/>
      <c r="E47" s="6"/>
      <c r="F47" s="6">
        <f t="shared" si="5"/>
        <v>0</v>
      </c>
      <c r="G47" s="6">
        <f t="shared" si="6"/>
        <v>0</v>
      </c>
      <c r="H47" s="6">
        <f t="shared" si="7"/>
        <v>0</v>
      </c>
      <c r="I47" s="6"/>
      <c r="J47" s="61"/>
      <c r="L47" s="3"/>
      <c r="M47" s="19"/>
      <c r="O47" s="89">
        <f t="shared" si="8"/>
        <v>0</v>
      </c>
      <c r="P47" s="72"/>
    </row>
    <row r="48" spans="2:16" ht="18" customHeight="1" x14ac:dyDescent="0.25">
      <c r="B48" s="3"/>
      <c r="C48" s="3"/>
      <c r="D48" s="3"/>
      <c r="E48" s="6"/>
      <c r="F48" s="6">
        <f t="shared" si="5"/>
        <v>0</v>
      </c>
      <c r="G48" s="6">
        <f t="shared" si="6"/>
        <v>0</v>
      </c>
      <c r="H48" s="6">
        <f t="shared" si="7"/>
        <v>0</v>
      </c>
      <c r="I48" s="6"/>
      <c r="J48" s="61"/>
      <c r="L48" s="3"/>
      <c r="M48" s="19"/>
      <c r="O48" s="89">
        <f t="shared" si="8"/>
        <v>0</v>
      </c>
      <c r="P48" s="72"/>
    </row>
    <row r="49" spans="2:16" ht="18" customHeight="1" x14ac:dyDescent="0.25">
      <c r="B49" s="3"/>
      <c r="C49" s="3"/>
      <c r="D49" s="3"/>
      <c r="E49" s="6"/>
      <c r="F49" s="6">
        <f t="shared" si="5"/>
        <v>0</v>
      </c>
      <c r="G49" s="6">
        <f t="shared" si="6"/>
        <v>0</v>
      </c>
      <c r="H49" s="6">
        <f t="shared" si="7"/>
        <v>0</v>
      </c>
      <c r="I49" s="6"/>
      <c r="J49" s="61"/>
      <c r="L49" s="3"/>
      <c r="M49" s="19"/>
      <c r="O49" s="89">
        <f t="shared" si="8"/>
        <v>0</v>
      </c>
      <c r="P49" s="72"/>
    </row>
    <row r="50" spans="2:16" ht="18" customHeight="1" x14ac:dyDescent="0.25">
      <c r="B50" s="3"/>
      <c r="C50" s="3"/>
      <c r="D50" s="3"/>
      <c r="E50" s="6"/>
      <c r="F50" s="6">
        <f t="shared" si="5"/>
        <v>0</v>
      </c>
      <c r="G50" s="6">
        <f t="shared" si="6"/>
        <v>0</v>
      </c>
      <c r="H50" s="6">
        <f t="shared" si="7"/>
        <v>0</v>
      </c>
      <c r="I50" s="6"/>
      <c r="J50" s="61"/>
      <c r="L50" s="3"/>
      <c r="M50" s="19"/>
      <c r="O50" s="89">
        <f t="shared" si="8"/>
        <v>0</v>
      </c>
      <c r="P50" s="72"/>
    </row>
    <row r="51" spans="2:16" ht="18" customHeight="1" x14ac:dyDescent="0.25">
      <c r="B51" s="3"/>
      <c r="C51" s="3"/>
      <c r="D51" s="3"/>
      <c r="E51" s="6"/>
      <c r="F51" s="6">
        <f t="shared" si="5"/>
        <v>0</v>
      </c>
      <c r="G51" s="6">
        <f t="shared" si="6"/>
        <v>0</v>
      </c>
      <c r="H51" s="6">
        <f t="shared" si="7"/>
        <v>0</v>
      </c>
      <c r="I51" s="6"/>
      <c r="J51" s="61"/>
      <c r="L51" s="3"/>
      <c r="M51" s="19"/>
      <c r="O51" s="89">
        <f t="shared" si="8"/>
        <v>0</v>
      </c>
      <c r="P51" s="72"/>
    </row>
    <row r="52" spans="2:16" ht="18" customHeight="1" x14ac:dyDescent="0.25">
      <c r="B52" s="3"/>
      <c r="C52" s="3"/>
      <c r="D52" s="3"/>
      <c r="E52" s="6"/>
      <c r="F52" s="6">
        <f t="shared" si="5"/>
        <v>0</v>
      </c>
      <c r="G52" s="6">
        <f t="shared" si="6"/>
        <v>0</v>
      </c>
      <c r="H52" s="6">
        <f t="shared" si="7"/>
        <v>0</v>
      </c>
      <c r="I52" s="6"/>
      <c r="J52" s="61"/>
      <c r="L52" s="3"/>
      <c r="M52" s="19"/>
      <c r="O52" s="89">
        <f t="shared" si="8"/>
        <v>0</v>
      </c>
      <c r="P52" s="72"/>
    </row>
    <row r="53" spans="2:16" ht="18" customHeight="1" x14ac:dyDescent="0.25">
      <c r="B53" s="3"/>
      <c r="C53" s="3"/>
      <c r="D53" s="3"/>
      <c r="E53" s="6"/>
      <c r="F53" s="6">
        <f t="shared" si="5"/>
        <v>0</v>
      </c>
      <c r="G53" s="6">
        <f t="shared" si="6"/>
        <v>0</v>
      </c>
      <c r="H53" s="6">
        <f t="shared" si="7"/>
        <v>0</v>
      </c>
      <c r="I53" s="6"/>
      <c r="J53" s="61"/>
      <c r="L53" s="3"/>
      <c r="M53" s="19"/>
      <c r="O53" s="89">
        <f t="shared" si="8"/>
        <v>0</v>
      </c>
      <c r="P53" s="72"/>
    </row>
    <row r="54" spans="2:16" ht="18" customHeight="1" x14ac:dyDescent="0.25">
      <c r="B54" s="3"/>
      <c r="C54" s="3"/>
      <c r="D54" s="3"/>
      <c r="E54" s="6"/>
      <c r="F54" s="6">
        <f t="shared" si="5"/>
        <v>0</v>
      </c>
      <c r="G54" s="6">
        <f t="shared" si="6"/>
        <v>0</v>
      </c>
      <c r="H54" s="6">
        <f t="shared" si="7"/>
        <v>0</v>
      </c>
      <c r="I54" s="6"/>
      <c r="J54" s="61"/>
      <c r="L54" s="3"/>
      <c r="M54" s="19"/>
      <c r="O54" s="89">
        <f t="shared" si="8"/>
        <v>0</v>
      </c>
      <c r="P54" s="72"/>
    </row>
    <row r="55" spans="2:16" ht="18" customHeight="1" x14ac:dyDescent="0.25">
      <c r="B55" s="3"/>
      <c r="C55" s="3"/>
      <c r="D55" s="3"/>
      <c r="E55" s="6"/>
      <c r="F55" s="6">
        <f t="shared" si="5"/>
        <v>0</v>
      </c>
      <c r="G55" s="6">
        <f t="shared" si="6"/>
        <v>0</v>
      </c>
      <c r="H55" s="6">
        <f t="shared" si="7"/>
        <v>0</v>
      </c>
      <c r="I55" s="6"/>
      <c r="J55" s="61"/>
      <c r="L55" s="3"/>
      <c r="M55" s="19"/>
      <c r="O55" s="89">
        <f t="shared" si="8"/>
        <v>0</v>
      </c>
      <c r="P55" s="72"/>
    </row>
    <row r="56" spans="2:16" ht="18" customHeight="1" x14ac:dyDescent="0.25">
      <c r="B56" s="3"/>
      <c r="C56" s="3"/>
      <c r="D56" s="3"/>
      <c r="E56" s="6"/>
      <c r="F56" s="6">
        <f t="shared" si="5"/>
        <v>0</v>
      </c>
      <c r="G56" s="6">
        <f t="shared" si="6"/>
        <v>0</v>
      </c>
      <c r="H56" s="6">
        <f t="shared" si="7"/>
        <v>0</v>
      </c>
      <c r="I56" s="6"/>
      <c r="J56" s="61"/>
      <c r="L56" s="3"/>
      <c r="M56" s="19"/>
      <c r="O56" s="89">
        <f t="shared" si="8"/>
        <v>0</v>
      </c>
      <c r="P56" s="72"/>
    </row>
    <row r="57" spans="2:16" ht="18" customHeight="1" x14ac:dyDescent="0.25">
      <c r="B57" s="3"/>
      <c r="C57" s="3"/>
      <c r="D57" s="3"/>
      <c r="E57" s="6"/>
      <c r="F57" s="6">
        <f t="shared" si="5"/>
        <v>0</v>
      </c>
      <c r="G57" s="6">
        <f t="shared" si="6"/>
        <v>0</v>
      </c>
      <c r="H57" s="6">
        <f t="shared" si="7"/>
        <v>0</v>
      </c>
      <c r="I57" s="6"/>
      <c r="J57" s="61"/>
      <c r="L57" s="3"/>
      <c r="M57" s="19"/>
      <c r="O57" s="89">
        <f t="shared" si="8"/>
        <v>0</v>
      </c>
      <c r="P57" s="72"/>
    </row>
    <row r="58" spans="2:16" ht="18" customHeight="1" x14ac:dyDescent="0.25">
      <c r="B58" s="3"/>
      <c r="C58" s="3"/>
      <c r="D58" s="3"/>
      <c r="E58" s="6"/>
      <c r="F58" s="6">
        <f t="shared" si="5"/>
        <v>0</v>
      </c>
      <c r="G58" s="6">
        <f t="shared" si="6"/>
        <v>0</v>
      </c>
      <c r="H58" s="6">
        <f t="shared" si="7"/>
        <v>0</v>
      </c>
      <c r="I58" s="6"/>
      <c r="J58" s="61"/>
      <c r="L58" s="3"/>
      <c r="M58" s="19"/>
      <c r="O58" s="89">
        <f t="shared" si="8"/>
        <v>0</v>
      </c>
      <c r="P58" s="72"/>
    </row>
    <row r="59" spans="2:16" ht="18" customHeight="1" x14ac:dyDescent="0.25">
      <c r="B59" s="3"/>
      <c r="C59" s="3"/>
      <c r="D59" s="3"/>
      <c r="E59" s="6"/>
      <c r="F59" s="6">
        <f t="shared" si="5"/>
        <v>0</v>
      </c>
      <c r="G59" s="6">
        <f t="shared" si="6"/>
        <v>0</v>
      </c>
      <c r="H59" s="6">
        <f t="shared" si="7"/>
        <v>0</v>
      </c>
      <c r="I59" s="6"/>
      <c r="J59" s="61"/>
      <c r="L59" s="3"/>
      <c r="M59" s="19"/>
      <c r="O59" s="89">
        <f t="shared" si="8"/>
        <v>0</v>
      </c>
      <c r="P59" s="72"/>
    </row>
    <row r="60" spans="2:16" ht="18" customHeight="1" x14ac:dyDescent="0.25">
      <c r="B60" s="3"/>
      <c r="C60" s="3"/>
      <c r="D60" s="3"/>
      <c r="E60" s="6"/>
      <c r="F60" s="6">
        <f t="shared" si="5"/>
        <v>0</v>
      </c>
      <c r="G60" s="6">
        <f t="shared" si="6"/>
        <v>0</v>
      </c>
      <c r="H60" s="6">
        <f t="shared" si="7"/>
        <v>0</v>
      </c>
      <c r="I60" s="6"/>
      <c r="J60" s="61"/>
      <c r="L60" s="3"/>
      <c r="M60" s="19"/>
      <c r="O60" s="89">
        <f t="shared" si="8"/>
        <v>0</v>
      </c>
      <c r="P60" s="72"/>
    </row>
    <row r="61" spans="2:16" ht="18" customHeight="1" x14ac:dyDescent="0.25">
      <c r="B61" s="3"/>
      <c r="C61" s="3"/>
      <c r="D61" s="3"/>
      <c r="E61" s="6"/>
      <c r="F61" s="6">
        <f t="shared" si="5"/>
        <v>0</v>
      </c>
      <c r="G61" s="6">
        <f t="shared" si="6"/>
        <v>0</v>
      </c>
      <c r="H61" s="6">
        <f t="shared" si="7"/>
        <v>0</v>
      </c>
      <c r="I61" s="6"/>
      <c r="J61" s="61"/>
      <c r="L61" s="3"/>
      <c r="M61" s="19"/>
      <c r="O61" s="89">
        <f t="shared" si="8"/>
        <v>0</v>
      </c>
      <c r="P61" s="72"/>
    </row>
    <row r="62" spans="2:16" ht="18" customHeight="1" x14ac:dyDescent="0.25">
      <c r="B62" s="3"/>
      <c r="C62" s="3"/>
      <c r="D62" s="3"/>
      <c r="E62" s="6"/>
      <c r="F62" s="6">
        <f t="shared" si="5"/>
        <v>0</v>
      </c>
      <c r="G62" s="6">
        <f t="shared" si="6"/>
        <v>0</v>
      </c>
      <c r="H62" s="6">
        <f t="shared" si="7"/>
        <v>0</v>
      </c>
      <c r="I62" s="6"/>
      <c r="J62" s="61"/>
      <c r="L62" s="3"/>
      <c r="M62" s="19"/>
      <c r="O62" s="89">
        <f t="shared" si="8"/>
        <v>0</v>
      </c>
      <c r="P62" s="72"/>
    </row>
    <row r="63" spans="2:16" ht="18" customHeight="1" x14ac:dyDescent="0.25">
      <c r="B63" s="3"/>
      <c r="C63" s="3"/>
      <c r="D63" s="3"/>
      <c r="E63" s="6"/>
      <c r="F63" s="6">
        <f t="shared" si="5"/>
        <v>0</v>
      </c>
      <c r="G63" s="6">
        <f t="shared" si="6"/>
        <v>0</v>
      </c>
      <c r="H63" s="6">
        <f t="shared" si="7"/>
        <v>0</v>
      </c>
      <c r="I63" s="6"/>
      <c r="J63" s="61"/>
      <c r="L63" s="3"/>
      <c r="M63" s="19"/>
      <c r="O63" s="89">
        <f t="shared" si="8"/>
        <v>0</v>
      </c>
      <c r="P63" s="72"/>
    </row>
    <row r="64" spans="2:16" ht="18" customHeight="1" x14ac:dyDescent="0.25">
      <c r="B64" s="3"/>
      <c r="C64" s="3"/>
      <c r="D64" s="3"/>
      <c r="E64" s="6"/>
      <c r="F64" s="6">
        <f t="shared" si="5"/>
        <v>0</v>
      </c>
      <c r="G64" s="6">
        <f t="shared" si="6"/>
        <v>0</v>
      </c>
      <c r="H64" s="6">
        <f t="shared" si="7"/>
        <v>0</v>
      </c>
      <c r="I64" s="6"/>
      <c r="J64" s="61"/>
      <c r="L64" s="3"/>
      <c r="M64" s="19"/>
      <c r="O64" s="89">
        <f t="shared" si="8"/>
        <v>0</v>
      </c>
      <c r="P64" s="72"/>
    </row>
    <row r="65" spans="2:16" ht="18" customHeight="1" x14ac:dyDescent="0.25">
      <c r="B65" s="3"/>
      <c r="C65" s="3"/>
      <c r="D65" s="3"/>
      <c r="E65" s="6"/>
      <c r="F65" s="6">
        <f t="shared" ref="F65:F128" si="9">E65-(E65*0/100)</f>
        <v>0</v>
      </c>
      <c r="G65" s="6">
        <f t="shared" ref="G65:G128" si="10">F65*1.262</f>
        <v>0</v>
      </c>
      <c r="H65" s="6">
        <f t="shared" ref="H65:H128" si="11">G65*1.25</f>
        <v>0</v>
      </c>
      <c r="I65" s="6"/>
      <c r="J65" s="61"/>
      <c r="L65" s="3"/>
      <c r="M65" s="19"/>
      <c r="O65" s="89">
        <f t="shared" ref="O65:O128" si="12">J65-G65</f>
        <v>0</v>
      </c>
      <c r="P65" s="72"/>
    </row>
    <row r="66" spans="2:16" ht="18" customHeight="1" x14ac:dyDescent="0.25">
      <c r="B66" s="3"/>
      <c r="C66" s="3"/>
      <c r="D66" s="3"/>
      <c r="E66" s="6"/>
      <c r="F66" s="6">
        <f t="shared" si="9"/>
        <v>0</v>
      </c>
      <c r="G66" s="6">
        <f t="shared" si="10"/>
        <v>0</v>
      </c>
      <c r="H66" s="6">
        <f t="shared" si="11"/>
        <v>0</v>
      </c>
      <c r="I66" s="6"/>
      <c r="J66" s="61"/>
      <c r="L66" s="3"/>
      <c r="M66" s="19"/>
      <c r="O66" s="89">
        <f t="shared" si="12"/>
        <v>0</v>
      </c>
      <c r="P66" s="72"/>
    </row>
    <row r="67" spans="2:16" ht="18" customHeight="1" x14ac:dyDescent="0.25">
      <c r="B67" s="3"/>
      <c r="C67" s="3"/>
      <c r="D67" s="3"/>
      <c r="E67" s="6"/>
      <c r="F67" s="6">
        <f t="shared" si="9"/>
        <v>0</v>
      </c>
      <c r="G67" s="6">
        <f t="shared" si="10"/>
        <v>0</v>
      </c>
      <c r="H67" s="6">
        <f t="shared" si="11"/>
        <v>0</v>
      </c>
      <c r="I67" s="6"/>
      <c r="J67" s="61"/>
      <c r="L67" s="3"/>
      <c r="M67" s="19"/>
      <c r="O67" s="89">
        <f t="shared" si="12"/>
        <v>0</v>
      </c>
      <c r="P67" s="72"/>
    </row>
    <row r="68" spans="2:16" ht="18" customHeight="1" x14ac:dyDescent="0.25">
      <c r="B68" s="3"/>
      <c r="C68" s="3"/>
      <c r="D68" s="3"/>
      <c r="E68" s="6"/>
      <c r="F68" s="6">
        <f t="shared" si="9"/>
        <v>0</v>
      </c>
      <c r="G68" s="6">
        <f t="shared" si="10"/>
        <v>0</v>
      </c>
      <c r="H68" s="6">
        <f t="shared" si="11"/>
        <v>0</v>
      </c>
      <c r="I68" s="6"/>
      <c r="J68" s="61"/>
      <c r="L68" s="3"/>
      <c r="M68" s="19"/>
      <c r="O68" s="89">
        <f t="shared" si="12"/>
        <v>0</v>
      </c>
      <c r="P68" s="72"/>
    </row>
    <row r="69" spans="2:16" ht="18" customHeight="1" x14ac:dyDescent="0.25">
      <c r="B69" s="3"/>
      <c r="C69" s="3"/>
      <c r="D69" s="3"/>
      <c r="E69" s="6"/>
      <c r="F69" s="6">
        <f t="shared" si="9"/>
        <v>0</v>
      </c>
      <c r="G69" s="6">
        <f t="shared" si="10"/>
        <v>0</v>
      </c>
      <c r="H69" s="6">
        <f t="shared" si="11"/>
        <v>0</v>
      </c>
      <c r="I69" s="6"/>
      <c r="J69" s="61"/>
      <c r="L69" s="3"/>
      <c r="M69" s="19"/>
      <c r="O69" s="89">
        <f t="shared" si="12"/>
        <v>0</v>
      </c>
      <c r="P69" s="72"/>
    </row>
    <row r="70" spans="2:16" ht="18" customHeight="1" x14ac:dyDescent="0.25">
      <c r="B70" s="3"/>
      <c r="C70" s="3"/>
      <c r="D70" s="3"/>
      <c r="E70" s="6"/>
      <c r="F70" s="6">
        <f t="shared" si="9"/>
        <v>0</v>
      </c>
      <c r="G70" s="6">
        <f t="shared" si="10"/>
        <v>0</v>
      </c>
      <c r="H70" s="6">
        <f t="shared" si="11"/>
        <v>0</v>
      </c>
      <c r="I70" s="6"/>
      <c r="J70" s="61"/>
      <c r="L70" s="3"/>
      <c r="M70" s="19"/>
      <c r="O70" s="89">
        <f t="shared" si="12"/>
        <v>0</v>
      </c>
      <c r="P70" s="72"/>
    </row>
    <row r="71" spans="2:16" ht="18" customHeight="1" x14ac:dyDescent="0.25">
      <c r="B71" s="3"/>
      <c r="C71" s="3"/>
      <c r="D71" s="3"/>
      <c r="E71" s="6"/>
      <c r="F71" s="6">
        <f t="shared" si="9"/>
        <v>0</v>
      </c>
      <c r="G71" s="6">
        <f t="shared" si="10"/>
        <v>0</v>
      </c>
      <c r="H71" s="6">
        <f t="shared" si="11"/>
        <v>0</v>
      </c>
      <c r="I71" s="6"/>
      <c r="J71" s="61"/>
      <c r="L71" s="3"/>
      <c r="M71" s="19"/>
      <c r="O71" s="89">
        <f t="shared" si="12"/>
        <v>0</v>
      </c>
      <c r="P71" s="72"/>
    </row>
    <row r="72" spans="2:16" ht="18" customHeight="1" x14ac:dyDescent="0.25">
      <c r="B72" s="3"/>
      <c r="C72" s="3"/>
      <c r="D72" s="3"/>
      <c r="E72" s="6"/>
      <c r="F72" s="6">
        <f t="shared" si="9"/>
        <v>0</v>
      </c>
      <c r="G72" s="6">
        <f t="shared" si="10"/>
        <v>0</v>
      </c>
      <c r="H72" s="6">
        <f t="shared" si="11"/>
        <v>0</v>
      </c>
      <c r="I72" s="6"/>
      <c r="J72" s="61"/>
      <c r="L72" s="3"/>
      <c r="M72" s="19"/>
      <c r="O72" s="89">
        <f t="shared" si="12"/>
        <v>0</v>
      </c>
      <c r="P72" s="72"/>
    </row>
    <row r="73" spans="2:16" ht="18" customHeight="1" x14ac:dyDescent="0.25">
      <c r="B73" s="3"/>
      <c r="C73" s="3"/>
      <c r="D73" s="3"/>
      <c r="E73" s="6"/>
      <c r="F73" s="6">
        <f t="shared" si="9"/>
        <v>0</v>
      </c>
      <c r="G73" s="6">
        <f t="shared" si="10"/>
        <v>0</v>
      </c>
      <c r="H73" s="6">
        <f t="shared" si="11"/>
        <v>0</v>
      </c>
      <c r="I73" s="6"/>
      <c r="J73" s="61"/>
      <c r="L73" s="3"/>
      <c r="M73" s="19"/>
      <c r="O73" s="89">
        <f t="shared" si="12"/>
        <v>0</v>
      </c>
      <c r="P73" s="72"/>
    </row>
    <row r="74" spans="2:16" ht="18" customHeight="1" x14ac:dyDescent="0.25">
      <c r="B74" s="3"/>
      <c r="C74" s="3"/>
      <c r="D74" s="3"/>
      <c r="E74" s="6"/>
      <c r="F74" s="6">
        <f t="shared" si="9"/>
        <v>0</v>
      </c>
      <c r="G74" s="6">
        <f t="shared" si="10"/>
        <v>0</v>
      </c>
      <c r="H74" s="6">
        <f t="shared" si="11"/>
        <v>0</v>
      </c>
      <c r="I74" s="6"/>
      <c r="J74" s="61"/>
      <c r="L74" s="3"/>
      <c r="M74" s="19"/>
      <c r="O74" s="89">
        <f t="shared" si="12"/>
        <v>0</v>
      </c>
      <c r="P74" s="72"/>
    </row>
    <row r="75" spans="2:16" ht="18" customHeight="1" x14ac:dyDescent="0.25">
      <c r="B75" s="3"/>
      <c r="C75" s="3"/>
      <c r="D75" s="3"/>
      <c r="E75" s="6"/>
      <c r="F75" s="6">
        <f t="shared" si="9"/>
        <v>0</v>
      </c>
      <c r="G75" s="6">
        <f t="shared" si="10"/>
        <v>0</v>
      </c>
      <c r="H75" s="6">
        <f t="shared" si="11"/>
        <v>0</v>
      </c>
      <c r="I75" s="6"/>
      <c r="J75" s="61"/>
      <c r="L75" s="3"/>
      <c r="M75" s="19"/>
      <c r="O75" s="89">
        <f t="shared" si="12"/>
        <v>0</v>
      </c>
      <c r="P75" s="72"/>
    </row>
    <row r="76" spans="2:16" ht="18" customHeight="1" x14ac:dyDescent="0.25">
      <c r="B76" s="3"/>
      <c r="C76" s="3"/>
      <c r="D76" s="3"/>
      <c r="E76" s="6"/>
      <c r="F76" s="6">
        <f t="shared" si="9"/>
        <v>0</v>
      </c>
      <c r="G76" s="6">
        <f t="shared" si="10"/>
        <v>0</v>
      </c>
      <c r="H76" s="6">
        <f t="shared" si="11"/>
        <v>0</v>
      </c>
      <c r="I76" s="6"/>
      <c r="J76" s="61"/>
      <c r="L76" s="3"/>
      <c r="M76" s="19"/>
      <c r="O76" s="89">
        <f t="shared" si="12"/>
        <v>0</v>
      </c>
      <c r="P76" s="72"/>
    </row>
    <row r="77" spans="2:16" ht="18" customHeight="1" x14ac:dyDescent="0.25">
      <c r="B77" s="3"/>
      <c r="C77" s="3"/>
      <c r="D77" s="3"/>
      <c r="E77" s="6"/>
      <c r="F77" s="6">
        <f t="shared" si="9"/>
        <v>0</v>
      </c>
      <c r="G77" s="6">
        <f t="shared" si="10"/>
        <v>0</v>
      </c>
      <c r="H77" s="6">
        <f t="shared" si="11"/>
        <v>0</v>
      </c>
      <c r="I77" s="6"/>
      <c r="J77" s="61"/>
      <c r="L77" s="3"/>
      <c r="M77" s="19"/>
      <c r="O77" s="89">
        <f t="shared" si="12"/>
        <v>0</v>
      </c>
      <c r="P77" s="72"/>
    </row>
    <row r="78" spans="2:16" ht="18" customHeight="1" x14ac:dyDescent="0.25">
      <c r="B78" s="3"/>
      <c r="C78" s="3"/>
      <c r="D78" s="3"/>
      <c r="E78" s="6"/>
      <c r="F78" s="6">
        <f t="shared" si="9"/>
        <v>0</v>
      </c>
      <c r="G78" s="6">
        <f t="shared" si="10"/>
        <v>0</v>
      </c>
      <c r="H78" s="6">
        <f t="shared" si="11"/>
        <v>0</v>
      </c>
      <c r="I78" s="6"/>
      <c r="J78" s="61"/>
      <c r="L78" s="3"/>
      <c r="M78" s="19"/>
      <c r="O78" s="89">
        <f t="shared" si="12"/>
        <v>0</v>
      </c>
      <c r="P78" s="72"/>
    </row>
    <row r="79" spans="2:16" ht="18" customHeight="1" x14ac:dyDescent="0.25">
      <c r="B79" s="3"/>
      <c r="C79" s="3"/>
      <c r="D79" s="3"/>
      <c r="E79" s="6"/>
      <c r="F79" s="6">
        <f t="shared" si="9"/>
        <v>0</v>
      </c>
      <c r="G79" s="6">
        <f t="shared" si="10"/>
        <v>0</v>
      </c>
      <c r="H79" s="6">
        <f t="shared" si="11"/>
        <v>0</v>
      </c>
      <c r="I79" s="6"/>
      <c r="J79" s="61"/>
      <c r="L79" s="3"/>
      <c r="M79" s="19"/>
      <c r="O79" s="89">
        <f t="shared" si="12"/>
        <v>0</v>
      </c>
      <c r="P79" s="72"/>
    </row>
    <row r="80" spans="2:16" ht="18" customHeight="1" x14ac:dyDescent="0.25">
      <c r="B80" s="3"/>
      <c r="C80" s="3"/>
      <c r="D80" s="3"/>
      <c r="E80" s="6"/>
      <c r="F80" s="6">
        <f t="shared" si="9"/>
        <v>0</v>
      </c>
      <c r="G80" s="6">
        <f t="shared" si="10"/>
        <v>0</v>
      </c>
      <c r="H80" s="6">
        <f t="shared" si="11"/>
        <v>0</v>
      </c>
      <c r="I80" s="6"/>
      <c r="J80" s="61"/>
      <c r="L80" s="3"/>
      <c r="M80" s="19"/>
      <c r="O80" s="89">
        <f t="shared" si="12"/>
        <v>0</v>
      </c>
      <c r="P80" s="72"/>
    </row>
    <row r="81" spans="2:16" ht="18" customHeight="1" x14ac:dyDescent="0.25">
      <c r="B81" s="3"/>
      <c r="C81" s="3"/>
      <c r="D81" s="3"/>
      <c r="E81" s="6"/>
      <c r="F81" s="6">
        <f t="shared" si="9"/>
        <v>0</v>
      </c>
      <c r="G81" s="6">
        <f t="shared" si="10"/>
        <v>0</v>
      </c>
      <c r="H81" s="6">
        <f t="shared" si="11"/>
        <v>0</v>
      </c>
      <c r="I81" s="6"/>
      <c r="J81" s="61"/>
      <c r="L81" s="3"/>
      <c r="M81" s="19"/>
      <c r="O81" s="89">
        <f t="shared" si="12"/>
        <v>0</v>
      </c>
      <c r="P81" s="72"/>
    </row>
    <row r="82" spans="2:16" ht="18" customHeight="1" x14ac:dyDescent="0.25">
      <c r="B82" s="3"/>
      <c r="C82" s="3"/>
      <c r="D82" s="3"/>
      <c r="E82" s="6"/>
      <c r="F82" s="6">
        <f t="shared" si="9"/>
        <v>0</v>
      </c>
      <c r="G82" s="6">
        <f t="shared" si="10"/>
        <v>0</v>
      </c>
      <c r="H82" s="6">
        <f t="shared" si="11"/>
        <v>0</v>
      </c>
      <c r="I82" s="6"/>
      <c r="J82" s="61"/>
      <c r="L82" s="3"/>
      <c r="M82" s="19"/>
      <c r="O82" s="89">
        <f t="shared" si="12"/>
        <v>0</v>
      </c>
      <c r="P82" s="72"/>
    </row>
    <row r="83" spans="2:16" ht="18" customHeight="1" x14ac:dyDescent="0.25">
      <c r="B83" s="3"/>
      <c r="C83" s="3"/>
      <c r="D83" s="3"/>
      <c r="E83" s="6"/>
      <c r="F83" s="6">
        <f t="shared" si="9"/>
        <v>0</v>
      </c>
      <c r="G83" s="6">
        <f t="shared" si="10"/>
        <v>0</v>
      </c>
      <c r="H83" s="6">
        <f t="shared" si="11"/>
        <v>0</v>
      </c>
      <c r="I83" s="6"/>
      <c r="J83" s="61"/>
      <c r="L83" s="3"/>
      <c r="M83" s="19"/>
      <c r="O83" s="89">
        <f t="shared" si="12"/>
        <v>0</v>
      </c>
      <c r="P83" s="72"/>
    </row>
    <row r="84" spans="2:16" ht="18" customHeight="1" x14ac:dyDescent="0.25">
      <c r="B84" s="3"/>
      <c r="C84" s="3"/>
      <c r="D84" s="3"/>
      <c r="E84" s="6"/>
      <c r="F84" s="6">
        <f t="shared" si="9"/>
        <v>0</v>
      </c>
      <c r="G84" s="6">
        <f t="shared" si="10"/>
        <v>0</v>
      </c>
      <c r="H84" s="6">
        <f t="shared" si="11"/>
        <v>0</v>
      </c>
      <c r="I84" s="6"/>
      <c r="J84" s="61"/>
      <c r="L84" s="3"/>
      <c r="M84" s="19"/>
      <c r="O84" s="89">
        <f t="shared" si="12"/>
        <v>0</v>
      </c>
      <c r="P84" s="72"/>
    </row>
    <row r="85" spans="2:16" ht="18" customHeight="1" x14ac:dyDescent="0.25">
      <c r="B85" s="3"/>
      <c r="C85" s="3"/>
      <c r="D85" s="3"/>
      <c r="E85" s="6"/>
      <c r="F85" s="6">
        <f t="shared" si="9"/>
        <v>0</v>
      </c>
      <c r="G85" s="6">
        <f t="shared" si="10"/>
        <v>0</v>
      </c>
      <c r="H85" s="6">
        <f t="shared" si="11"/>
        <v>0</v>
      </c>
      <c r="I85" s="6"/>
      <c r="J85" s="61"/>
      <c r="L85" s="3"/>
      <c r="M85" s="19"/>
      <c r="O85" s="89">
        <f t="shared" si="12"/>
        <v>0</v>
      </c>
      <c r="P85" s="72"/>
    </row>
    <row r="86" spans="2:16" ht="18" customHeight="1" x14ac:dyDescent="0.25">
      <c r="B86" s="3"/>
      <c r="C86" s="3"/>
      <c r="D86" s="3"/>
      <c r="E86" s="6"/>
      <c r="F86" s="6">
        <f t="shared" si="9"/>
        <v>0</v>
      </c>
      <c r="G86" s="6">
        <f t="shared" si="10"/>
        <v>0</v>
      </c>
      <c r="H86" s="6">
        <f t="shared" si="11"/>
        <v>0</v>
      </c>
      <c r="I86" s="6"/>
      <c r="J86" s="61"/>
      <c r="L86" s="3"/>
      <c r="M86" s="19"/>
      <c r="O86" s="89">
        <f t="shared" si="12"/>
        <v>0</v>
      </c>
      <c r="P86" s="72"/>
    </row>
    <row r="87" spans="2:16" ht="18" customHeight="1" x14ac:dyDescent="0.25">
      <c r="B87" s="3"/>
      <c r="C87" s="3"/>
      <c r="D87" s="3"/>
      <c r="E87" s="6"/>
      <c r="F87" s="6">
        <f t="shared" si="9"/>
        <v>0</v>
      </c>
      <c r="G87" s="6">
        <f t="shared" si="10"/>
        <v>0</v>
      </c>
      <c r="H87" s="6">
        <f t="shared" si="11"/>
        <v>0</v>
      </c>
      <c r="I87" s="6"/>
      <c r="J87" s="61"/>
      <c r="L87" s="3"/>
      <c r="M87" s="19"/>
      <c r="O87" s="89">
        <f t="shared" si="12"/>
        <v>0</v>
      </c>
      <c r="P87" s="72"/>
    </row>
    <row r="88" spans="2:16" ht="18" customHeight="1" x14ac:dyDescent="0.25">
      <c r="B88" s="3"/>
      <c r="C88" s="3"/>
      <c r="D88" s="3"/>
      <c r="E88" s="6"/>
      <c r="F88" s="6">
        <f t="shared" si="9"/>
        <v>0</v>
      </c>
      <c r="G88" s="6">
        <f t="shared" si="10"/>
        <v>0</v>
      </c>
      <c r="H88" s="6">
        <f t="shared" si="11"/>
        <v>0</v>
      </c>
      <c r="I88" s="6"/>
      <c r="J88" s="61"/>
      <c r="L88" s="3"/>
      <c r="M88" s="19"/>
      <c r="O88" s="89">
        <f t="shared" si="12"/>
        <v>0</v>
      </c>
      <c r="P88" s="72"/>
    </row>
    <row r="89" spans="2:16" ht="18" customHeight="1" x14ac:dyDescent="0.25">
      <c r="B89" s="3"/>
      <c r="C89" s="3"/>
      <c r="D89" s="3"/>
      <c r="E89" s="6"/>
      <c r="F89" s="6">
        <f t="shared" si="9"/>
        <v>0</v>
      </c>
      <c r="G89" s="6">
        <f t="shared" si="10"/>
        <v>0</v>
      </c>
      <c r="H89" s="6">
        <f t="shared" si="11"/>
        <v>0</v>
      </c>
      <c r="I89" s="6"/>
      <c r="J89" s="61"/>
      <c r="L89" s="3"/>
      <c r="M89" s="19"/>
      <c r="O89" s="89">
        <f t="shared" si="12"/>
        <v>0</v>
      </c>
      <c r="P89" s="72"/>
    </row>
    <row r="90" spans="2:16" ht="18" customHeight="1" x14ac:dyDescent="0.25">
      <c r="B90" s="3"/>
      <c r="C90" s="3"/>
      <c r="D90" s="3"/>
      <c r="E90" s="6"/>
      <c r="F90" s="6">
        <f t="shared" si="9"/>
        <v>0</v>
      </c>
      <c r="G90" s="6">
        <f t="shared" si="10"/>
        <v>0</v>
      </c>
      <c r="H90" s="6">
        <f t="shared" si="11"/>
        <v>0</v>
      </c>
      <c r="I90" s="6"/>
      <c r="J90" s="61"/>
      <c r="L90" s="3"/>
      <c r="M90" s="19"/>
      <c r="O90" s="89">
        <f t="shared" si="12"/>
        <v>0</v>
      </c>
      <c r="P90" s="72"/>
    </row>
    <row r="91" spans="2:16" ht="18" customHeight="1" x14ac:dyDescent="0.25">
      <c r="B91" s="3"/>
      <c r="C91" s="3"/>
      <c r="D91" s="3"/>
      <c r="E91" s="6"/>
      <c r="F91" s="6">
        <f t="shared" si="9"/>
        <v>0</v>
      </c>
      <c r="G91" s="6">
        <f t="shared" si="10"/>
        <v>0</v>
      </c>
      <c r="H91" s="6">
        <f t="shared" si="11"/>
        <v>0</v>
      </c>
      <c r="I91" s="6"/>
      <c r="J91" s="61"/>
      <c r="L91" s="3"/>
      <c r="M91" s="19"/>
      <c r="O91" s="89">
        <f t="shared" si="12"/>
        <v>0</v>
      </c>
      <c r="P91" s="72"/>
    </row>
    <row r="92" spans="2:16" ht="18" customHeight="1" x14ac:dyDescent="0.25">
      <c r="B92" s="3"/>
      <c r="C92" s="3"/>
      <c r="D92" s="3"/>
      <c r="E92" s="6"/>
      <c r="F92" s="6">
        <f t="shared" si="9"/>
        <v>0</v>
      </c>
      <c r="G92" s="6">
        <f t="shared" si="10"/>
        <v>0</v>
      </c>
      <c r="H92" s="6">
        <f t="shared" si="11"/>
        <v>0</v>
      </c>
      <c r="I92" s="6"/>
      <c r="J92" s="61"/>
      <c r="L92" s="3"/>
      <c r="M92" s="19"/>
      <c r="O92" s="89">
        <f t="shared" si="12"/>
        <v>0</v>
      </c>
      <c r="P92" s="72"/>
    </row>
    <row r="93" spans="2:16" ht="18" customHeight="1" x14ac:dyDescent="0.25">
      <c r="B93" s="3"/>
      <c r="C93" s="3"/>
      <c r="D93" s="3"/>
      <c r="E93" s="6"/>
      <c r="F93" s="6">
        <f t="shared" si="9"/>
        <v>0</v>
      </c>
      <c r="G93" s="6">
        <f t="shared" si="10"/>
        <v>0</v>
      </c>
      <c r="H93" s="6">
        <f t="shared" si="11"/>
        <v>0</v>
      </c>
      <c r="I93" s="6"/>
      <c r="J93" s="61"/>
      <c r="L93" s="3"/>
      <c r="M93" s="19"/>
      <c r="O93" s="89">
        <f t="shared" si="12"/>
        <v>0</v>
      </c>
      <c r="P93" s="72"/>
    </row>
    <row r="94" spans="2:16" ht="18" customHeight="1" x14ac:dyDescent="0.25">
      <c r="B94" s="3"/>
      <c r="C94" s="3"/>
      <c r="D94" s="3"/>
      <c r="E94" s="6"/>
      <c r="F94" s="6">
        <f t="shared" si="9"/>
        <v>0</v>
      </c>
      <c r="G94" s="6">
        <f t="shared" si="10"/>
        <v>0</v>
      </c>
      <c r="H94" s="6">
        <f t="shared" si="11"/>
        <v>0</v>
      </c>
      <c r="I94" s="6"/>
      <c r="J94" s="61"/>
      <c r="L94" s="3"/>
      <c r="M94" s="19"/>
      <c r="O94" s="89">
        <f t="shared" si="12"/>
        <v>0</v>
      </c>
      <c r="P94" s="72"/>
    </row>
    <row r="95" spans="2:16" ht="18" customHeight="1" x14ac:dyDescent="0.25">
      <c r="B95" s="3"/>
      <c r="C95" s="3"/>
      <c r="D95" s="3"/>
      <c r="E95" s="6"/>
      <c r="F95" s="6">
        <f t="shared" si="9"/>
        <v>0</v>
      </c>
      <c r="G95" s="6">
        <f t="shared" si="10"/>
        <v>0</v>
      </c>
      <c r="H95" s="6">
        <f t="shared" si="11"/>
        <v>0</v>
      </c>
      <c r="I95" s="6"/>
      <c r="J95" s="61"/>
      <c r="L95" s="3"/>
      <c r="M95" s="19"/>
      <c r="O95" s="89">
        <f t="shared" si="12"/>
        <v>0</v>
      </c>
      <c r="P95" s="72"/>
    </row>
    <row r="96" spans="2:16" ht="18" customHeight="1" x14ac:dyDescent="0.25">
      <c r="B96" s="3"/>
      <c r="C96" s="3"/>
      <c r="D96" s="3"/>
      <c r="E96" s="6"/>
      <c r="F96" s="6">
        <f t="shared" si="9"/>
        <v>0</v>
      </c>
      <c r="G96" s="6">
        <f t="shared" si="10"/>
        <v>0</v>
      </c>
      <c r="H96" s="6">
        <f t="shared" si="11"/>
        <v>0</v>
      </c>
      <c r="I96" s="6"/>
      <c r="J96" s="61"/>
      <c r="L96" s="3"/>
      <c r="M96" s="19"/>
      <c r="O96" s="89">
        <f t="shared" si="12"/>
        <v>0</v>
      </c>
      <c r="P96" s="72"/>
    </row>
    <row r="97" spans="2:16" ht="18" customHeight="1" x14ac:dyDescent="0.25">
      <c r="B97" s="3"/>
      <c r="C97" s="3"/>
      <c r="D97" s="3"/>
      <c r="E97" s="6"/>
      <c r="F97" s="6">
        <f t="shared" si="9"/>
        <v>0</v>
      </c>
      <c r="G97" s="6">
        <f t="shared" si="10"/>
        <v>0</v>
      </c>
      <c r="H97" s="6">
        <f t="shared" si="11"/>
        <v>0</v>
      </c>
      <c r="I97" s="6"/>
      <c r="J97" s="61"/>
      <c r="L97" s="3"/>
      <c r="M97" s="19"/>
      <c r="O97" s="89">
        <f t="shared" si="12"/>
        <v>0</v>
      </c>
      <c r="P97" s="72"/>
    </row>
    <row r="98" spans="2:16" ht="18" customHeight="1" x14ac:dyDescent="0.25">
      <c r="B98" s="3"/>
      <c r="C98" s="3"/>
      <c r="D98" s="3"/>
      <c r="E98" s="6"/>
      <c r="F98" s="6">
        <f t="shared" si="9"/>
        <v>0</v>
      </c>
      <c r="G98" s="6">
        <f t="shared" si="10"/>
        <v>0</v>
      </c>
      <c r="H98" s="6">
        <f t="shared" si="11"/>
        <v>0</v>
      </c>
      <c r="I98" s="6"/>
      <c r="J98" s="61"/>
      <c r="L98" s="3"/>
      <c r="M98" s="19"/>
      <c r="O98" s="89">
        <f t="shared" si="12"/>
        <v>0</v>
      </c>
      <c r="P98" s="72"/>
    </row>
    <row r="99" spans="2:16" ht="18" customHeight="1" x14ac:dyDescent="0.25">
      <c r="B99" s="3"/>
      <c r="C99" s="3"/>
      <c r="D99" s="3"/>
      <c r="E99" s="6"/>
      <c r="F99" s="6">
        <f t="shared" si="9"/>
        <v>0</v>
      </c>
      <c r="G99" s="6">
        <f t="shared" si="10"/>
        <v>0</v>
      </c>
      <c r="H99" s="6">
        <f t="shared" si="11"/>
        <v>0</v>
      </c>
      <c r="I99" s="6"/>
      <c r="J99" s="61"/>
      <c r="L99" s="3"/>
      <c r="M99" s="19"/>
      <c r="O99" s="89">
        <f t="shared" si="12"/>
        <v>0</v>
      </c>
      <c r="P99" s="72"/>
    </row>
    <row r="100" spans="2:16" ht="18" customHeight="1" x14ac:dyDescent="0.25">
      <c r="B100" s="3"/>
      <c r="C100" s="3"/>
      <c r="D100" s="3"/>
      <c r="E100" s="6"/>
      <c r="F100" s="6">
        <f t="shared" si="9"/>
        <v>0</v>
      </c>
      <c r="G100" s="6">
        <f t="shared" si="10"/>
        <v>0</v>
      </c>
      <c r="H100" s="6">
        <f t="shared" si="11"/>
        <v>0</v>
      </c>
      <c r="I100" s="6"/>
      <c r="J100" s="61"/>
      <c r="L100" s="3"/>
      <c r="M100" s="19"/>
      <c r="O100" s="89">
        <f t="shared" si="12"/>
        <v>0</v>
      </c>
      <c r="P100" s="72"/>
    </row>
    <row r="101" spans="2:16" ht="18" customHeight="1" x14ac:dyDescent="0.25">
      <c r="B101" s="3"/>
      <c r="C101" s="3"/>
      <c r="D101" s="3"/>
      <c r="E101" s="6"/>
      <c r="F101" s="6">
        <f t="shared" si="9"/>
        <v>0</v>
      </c>
      <c r="G101" s="6">
        <f t="shared" si="10"/>
        <v>0</v>
      </c>
      <c r="H101" s="6">
        <f t="shared" si="11"/>
        <v>0</v>
      </c>
      <c r="I101" s="6"/>
      <c r="J101" s="61"/>
      <c r="L101" s="3"/>
      <c r="M101" s="19"/>
      <c r="O101" s="89">
        <f t="shared" si="12"/>
        <v>0</v>
      </c>
      <c r="P101" s="72"/>
    </row>
    <row r="102" spans="2:16" ht="18" customHeight="1" x14ac:dyDescent="0.25">
      <c r="B102" s="3"/>
      <c r="C102" s="3"/>
      <c r="D102" s="3"/>
      <c r="E102" s="6"/>
      <c r="F102" s="6">
        <f t="shared" si="9"/>
        <v>0</v>
      </c>
      <c r="G102" s="6">
        <f t="shared" si="10"/>
        <v>0</v>
      </c>
      <c r="H102" s="6">
        <f t="shared" si="11"/>
        <v>0</v>
      </c>
      <c r="I102" s="6"/>
      <c r="J102" s="61"/>
      <c r="L102" s="3"/>
      <c r="M102" s="19"/>
      <c r="O102" s="89">
        <f t="shared" si="12"/>
        <v>0</v>
      </c>
      <c r="P102" s="72"/>
    </row>
    <row r="103" spans="2:16" ht="18" customHeight="1" x14ac:dyDescent="0.25">
      <c r="B103" s="3"/>
      <c r="C103" s="3"/>
      <c r="D103" s="3"/>
      <c r="E103" s="6"/>
      <c r="F103" s="6">
        <f t="shared" si="9"/>
        <v>0</v>
      </c>
      <c r="G103" s="6">
        <f t="shared" si="10"/>
        <v>0</v>
      </c>
      <c r="H103" s="6">
        <f t="shared" si="11"/>
        <v>0</v>
      </c>
      <c r="I103" s="6"/>
      <c r="J103" s="61"/>
      <c r="L103" s="3"/>
      <c r="M103" s="19"/>
      <c r="O103" s="89">
        <f t="shared" si="12"/>
        <v>0</v>
      </c>
      <c r="P103" s="72"/>
    </row>
    <row r="104" spans="2:16" ht="18" customHeight="1" x14ac:dyDescent="0.25">
      <c r="B104" s="3"/>
      <c r="C104" s="3"/>
      <c r="D104" s="3"/>
      <c r="E104" s="6"/>
      <c r="F104" s="6">
        <f t="shared" si="9"/>
        <v>0</v>
      </c>
      <c r="G104" s="6">
        <f t="shared" si="10"/>
        <v>0</v>
      </c>
      <c r="H104" s="6">
        <f t="shared" si="11"/>
        <v>0</v>
      </c>
      <c r="I104" s="6"/>
      <c r="J104" s="61"/>
      <c r="L104" s="3"/>
      <c r="M104" s="19"/>
      <c r="O104" s="89">
        <f t="shared" si="12"/>
        <v>0</v>
      </c>
      <c r="P104" s="72"/>
    </row>
    <row r="105" spans="2:16" ht="18" customHeight="1" x14ac:dyDescent="0.25">
      <c r="B105" s="3"/>
      <c r="C105" s="3"/>
      <c r="D105" s="3"/>
      <c r="E105" s="6"/>
      <c r="F105" s="6">
        <f t="shared" si="9"/>
        <v>0</v>
      </c>
      <c r="G105" s="6">
        <f t="shared" si="10"/>
        <v>0</v>
      </c>
      <c r="H105" s="6">
        <f t="shared" si="11"/>
        <v>0</v>
      </c>
      <c r="I105" s="6"/>
      <c r="J105" s="61"/>
      <c r="L105" s="3"/>
      <c r="M105" s="19"/>
      <c r="O105" s="89">
        <f t="shared" si="12"/>
        <v>0</v>
      </c>
      <c r="P105" s="72"/>
    </row>
    <row r="106" spans="2:16" ht="18" customHeight="1" x14ac:dyDescent="0.25">
      <c r="B106" s="3"/>
      <c r="C106" s="3"/>
      <c r="D106" s="3"/>
      <c r="E106" s="6"/>
      <c r="F106" s="6">
        <f t="shared" si="9"/>
        <v>0</v>
      </c>
      <c r="G106" s="6">
        <f t="shared" si="10"/>
        <v>0</v>
      </c>
      <c r="H106" s="6">
        <f t="shared" si="11"/>
        <v>0</v>
      </c>
      <c r="I106" s="6"/>
      <c r="J106" s="61"/>
      <c r="L106" s="3"/>
      <c r="M106" s="19"/>
      <c r="O106" s="89">
        <f t="shared" si="12"/>
        <v>0</v>
      </c>
      <c r="P106" s="72"/>
    </row>
    <row r="107" spans="2:16" ht="18" customHeight="1" x14ac:dyDescent="0.25">
      <c r="B107" s="3"/>
      <c r="C107" s="3"/>
      <c r="D107" s="3"/>
      <c r="E107" s="6"/>
      <c r="F107" s="6">
        <f t="shared" si="9"/>
        <v>0</v>
      </c>
      <c r="G107" s="6">
        <f t="shared" si="10"/>
        <v>0</v>
      </c>
      <c r="H107" s="6">
        <f t="shared" si="11"/>
        <v>0</v>
      </c>
      <c r="I107" s="6"/>
      <c r="J107" s="61"/>
      <c r="L107" s="3"/>
      <c r="M107" s="19"/>
      <c r="O107" s="89">
        <f t="shared" si="12"/>
        <v>0</v>
      </c>
      <c r="P107" s="72"/>
    </row>
    <row r="108" spans="2:16" ht="18" customHeight="1" x14ac:dyDescent="0.25">
      <c r="B108" s="3"/>
      <c r="C108" s="3"/>
      <c r="D108" s="3"/>
      <c r="E108" s="6"/>
      <c r="F108" s="6">
        <f t="shared" si="9"/>
        <v>0</v>
      </c>
      <c r="G108" s="6">
        <f t="shared" si="10"/>
        <v>0</v>
      </c>
      <c r="H108" s="6">
        <f t="shared" si="11"/>
        <v>0</v>
      </c>
      <c r="I108" s="6"/>
      <c r="J108" s="61"/>
      <c r="L108" s="3"/>
      <c r="M108" s="19"/>
      <c r="O108" s="89">
        <f t="shared" si="12"/>
        <v>0</v>
      </c>
      <c r="P108" s="72"/>
    </row>
    <row r="109" spans="2:16" ht="18" customHeight="1" x14ac:dyDescent="0.25">
      <c r="B109" s="3"/>
      <c r="C109" s="3"/>
      <c r="D109" s="3"/>
      <c r="E109" s="6"/>
      <c r="F109" s="6">
        <f t="shared" si="9"/>
        <v>0</v>
      </c>
      <c r="G109" s="6">
        <f t="shared" si="10"/>
        <v>0</v>
      </c>
      <c r="H109" s="6">
        <f t="shared" si="11"/>
        <v>0</v>
      </c>
      <c r="I109" s="6"/>
      <c r="J109" s="61"/>
      <c r="L109" s="3"/>
      <c r="M109" s="19"/>
      <c r="O109" s="89">
        <f t="shared" si="12"/>
        <v>0</v>
      </c>
      <c r="P109" s="72"/>
    </row>
    <row r="110" spans="2:16" ht="18" customHeight="1" x14ac:dyDescent="0.25">
      <c r="B110" s="3"/>
      <c r="C110" s="3"/>
      <c r="D110" s="3"/>
      <c r="E110" s="6"/>
      <c r="F110" s="6">
        <f t="shared" si="9"/>
        <v>0</v>
      </c>
      <c r="G110" s="6">
        <f t="shared" si="10"/>
        <v>0</v>
      </c>
      <c r="H110" s="6">
        <f t="shared" si="11"/>
        <v>0</v>
      </c>
      <c r="I110" s="6"/>
      <c r="J110" s="61"/>
      <c r="L110" s="3"/>
      <c r="M110" s="19"/>
      <c r="O110" s="89">
        <f t="shared" si="12"/>
        <v>0</v>
      </c>
      <c r="P110" s="72"/>
    </row>
    <row r="111" spans="2:16" ht="18" customHeight="1" x14ac:dyDescent="0.25">
      <c r="B111" s="3"/>
      <c r="C111" s="3"/>
      <c r="D111" s="3"/>
      <c r="E111" s="6"/>
      <c r="F111" s="6">
        <f t="shared" si="9"/>
        <v>0</v>
      </c>
      <c r="G111" s="6">
        <f t="shared" si="10"/>
        <v>0</v>
      </c>
      <c r="H111" s="6">
        <f t="shared" si="11"/>
        <v>0</v>
      </c>
      <c r="I111" s="6"/>
      <c r="J111" s="61"/>
      <c r="L111" s="3"/>
      <c r="M111" s="19"/>
      <c r="O111" s="89">
        <f t="shared" si="12"/>
        <v>0</v>
      </c>
      <c r="P111" s="72"/>
    </row>
    <row r="112" spans="2:16" ht="18" customHeight="1" x14ac:dyDescent="0.25">
      <c r="B112" s="3"/>
      <c r="C112" s="3"/>
      <c r="D112" s="3"/>
      <c r="E112" s="6"/>
      <c r="F112" s="6">
        <f t="shared" si="9"/>
        <v>0</v>
      </c>
      <c r="G112" s="6">
        <f t="shared" si="10"/>
        <v>0</v>
      </c>
      <c r="H112" s="6">
        <f t="shared" si="11"/>
        <v>0</v>
      </c>
      <c r="I112" s="6"/>
      <c r="J112" s="61"/>
      <c r="L112" s="3"/>
      <c r="M112" s="19"/>
      <c r="O112" s="89">
        <f t="shared" si="12"/>
        <v>0</v>
      </c>
      <c r="P112" s="72"/>
    </row>
    <row r="113" spans="2:16" ht="18" customHeight="1" x14ac:dyDescent="0.25">
      <c r="B113" s="3"/>
      <c r="C113" s="3"/>
      <c r="D113" s="3"/>
      <c r="E113" s="6"/>
      <c r="F113" s="6">
        <f t="shared" si="9"/>
        <v>0</v>
      </c>
      <c r="G113" s="6">
        <f t="shared" si="10"/>
        <v>0</v>
      </c>
      <c r="H113" s="6">
        <f t="shared" si="11"/>
        <v>0</v>
      </c>
      <c r="I113" s="6"/>
      <c r="J113" s="61"/>
      <c r="L113" s="3"/>
      <c r="M113" s="19"/>
      <c r="O113" s="89">
        <f t="shared" si="12"/>
        <v>0</v>
      </c>
      <c r="P113" s="72"/>
    </row>
    <row r="114" spans="2:16" ht="18" customHeight="1" x14ac:dyDescent="0.25">
      <c r="B114" s="3"/>
      <c r="C114" s="3"/>
      <c r="D114" s="3"/>
      <c r="E114" s="6"/>
      <c r="F114" s="6">
        <f t="shared" si="9"/>
        <v>0</v>
      </c>
      <c r="G114" s="6">
        <f t="shared" si="10"/>
        <v>0</v>
      </c>
      <c r="H114" s="6">
        <f t="shared" si="11"/>
        <v>0</v>
      </c>
      <c r="I114" s="6"/>
      <c r="J114" s="61"/>
      <c r="L114" s="3"/>
      <c r="M114" s="19"/>
      <c r="O114" s="89">
        <f t="shared" si="12"/>
        <v>0</v>
      </c>
      <c r="P114" s="72"/>
    </row>
    <row r="115" spans="2:16" ht="18" customHeight="1" x14ac:dyDescent="0.25">
      <c r="B115" s="3"/>
      <c r="C115" s="3"/>
      <c r="D115" s="3"/>
      <c r="E115" s="6"/>
      <c r="F115" s="6">
        <f t="shared" si="9"/>
        <v>0</v>
      </c>
      <c r="G115" s="6">
        <f t="shared" si="10"/>
        <v>0</v>
      </c>
      <c r="H115" s="6">
        <f t="shared" si="11"/>
        <v>0</v>
      </c>
      <c r="I115" s="6"/>
      <c r="J115" s="61"/>
      <c r="L115" s="3"/>
      <c r="M115" s="19"/>
      <c r="O115" s="89">
        <f t="shared" si="12"/>
        <v>0</v>
      </c>
      <c r="P115" s="72"/>
    </row>
    <row r="116" spans="2:16" ht="18" customHeight="1" x14ac:dyDescent="0.25">
      <c r="B116" s="3"/>
      <c r="C116" s="3"/>
      <c r="D116" s="3"/>
      <c r="E116" s="6"/>
      <c r="F116" s="6">
        <f t="shared" si="9"/>
        <v>0</v>
      </c>
      <c r="G116" s="6">
        <f t="shared" si="10"/>
        <v>0</v>
      </c>
      <c r="H116" s="6">
        <f t="shared" si="11"/>
        <v>0</v>
      </c>
      <c r="I116" s="6"/>
      <c r="J116" s="61"/>
      <c r="L116" s="3"/>
      <c r="M116" s="19"/>
      <c r="O116" s="89">
        <f t="shared" si="12"/>
        <v>0</v>
      </c>
      <c r="P116" s="72"/>
    </row>
    <row r="117" spans="2:16" ht="18" customHeight="1" x14ac:dyDescent="0.25">
      <c r="B117" s="3"/>
      <c r="C117" s="3"/>
      <c r="D117" s="3"/>
      <c r="E117" s="6"/>
      <c r="F117" s="6">
        <f t="shared" si="9"/>
        <v>0</v>
      </c>
      <c r="G117" s="6">
        <f t="shared" si="10"/>
        <v>0</v>
      </c>
      <c r="H117" s="6">
        <f t="shared" si="11"/>
        <v>0</v>
      </c>
      <c r="I117" s="6"/>
      <c r="J117" s="61"/>
      <c r="L117" s="3"/>
      <c r="M117" s="19"/>
      <c r="O117" s="89">
        <f t="shared" si="12"/>
        <v>0</v>
      </c>
      <c r="P117" s="72"/>
    </row>
    <row r="118" spans="2:16" ht="18" customHeight="1" x14ac:dyDescent="0.25">
      <c r="B118" s="3"/>
      <c r="C118" s="3"/>
      <c r="D118" s="3"/>
      <c r="E118" s="6"/>
      <c r="F118" s="6">
        <f t="shared" si="9"/>
        <v>0</v>
      </c>
      <c r="G118" s="6">
        <f t="shared" si="10"/>
        <v>0</v>
      </c>
      <c r="H118" s="6">
        <f t="shared" si="11"/>
        <v>0</v>
      </c>
      <c r="I118" s="6"/>
      <c r="J118" s="61"/>
      <c r="L118" s="3"/>
      <c r="M118" s="19"/>
      <c r="O118" s="89">
        <f t="shared" si="12"/>
        <v>0</v>
      </c>
      <c r="P118" s="72"/>
    </row>
    <row r="119" spans="2:16" ht="18" customHeight="1" x14ac:dyDescent="0.25">
      <c r="B119" s="3"/>
      <c r="C119" s="3"/>
      <c r="D119" s="3"/>
      <c r="E119" s="6"/>
      <c r="F119" s="6">
        <f t="shared" si="9"/>
        <v>0</v>
      </c>
      <c r="G119" s="6">
        <f t="shared" si="10"/>
        <v>0</v>
      </c>
      <c r="H119" s="6">
        <f t="shared" si="11"/>
        <v>0</v>
      </c>
      <c r="I119" s="6"/>
      <c r="J119" s="61"/>
      <c r="L119" s="3"/>
      <c r="M119" s="19"/>
      <c r="O119" s="89">
        <f t="shared" si="12"/>
        <v>0</v>
      </c>
      <c r="P119" s="72"/>
    </row>
    <row r="120" spans="2:16" ht="18" customHeight="1" x14ac:dyDescent="0.25">
      <c r="B120" s="3"/>
      <c r="C120" s="3"/>
      <c r="D120" s="3"/>
      <c r="E120" s="6"/>
      <c r="F120" s="6">
        <f t="shared" si="9"/>
        <v>0</v>
      </c>
      <c r="G120" s="6">
        <f t="shared" si="10"/>
        <v>0</v>
      </c>
      <c r="H120" s="6">
        <f t="shared" si="11"/>
        <v>0</v>
      </c>
      <c r="I120" s="6"/>
      <c r="J120" s="61"/>
      <c r="L120" s="3"/>
      <c r="M120" s="19"/>
      <c r="O120" s="89">
        <f t="shared" si="12"/>
        <v>0</v>
      </c>
      <c r="P120" s="72"/>
    </row>
    <row r="121" spans="2:16" ht="18" customHeight="1" x14ac:dyDescent="0.25">
      <c r="B121" s="3"/>
      <c r="C121" s="3"/>
      <c r="D121" s="3"/>
      <c r="E121" s="6"/>
      <c r="F121" s="6">
        <f t="shared" si="9"/>
        <v>0</v>
      </c>
      <c r="G121" s="6">
        <f t="shared" si="10"/>
        <v>0</v>
      </c>
      <c r="H121" s="6">
        <f t="shared" si="11"/>
        <v>0</v>
      </c>
      <c r="I121" s="6"/>
      <c r="J121" s="61"/>
      <c r="L121" s="3"/>
      <c r="M121" s="19"/>
      <c r="O121" s="89">
        <f t="shared" si="12"/>
        <v>0</v>
      </c>
      <c r="P121" s="72"/>
    </row>
    <row r="122" spans="2:16" ht="18" customHeight="1" x14ac:dyDescent="0.25">
      <c r="B122" s="3"/>
      <c r="C122" s="3"/>
      <c r="D122" s="3"/>
      <c r="E122" s="6"/>
      <c r="F122" s="6">
        <f t="shared" si="9"/>
        <v>0</v>
      </c>
      <c r="G122" s="6">
        <f t="shared" si="10"/>
        <v>0</v>
      </c>
      <c r="H122" s="6">
        <f t="shared" si="11"/>
        <v>0</v>
      </c>
      <c r="I122" s="6"/>
      <c r="J122" s="61"/>
      <c r="L122" s="3"/>
      <c r="M122" s="19"/>
      <c r="O122" s="89">
        <f t="shared" si="12"/>
        <v>0</v>
      </c>
      <c r="P122" s="72"/>
    </row>
    <row r="123" spans="2:16" ht="18" customHeight="1" x14ac:dyDescent="0.25">
      <c r="B123" s="3"/>
      <c r="C123" s="3"/>
      <c r="D123" s="3"/>
      <c r="E123" s="6"/>
      <c r="F123" s="6">
        <f t="shared" si="9"/>
        <v>0</v>
      </c>
      <c r="G123" s="6">
        <f t="shared" si="10"/>
        <v>0</v>
      </c>
      <c r="H123" s="6">
        <f t="shared" si="11"/>
        <v>0</v>
      </c>
      <c r="I123" s="6"/>
      <c r="J123" s="61"/>
      <c r="L123" s="3"/>
      <c r="M123" s="19"/>
      <c r="O123" s="89">
        <f t="shared" si="12"/>
        <v>0</v>
      </c>
      <c r="P123" s="72"/>
    </row>
    <row r="124" spans="2:16" ht="18" customHeight="1" x14ac:dyDescent="0.25">
      <c r="B124" s="3"/>
      <c r="C124" s="3"/>
      <c r="D124" s="3"/>
      <c r="E124" s="6"/>
      <c r="F124" s="6">
        <f t="shared" si="9"/>
        <v>0</v>
      </c>
      <c r="G124" s="6">
        <f t="shared" si="10"/>
        <v>0</v>
      </c>
      <c r="H124" s="6">
        <f t="shared" si="11"/>
        <v>0</v>
      </c>
      <c r="I124" s="6"/>
      <c r="J124" s="61"/>
      <c r="L124" s="3"/>
      <c r="M124" s="19"/>
      <c r="O124" s="89">
        <f t="shared" si="12"/>
        <v>0</v>
      </c>
      <c r="P124" s="72"/>
    </row>
    <row r="125" spans="2:16" ht="18" customHeight="1" x14ac:dyDescent="0.25">
      <c r="B125" s="3"/>
      <c r="C125" s="3"/>
      <c r="D125" s="3"/>
      <c r="E125" s="6"/>
      <c r="F125" s="6">
        <f t="shared" si="9"/>
        <v>0</v>
      </c>
      <c r="G125" s="6">
        <f t="shared" si="10"/>
        <v>0</v>
      </c>
      <c r="H125" s="6">
        <f t="shared" si="11"/>
        <v>0</v>
      </c>
      <c r="I125" s="6"/>
      <c r="J125" s="61"/>
      <c r="L125" s="3"/>
      <c r="M125" s="19"/>
      <c r="O125" s="89">
        <f t="shared" si="12"/>
        <v>0</v>
      </c>
      <c r="P125" s="72"/>
    </row>
    <row r="126" spans="2:16" ht="18" customHeight="1" x14ac:dyDescent="0.25">
      <c r="B126" s="3"/>
      <c r="C126" s="3"/>
      <c r="D126" s="3"/>
      <c r="E126" s="6"/>
      <c r="F126" s="6">
        <f t="shared" si="9"/>
        <v>0</v>
      </c>
      <c r="G126" s="6">
        <f t="shared" si="10"/>
        <v>0</v>
      </c>
      <c r="H126" s="6">
        <f t="shared" si="11"/>
        <v>0</v>
      </c>
      <c r="I126" s="6"/>
      <c r="J126" s="61"/>
      <c r="L126" s="3"/>
      <c r="M126" s="19"/>
      <c r="O126" s="89">
        <f t="shared" si="12"/>
        <v>0</v>
      </c>
      <c r="P126" s="72"/>
    </row>
    <row r="127" spans="2:16" ht="18" customHeight="1" x14ac:dyDescent="0.25">
      <c r="B127" s="3"/>
      <c r="C127" s="3"/>
      <c r="D127" s="3"/>
      <c r="E127" s="6"/>
      <c r="F127" s="6">
        <f t="shared" si="9"/>
        <v>0</v>
      </c>
      <c r="G127" s="6">
        <f t="shared" si="10"/>
        <v>0</v>
      </c>
      <c r="H127" s="6">
        <f t="shared" si="11"/>
        <v>0</v>
      </c>
      <c r="I127" s="6"/>
      <c r="J127" s="61"/>
      <c r="L127" s="3"/>
      <c r="M127" s="19"/>
      <c r="O127" s="89">
        <f t="shared" si="12"/>
        <v>0</v>
      </c>
      <c r="P127" s="72"/>
    </row>
    <row r="128" spans="2:16" ht="18" customHeight="1" x14ac:dyDescent="0.25">
      <c r="B128" s="3"/>
      <c r="C128" s="3"/>
      <c r="D128" s="3"/>
      <c r="E128" s="6"/>
      <c r="F128" s="6">
        <f t="shared" si="9"/>
        <v>0</v>
      </c>
      <c r="G128" s="6">
        <f t="shared" si="10"/>
        <v>0</v>
      </c>
      <c r="H128" s="6">
        <f t="shared" si="11"/>
        <v>0</v>
      </c>
      <c r="I128" s="6"/>
      <c r="J128" s="61"/>
      <c r="O128" s="89">
        <f t="shared" si="12"/>
        <v>0</v>
      </c>
      <c r="P128" s="72"/>
    </row>
    <row r="129" spans="2:16" ht="18" customHeight="1" x14ac:dyDescent="0.25">
      <c r="B129" s="3"/>
      <c r="C129" s="3"/>
      <c r="D129" s="3"/>
      <c r="E129" s="6"/>
      <c r="F129" s="6">
        <f t="shared" ref="F129:F192" si="13">E129-(E129*0/100)</f>
        <v>0</v>
      </c>
      <c r="G129" s="6">
        <f t="shared" ref="G129:G192" si="14">F129*1.262</f>
        <v>0</v>
      </c>
      <c r="H129" s="6">
        <f t="shared" ref="H129:H192" si="15">G129*1.25</f>
        <v>0</v>
      </c>
      <c r="I129" s="6"/>
      <c r="J129" s="61"/>
      <c r="O129" s="89">
        <f t="shared" ref="O129:O192" si="16">J129-G129</f>
        <v>0</v>
      </c>
      <c r="P129" s="72"/>
    </row>
    <row r="130" spans="2:16" ht="18" customHeight="1" x14ac:dyDescent="0.25">
      <c r="B130" s="3"/>
      <c r="C130" s="3"/>
      <c r="D130" s="3"/>
      <c r="E130" s="6"/>
      <c r="F130" s="6">
        <f t="shared" si="13"/>
        <v>0</v>
      </c>
      <c r="G130" s="6">
        <f t="shared" si="14"/>
        <v>0</v>
      </c>
      <c r="H130" s="6">
        <f t="shared" si="15"/>
        <v>0</v>
      </c>
      <c r="I130" s="6"/>
      <c r="J130" s="61"/>
      <c r="O130" s="89">
        <f t="shared" si="16"/>
        <v>0</v>
      </c>
      <c r="P130" s="72"/>
    </row>
    <row r="131" spans="2:16" ht="18" customHeight="1" x14ac:dyDescent="0.25">
      <c r="B131" s="3"/>
      <c r="C131" s="3"/>
      <c r="D131" s="3"/>
      <c r="E131" s="6"/>
      <c r="F131" s="6">
        <f t="shared" si="13"/>
        <v>0</v>
      </c>
      <c r="G131" s="6">
        <f t="shared" si="14"/>
        <v>0</v>
      </c>
      <c r="H131" s="6">
        <f t="shared" si="15"/>
        <v>0</v>
      </c>
      <c r="I131" s="6"/>
      <c r="J131" s="61"/>
      <c r="O131" s="89">
        <f t="shared" si="16"/>
        <v>0</v>
      </c>
      <c r="P131" s="72"/>
    </row>
    <row r="132" spans="2:16" ht="18" customHeight="1" x14ac:dyDescent="0.25">
      <c r="B132" s="3"/>
      <c r="C132" s="3"/>
      <c r="D132" s="3"/>
      <c r="E132" s="6"/>
      <c r="F132" s="6">
        <f t="shared" si="13"/>
        <v>0</v>
      </c>
      <c r="G132" s="6">
        <f t="shared" si="14"/>
        <v>0</v>
      </c>
      <c r="H132" s="6">
        <f t="shared" si="15"/>
        <v>0</v>
      </c>
      <c r="I132" s="6"/>
      <c r="J132" s="61"/>
      <c r="O132" s="89">
        <f t="shared" si="16"/>
        <v>0</v>
      </c>
      <c r="P132" s="72"/>
    </row>
    <row r="133" spans="2:16" ht="18" customHeight="1" x14ac:dyDescent="0.25">
      <c r="B133" s="3"/>
      <c r="C133" s="3"/>
      <c r="D133" s="3"/>
      <c r="E133" s="6"/>
      <c r="F133" s="6">
        <f t="shared" si="13"/>
        <v>0</v>
      </c>
      <c r="G133" s="6">
        <f t="shared" si="14"/>
        <v>0</v>
      </c>
      <c r="H133" s="6">
        <f t="shared" si="15"/>
        <v>0</v>
      </c>
      <c r="I133" s="6"/>
      <c r="J133" s="61"/>
      <c r="O133" s="89">
        <f t="shared" si="16"/>
        <v>0</v>
      </c>
      <c r="P133" s="72"/>
    </row>
    <row r="134" spans="2:16" ht="18" customHeight="1" x14ac:dyDescent="0.25">
      <c r="B134" s="3"/>
      <c r="C134" s="3"/>
      <c r="D134" s="3"/>
      <c r="E134" s="6"/>
      <c r="F134" s="6">
        <f t="shared" si="13"/>
        <v>0</v>
      </c>
      <c r="G134" s="6">
        <f t="shared" si="14"/>
        <v>0</v>
      </c>
      <c r="H134" s="6">
        <f t="shared" si="15"/>
        <v>0</v>
      </c>
      <c r="I134" s="6"/>
      <c r="J134" s="61"/>
      <c r="O134" s="89">
        <f t="shared" si="16"/>
        <v>0</v>
      </c>
      <c r="P134" s="72"/>
    </row>
    <row r="135" spans="2:16" ht="18" customHeight="1" x14ac:dyDescent="0.25">
      <c r="B135" s="3"/>
      <c r="C135" s="3"/>
      <c r="D135" s="3"/>
      <c r="E135" s="6"/>
      <c r="F135" s="6">
        <f t="shared" si="13"/>
        <v>0</v>
      </c>
      <c r="G135" s="6">
        <f t="shared" si="14"/>
        <v>0</v>
      </c>
      <c r="H135" s="6">
        <f t="shared" si="15"/>
        <v>0</v>
      </c>
      <c r="I135" s="6"/>
      <c r="J135" s="61"/>
      <c r="O135" s="89">
        <f t="shared" si="16"/>
        <v>0</v>
      </c>
      <c r="P135" s="72"/>
    </row>
    <row r="136" spans="2:16" ht="18" customHeight="1" x14ac:dyDescent="0.25">
      <c r="B136" s="3"/>
      <c r="C136" s="3"/>
      <c r="D136" s="3"/>
      <c r="E136" s="6"/>
      <c r="F136" s="6">
        <f t="shared" si="13"/>
        <v>0</v>
      </c>
      <c r="G136" s="6">
        <f t="shared" si="14"/>
        <v>0</v>
      </c>
      <c r="H136" s="6">
        <f t="shared" si="15"/>
        <v>0</v>
      </c>
      <c r="I136" s="6"/>
      <c r="J136" s="61"/>
      <c r="O136" s="89">
        <f t="shared" si="16"/>
        <v>0</v>
      </c>
      <c r="P136" s="72"/>
    </row>
    <row r="137" spans="2:16" ht="18" customHeight="1" x14ac:dyDescent="0.25">
      <c r="B137" s="3"/>
      <c r="C137" s="3"/>
      <c r="D137" s="3"/>
      <c r="E137" s="6"/>
      <c r="F137" s="6">
        <f t="shared" si="13"/>
        <v>0</v>
      </c>
      <c r="G137" s="6">
        <f t="shared" si="14"/>
        <v>0</v>
      </c>
      <c r="H137" s="6">
        <f t="shared" si="15"/>
        <v>0</v>
      </c>
      <c r="I137" s="6"/>
      <c r="J137" s="61"/>
      <c r="O137" s="89">
        <f t="shared" si="16"/>
        <v>0</v>
      </c>
      <c r="P137" s="72"/>
    </row>
    <row r="138" spans="2:16" ht="18" customHeight="1" x14ac:dyDescent="0.25">
      <c r="B138" s="3"/>
      <c r="C138" s="3"/>
      <c r="D138" s="3"/>
      <c r="E138" s="6"/>
      <c r="F138" s="6">
        <f t="shared" si="13"/>
        <v>0</v>
      </c>
      <c r="G138" s="6">
        <f t="shared" si="14"/>
        <v>0</v>
      </c>
      <c r="H138" s="6">
        <f t="shared" si="15"/>
        <v>0</v>
      </c>
      <c r="I138" s="6"/>
      <c r="J138" s="61"/>
      <c r="O138" s="89">
        <f t="shared" si="16"/>
        <v>0</v>
      </c>
      <c r="P138" s="72"/>
    </row>
    <row r="139" spans="2:16" ht="18" customHeight="1" x14ac:dyDescent="0.25">
      <c r="B139" s="3"/>
      <c r="C139" s="3"/>
      <c r="D139" s="3"/>
      <c r="E139" s="6"/>
      <c r="F139" s="6">
        <f t="shared" si="13"/>
        <v>0</v>
      </c>
      <c r="G139" s="6">
        <f t="shared" si="14"/>
        <v>0</v>
      </c>
      <c r="H139" s="6">
        <f t="shared" si="15"/>
        <v>0</v>
      </c>
      <c r="I139" s="6"/>
      <c r="J139" s="61"/>
      <c r="O139" s="89">
        <f t="shared" si="16"/>
        <v>0</v>
      </c>
      <c r="P139" s="73"/>
    </row>
    <row r="140" spans="2:16" ht="18" customHeight="1" x14ac:dyDescent="0.25">
      <c r="B140" s="3"/>
      <c r="C140" s="3"/>
      <c r="D140" s="3"/>
      <c r="E140" s="6"/>
      <c r="F140" s="6">
        <f t="shared" si="13"/>
        <v>0</v>
      </c>
      <c r="G140" s="6">
        <f t="shared" si="14"/>
        <v>0</v>
      </c>
      <c r="H140" s="6">
        <f t="shared" si="15"/>
        <v>0</v>
      </c>
      <c r="I140" s="6"/>
      <c r="J140" s="61"/>
      <c r="O140" s="89">
        <f t="shared" si="16"/>
        <v>0</v>
      </c>
      <c r="P140" s="73"/>
    </row>
    <row r="141" spans="2:16" ht="18" customHeight="1" x14ac:dyDescent="0.25">
      <c r="B141" s="3"/>
      <c r="C141" s="3"/>
      <c r="D141" s="3"/>
      <c r="E141" s="6"/>
      <c r="F141" s="6">
        <f t="shared" si="13"/>
        <v>0</v>
      </c>
      <c r="G141" s="6">
        <f t="shared" si="14"/>
        <v>0</v>
      </c>
      <c r="H141" s="6">
        <f t="shared" si="15"/>
        <v>0</v>
      </c>
      <c r="I141" s="6"/>
      <c r="J141" s="61"/>
      <c r="O141" s="89">
        <f t="shared" si="16"/>
        <v>0</v>
      </c>
      <c r="P141" s="73"/>
    </row>
    <row r="142" spans="2:16" ht="18" customHeight="1" x14ac:dyDescent="0.25">
      <c r="B142" s="3"/>
      <c r="C142" s="3"/>
      <c r="D142" s="3"/>
      <c r="E142" s="6"/>
      <c r="F142" s="6">
        <f t="shared" si="13"/>
        <v>0</v>
      </c>
      <c r="G142" s="6">
        <f t="shared" si="14"/>
        <v>0</v>
      </c>
      <c r="H142" s="6">
        <f t="shared" si="15"/>
        <v>0</v>
      </c>
      <c r="I142" s="6"/>
      <c r="J142" s="61"/>
      <c r="O142" s="89">
        <f t="shared" si="16"/>
        <v>0</v>
      </c>
      <c r="P142" s="73"/>
    </row>
    <row r="143" spans="2:16" ht="18" customHeight="1" x14ac:dyDescent="0.25">
      <c r="B143" s="3"/>
      <c r="C143" s="3"/>
      <c r="D143" s="3"/>
      <c r="E143" s="6"/>
      <c r="F143" s="6">
        <f t="shared" si="13"/>
        <v>0</v>
      </c>
      <c r="G143" s="6">
        <f t="shared" si="14"/>
        <v>0</v>
      </c>
      <c r="H143" s="6">
        <f t="shared" si="15"/>
        <v>0</v>
      </c>
      <c r="I143" s="6"/>
      <c r="J143" s="61"/>
      <c r="O143" s="89">
        <f t="shared" si="16"/>
        <v>0</v>
      </c>
      <c r="P143" s="73"/>
    </row>
    <row r="144" spans="2:16" ht="18" customHeight="1" x14ac:dyDescent="0.25">
      <c r="B144" s="3"/>
      <c r="C144" s="3"/>
      <c r="D144" s="3"/>
      <c r="E144" s="6"/>
      <c r="F144" s="6">
        <f t="shared" si="13"/>
        <v>0</v>
      </c>
      <c r="G144" s="6">
        <f t="shared" si="14"/>
        <v>0</v>
      </c>
      <c r="H144" s="6">
        <f t="shared" si="15"/>
        <v>0</v>
      </c>
      <c r="I144" s="6"/>
      <c r="J144" s="61"/>
      <c r="O144" s="89">
        <f t="shared" si="16"/>
        <v>0</v>
      </c>
      <c r="P144" s="73"/>
    </row>
    <row r="145" spans="2:16" ht="18" customHeight="1" x14ac:dyDescent="0.25">
      <c r="B145" s="3"/>
      <c r="C145" s="3"/>
      <c r="D145" s="3"/>
      <c r="E145" s="6"/>
      <c r="F145" s="6">
        <f t="shared" si="13"/>
        <v>0</v>
      </c>
      <c r="G145" s="6">
        <f t="shared" si="14"/>
        <v>0</v>
      </c>
      <c r="H145" s="6">
        <f t="shared" si="15"/>
        <v>0</v>
      </c>
      <c r="I145" s="6"/>
      <c r="J145" s="61"/>
      <c r="O145" s="89">
        <f t="shared" si="16"/>
        <v>0</v>
      </c>
      <c r="P145" s="73"/>
    </row>
    <row r="146" spans="2:16" ht="18" customHeight="1" x14ac:dyDescent="0.25">
      <c r="B146" s="3"/>
      <c r="C146" s="3"/>
      <c r="D146" s="3"/>
      <c r="E146" s="6"/>
      <c r="F146" s="6">
        <f t="shared" si="13"/>
        <v>0</v>
      </c>
      <c r="G146" s="6">
        <f t="shared" si="14"/>
        <v>0</v>
      </c>
      <c r="H146" s="6">
        <f t="shared" si="15"/>
        <v>0</v>
      </c>
      <c r="I146" s="6"/>
      <c r="J146" s="61"/>
      <c r="O146" s="89">
        <f t="shared" si="16"/>
        <v>0</v>
      </c>
      <c r="P146" s="73"/>
    </row>
    <row r="147" spans="2:16" ht="18" customHeight="1" x14ac:dyDescent="0.25">
      <c r="B147" s="3"/>
      <c r="C147" s="3"/>
      <c r="D147" s="3"/>
      <c r="E147" s="6"/>
      <c r="F147" s="6">
        <f t="shared" si="13"/>
        <v>0</v>
      </c>
      <c r="G147" s="6">
        <f t="shared" si="14"/>
        <v>0</v>
      </c>
      <c r="H147" s="6">
        <f t="shared" si="15"/>
        <v>0</v>
      </c>
      <c r="I147" s="6"/>
      <c r="J147" s="61"/>
      <c r="O147" s="89">
        <f t="shared" si="16"/>
        <v>0</v>
      </c>
      <c r="P147" s="73"/>
    </row>
    <row r="148" spans="2:16" ht="18" customHeight="1" x14ac:dyDescent="0.25">
      <c r="B148" s="3"/>
      <c r="C148" s="3"/>
      <c r="D148" s="3"/>
      <c r="E148" s="6"/>
      <c r="F148" s="6">
        <f t="shared" si="13"/>
        <v>0</v>
      </c>
      <c r="G148" s="6">
        <f t="shared" si="14"/>
        <v>0</v>
      </c>
      <c r="H148" s="6">
        <f t="shared" si="15"/>
        <v>0</v>
      </c>
      <c r="I148" s="6"/>
      <c r="J148" s="61"/>
      <c r="O148" s="89">
        <f t="shared" si="16"/>
        <v>0</v>
      </c>
      <c r="P148" s="73"/>
    </row>
    <row r="149" spans="2:16" ht="18" customHeight="1" x14ac:dyDescent="0.25">
      <c r="B149" s="3"/>
      <c r="C149" s="3"/>
      <c r="D149" s="3"/>
      <c r="E149" s="6"/>
      <c r="F149" s="6">
        <f t="shared" si="13"/>
        <v>0</v>
      </c>
      <c r="G149" s="6">
        <f t="shared" si="14"/>
        <v>0</v>
      </c>
      <c r="H149" s="6">
        <f t="shared" si="15"/>
        <v>0</v>
      </c>
      <c r="I149" s="6"/>
      <c r="J149" s="61"/>
      <c r="O149" s="89">
        <f t="shared" si="16"/>
        <v>0</v>
      </c>
      <c r="P149" s="73"/>
    </row>
    <row r="150" spans="2:16" ht="18" customHeight="1" x14ac:dyDescent="0.25">
      <c r="B150" s="3"/>
      <c r="C150" s="3"/>
      <c r="D150" s="3"/>
      <c r="E150" s="6"/>
      <c r="F150" s="6">
        <f t="shared" si="13"/>
        <v>0</v>
      </c>
      <c r="G150" s="6">
        <f t="shared" si="14"/>
        <v>0</v>
      </c>
      <c r="H150" s="6">
        <f t="shared" si="15"/>
        <v>0</v>
      </c>
      <c r="I150" s="6"/>
      <c r="J150" s="61"/>
      <c r="O150" s="89">
        <f t="shared" si="16"/>
        <v>0</v>
      </c>
      <c r="P150" s="73"/>
    </row>
    <row r="151" spans="2:16" ht="18" customHeight="1" thickBot="1" x14ac:dyDescent="0.3">
      <c r="B151" s="3"/>
      <c r="C151" s="3"/>
      <c r="D151" s="3"/>
      <c r="E151" s="6"/>
      <c r="F151" s="6">
        <f t="shared" si="13"/>
        <v>0</v>
      </c>
      <c r="G151" s="6">
        <f t="shared" si="14"/>
        <v>0</v>
      </c>
      <c r="H151" s="6">
        <f t="shared" si="15"/>
        <v>0</v>
      </c>
      <c r="I151" s="6"/>
      <c r="J151" s="61"/>
      <c r="O151" s="89">
        <f t="shared" si="16"/>
        <v>0</v>
      </c>
      <c r="P151" s="74"/>
    </row>
    <row r="152" spans="2:16" ht="18" customHeight="1" x14ac:dyDescent="0.25">
      <c r="B152" s="3"/>
      <c r="C152" s="3"/>
      <c r="D152" s="3"/>
      <c r="E152" s="6"/>
      <c r="F152" s="6">
        <f t="shared" si="13"/>
        <v>0</v>
      </c>
      <c r="G152" s="6">
        <f t="shared" si="14"/>
        <v>0</v>
      </c>
      <c r="H152" s="6">
        <f t="shared" si="15"/>
        <v>0</v>
      </c>
      <c r="I152" s="6"/>
      <c r="J152" s="61"/>
      <c r="O152" s="89">
        <f t="shared" si="16"/>
        <v>0</v>
      </c>
    </row>
    <row r="153" spans="2:16" ht="18" customHeight="1" x14ac:dyDescent="0.25">
      <c r="B153" s="3"/>
      <c r="C153" s="3"/>
      <c r="D153" s="3"/>
      <c r="E153" s="6"/>
      <c r="F153" s="6">
        <f t="shared" si="13"/>
        <v>0</v>
      </c>
      <c r="G153" s="6">
        <f t="shared" si="14"/>
        <v>0</v>
      </c>
      <c r="H153" s="6">
        <f t="shared" si="15"/>
        <v>0</v>
      </c>
      <c r="I153" s="6"/>
      <c r="J153" s="61"/>
      <c r="O153" s="89">
        <f t="shared" si="16"/>
        <v>0</v>
      </c>
    </row>
    <row r="154" spans="2:16" ht="18" customHeight="1" x14ac:dyDescent="0.25">
      <c r="B154" s="3"/>
      <c r="C154" s="3"/>
      <c r="D154" s="3"/>
      <c r="E154" s="6"/>
      <c r="F154" s="6">
        <f t="shared" si="13"/>
        <v>0</v>
      </c>
      <c r="G154" s="6">
        <f t="shared" si="14"/>
        <v>0</v>
      </c>
      <c r="H154" s="6">
        <f t="shared" si="15"/>
        <v>0</v>
      </c>
      <c r="I154" s="6"/>
      <c r="J154" s="61"/>
      <c r="O154" s="89">
        <f t="shared" si="16"/>
        <v>0</v>
      </c>
    </row>
    <row r="155" spans="2:16" ht="18" customHeight="1" x14ac:dyDescent="0.25">
      <c r="B155" s="3"/>
      <c r="C155" s="3"/>
      <c r="D155" s="3"/>
      <c r="E155" s="6"/>
      <c r="F155" s="6">
        <f t="shared" si="13"/>
        <v>0</v>
      </c>
      <c r="G155" s="6">
        <f t="shared" si="14"/>
        <v>0</v>
      </c>
      <c r="H155" s="6">
        <f t="shared" si="15"/>
        <v>0</v>
      </c>
      <c r="I155" s="6"/>
      <c r="J155" s="61"/>
      <c r="O155" s="89">
        <f t="shared" si="16"/>
        <v>0</v>
      </c>
    </row>
    <row r="156" spans="2:16" ht="18" customHeight="1" x14ac:dyDescent="0.25">
      <c r="B156" s="3"/>
      <c r="C156" s="3"/>
      <c r="D156" s="3"/>
      <c r="E156" s="6"/>
      <c r="F156" s="6">
        <f t="shared" si="13"/>
        <v>0</v>
      </c>
      <c r="G156" s="6">
        <f t="shared" si="14"/>
        <v>0</v>
      </c>
      <c r="H156" s="6">
        <f t="shared" si="15"/>
        <v>0</v>
      </c>
      <c r="I156" s="6"/>
      <c r="J156" s="61"/>
      <c r="O156" s="89">
        <f t="shared" si="16"/>
        <v>0</v>
      </c>
    </row>
    <row r="157" spans="2:16" ht="18" customHeight="1" x14ac:dyDescent="0.25">
      <c r="B157" s="3"/>
      <c r="C157" s="3"/>
      <c r="D157" s="3"/>
      <c r="E157" s="6"/>
      <c r="F157" s="6">
        <f t="shared" si="13"/>
        <v>0</v>
      </c>
      <c r="G157" s="6">
        <f t="shared" si="14"/>
        <v>0</v>
      </c>
      <c r="H157" s="6">
        <f t="shared" si="15"/>
        <v>0</v>
      </c>
      <c r="I157" s="6"/>
      <c r="J157" s="61"/>
      <c r="O157" s="89">
        <f t="shared" si="16"/>
        <v>0</v>
      </c>
    </row>
    <row r="158" spans="2:16" ht="18" customHeight="1" x14ac:dyDescent="0.25">
      <c r="B158" s="3"/>
      <c r="C158" s="3"/>
      <c r="D158" s="3"/>
      <c r="E158" s="6"/>
      <c r="F158" s="6">
        <f t="shared" si="13"/>
        <v>0</v>
      </c>
      <c r="G158" s="6">
        <f t="shared" si="14"/>
        <v>0</v>
      </c>
      <c r="H158" s="6">
        <f t="shared" si="15"/>
        <v>0</v>
      </c>
      <c r="I158" s="6"/>
      <c r="J158" s="61"/>
      <c r="O158" s="89">
        <f t="shared" si="16"/>
        <v>0</v>
      </c>
    </row>
    <row r="159" spans="2:16" ht="18" customHeight="1" x14ac:dyDescent="0.25">
      <c r="B159" s="3"/>
      <c r="C159" s="3"/>
      <c r="D159" s="3"/>
      <c r="E159" s="6"/>
      <c r="F159" s="6">
        <f t="shared" si="13"/>
        <v>0</v>
      </c>
      <c r="G159" s="6">
        <f t="shared" si="14"/>
        <v>0</v>
      </c>
      <c r="H159" s="6">
        <f t="shared" si="15"/>
        <v>0</v>
      </c>
      <c r="I159" s="6"/>
      <c r="J159" s="61"/>
      <c r="O159" s="89">
        <f t="shared" si="16"/>
        <v>0</v>
      </c>
    </row>
    <row r="160" spans="2:16" ht="18" customHeight="1" x14ac:dyDescent="0.25">
      <c r="B160" s="3"/>
      <c r="C160" s="3"/>
      <c r="D160" s="3"/>
      <c r="E160" s="6"/>
      <c r="F160" s="6">
        <f t="shared" si="13"/>
        <v>0</v>
      </c>
      <c r="G160" s="6">
        <f t="shared" si="14"/>
        <v>0</v>
      </c>
      <c r="H160" s="6">
        <f t="shared" si="15"/>
        <v>0</v>
      </c>
      <c r="I160" s="6"/>
      <c r="J160" s="61"/>
      <c r="O160" s="89">
        <f t="shared" si="16"/>
        <v>0</v>
      </c>
    </row>
    <row r="161" spans="2:15" ht="18" customHeight="1" x14ac:dyDescent="0.25">
      <c r="B161" s="3"/>
      <c r="C161" s="3"/>
      <c r="D161" s="3"/>
      <c r="E161" s="6"/>
      <c r="F161" s="6">
        <f t="shared" si="13"/>
        <v>0</v>
      </c>
      <c r="G161" s="6">
        <f t="shared" si="14"/>
        <v>0</v>
      </c>
      <c r="H161" s="6">
        <f t="shared" si="15"/>
        <v>0</v>
      </c>
      <c r="I161" s="6"/>
      <c r="J161" s="61"/>
      <c r="O161" s="89">
        <f t="shared" si="16"/>
        <v>0</v>
      </c>
    </row>
    <row r="162" spans="2:15" ht="18" customHeight="1" x14ac:dyDescent="0.25">
      <c r="B162" s="3"/>
      <c r="C162" s="3"/>
      <c r="D162" s="3"/>
      <c r="E162" s="6"/>
      <c r="F162" s="6">
        <f t="shared" si="13"/>
        <v>0</v>
      </c>
      <c r="G162" s="6">
        <f t="shared" si="14"/>
        <v>0</v>
      </c>
      <c r="H162" s="6">
        <f t="shared" si="15"/>
        <v>0</v>
      </c>
      <c r="I162" s="6"/>
      <c r="J162" s="61"/>
      <c r="O162" s="89">
        <f t="shared" si="16"/>
        <v>0</v>
      </c>
    </row>
    <row r="163" spans="2:15" ht="18" customHeight="1" x14ac:dyDescent="0.25">
      <c r="B163" s="3"/>
      <c r="C163" s="3"/>
      <c r="D163" s="3"/>
      <c r="E163" s="6"/>
      <c r="F163" s="6">
        <f t="shared" si="13"/>
        <v>0</v>
      </c>
      <c r="G163" s="6">
        <f t="shared" si="14"/>
        <v>0</v>
      </c>
      <c r="H163" s="6">
        <f t="shared" si="15"/>
        <v>0</v>
      </c>
      <c r="I163" s="6"/>
      <c r="J163" s="61"/>
      <c r="O163" s="89">
        <f t="shared" si="16"/>
        <v>0</v>
      </c>
    </row>
    <row r="164" spans="2:15" ht="18" customHeight="1" x14ac:dyDescent="0.25">
      <c r="B164" s="3"/>
      <c r="C164" s="3"/>
      <c r="D164" s="3"/>
      <c r="E164" s="6"/>
      <c r="F164" s="6">
        <f t="shared" si="13"/>
        <v>0</v>
      </c>
      <c r="G164" s="6">
        <f t="shared" si="14"/>
        <v>0</v>
      </c>
      <c r="H164" s="6">
        <f t="shared" si="15"/>
        <v>0</v>
      </c>
      <c r="I164" s="6"/>
      <c r="J164" s="61"/>
      <c r="O164" s="89">
        <f t="shared" si="16"/>
        <v>0</v>
      </c>
    </row>
    <row r="165" spans="2:15" ht="18" customHeight="1" x14ac:dyDescent="0.25">
      <c r="B165" s="3"/>
      <c r="C165" s="3"/>
      <c r="D165" s="3"/>
      <c r="E165" s="6"/>
      <c r="F165" s="6">
        <f t="shared" si="13"/>
        <v>0</v>
      </c>
      <c r="G165" s="6">
        <f t="shared" si="14"/>
        <v>0</v>
      </c>
      <c r="H165" s="6">
        <f t="shared" si="15"/>
        <v>0</v>
      </c>
      <c r="I165" s="6"/>
      <c r="J165" s="61"/>
      <c r="O165" s="89">
        <f t="shared" si="16"/>
        <v>0</v>
      </c>
    </row>
    <row r="166" spans="2:15" ht="18" customHeight="1" x14ac:dyDescent="0.25">
      <c r="B166" s="3"/>
      <c r="C166" s="3"/>
      <c r="D166" s="3"/>
      <c r="E166" s="6"/>
      <c r="F166" s="6">
        <f t="shared" si="13"/>
        <v>0</v>
      </c>
      <c r="G166" s="6">
        <f t="shared" si="14"/>
        <v>0</v>
      </c>
      <c r="H166" s="6">
        <f t="shared" si="15"/>
        <v>0</v>
      </c>
      <c r="I166" s="6"/>
      <c r="J166" s="61"/>
      <c r="O166" s="89">
        <f t="shared" si="16"/>
        <v>0</v>
      </c>
    </row>
    <row r="167" spans="2:15" ht="18" customHeight="1" x14ac:dyDescent="0.25">
      <c r="B167" s="3"/>
      <c r="C167" s="3"/>
      <c r="D167" s="3"/>
      <c r="E167" s="6"/>
      <c r="F167" s="6">
        <f t="shared" si="13"/>
        <v>0</v>
      </c>
      <c r="G167" s="6">
        <f t="shared" si="14"/>
        <v>0</v>
      </c>
      <c r="H167" s="6">
        <f t="shared" si="15"/>
        <v>0</v>
      </c>
      <c r="I167" s="6"/>
      <c r="J167" s="61"/>
      <c r="O167" s="89">
        <f t="shared" si="16"/>
        <v>0</v>
      </c>
    </row>
    <row r="168" spans="2:15" ht="18" customHeight="1" x14ac:dyDescent="0.25">
      <c r="B168" s="3"/>
      <c r="C168" s="3"/>
      <c r="D168" s="3"/>
      <c r="E168" s="6"/>
      <c r="F168" s="6">
        <f t="shared" si="13"/>
        <v>0</v>
      </c>
      <c r="G168" s="6">
        <f t="shared" si="14"/>
        <v>0</v>
      </c>
      <c r="H168" s="6">
        <f t="shared" si="15"/>
        <v>0</v>
      </c>
      <c r="I168" s="6"/>
      <c r="J168" s="61"/>
      <c r="O168" s="89">
        <f t="shared" si="16"/>
        <v>0</v>
      </c>
    </row>
    <row r="169" spans="2:15" ht="18" customHeight="1" x14ac:dyDescent="0.25">
      <c r="B169" s="3"/>
      <c r="C169" s="3"/>
      <c r="D169" s="3"/>
      <c r="E169" s="6"/>
      <c r="F169" s="6">
        <f t="shared" si="13"/>
        <v>0</v>
      </c>
      <c r="G169" s="6">
        <f t="shared" si="14"/>
        <v>0</v>
      </c>
      <c r="H169" s="6">
        <f t="shared" si="15"/>
        <v>0</v>
      </c>
      <c r="I169" s="6"/>
      <c r="J169" s="61"/>
      <c r="O169" s="89">
        <f t="shared" si="16"/>
        <v>0</v>
      </c>
    </row>
    <row r="170" spans="2:15" ht="18" customHeight="1" x14ac:dyDescent="0.25">
      <c r="B170" s="3"/>
      <c r="C170" s="3"/>
      <c r="D170" s="3"/>
      <c r="E170" s="6"/>
      <c r="F170" s="6">
        <f t="shared" si="13"/>
        <v>0</v>
      </c>
      <c r="G170" s="6">
        <f t="shared" si="14"/>
        <v>0</v>
      </c>
      <c r="H170" s="6">
        <f t="shared" si="15"/>
        <v>0</v>
      </c>
      <c r="I170" s="6"/>
      <c r="J170" s="61"/>
      <c r="O170" s="89">
        <f t="shared" si="16"/>
        <v>0</v>
      </c>
    </row>
    <row r="171" spans="2:15" ht="18" customHeight="1" x14ac:dyDescent="0.25">
      <c r="B171" s="3"/>
      <c r="C171" s="3"/>
      <c r="D171" s="3"/>
      <c r="E171" s="6"/>
      <c r="F171" s="6">
        <f t="shared" si="13"/>
        <v>0</v>
      </c>
      <c r="G171" s="6">
        <f t="shared" si="14"/>
        <v>0</v>
      </c>
      <c r="H171" s="6">
        <f t="shared" si="15"/>
        <v>0</v>
      </c>
      <c r="I171" s="6"/>
      <c r="J171" s="61"/>
      <c r="O171" s="89">
        <f t="shared" si="16"/>
        <v>0</v>
      </c>
    </row>
    <row r="172" spans="2:15" ht="18" customHeight="1" x14ac:dyDescent="0.25">
      <c r="B172" s="3"/>
      <c r="C172" s="3"/>
      <c r="D172" s="3"/>
      <c r="E172" s="6"/>
      <c r="F172" s="6">
        <f t="shared" si="13"/>
        <v>0</v>
      </c>
      <c r="G172" s="6">
        <f t="shared" si="14"/>
        <v>0</v>
      </c>
      <c r="H172" s="6">
        <f t="shared" si="15"/>
        <v>0</v>
      </c>
      <c r="I172" s="6"/>
      <c r="J172" s="61"/>
      <c r="O172" s="89">
        <f t="shared" si="16"/>
        <v>0</v>
      </c>
    </row>
    <row r="173" spans="2:15" ht="18" customHeight="1" x14ac:dyDescent="0.25">
      <c r="B173" s="3"/>
      <c r="C173" s="3"/>
      <c r="D173" s="3"/>
      <c r="E173" s="6"/>
      <c r="F173" s="6">
        <f t="shared" si="13"/>
        <v>0</v>
      </c>
      <c r="G173" s="6">
        <f t="shared" si="14"/>
        <v>0</v>
      </c>
      <c r="H173" s="6">
        <f t="shared" si="15"/>
        <v>0</v>
      </c>
      <c r="I173" s="6"/>
      <c r="J173" s="61"/>
      <c r="O173" s="89">
        <f t="shared" si="16"/>
        <v>0</v>
      </c>
    </row>
    <row r="174" spans="2:15" ht="18" customHeight="1" x14ac:dyDescent="0.25">
      <c r="B174" s="3"/>
      <c r="C174" s="3"/>
      <c r="D174" s="3"/>
      <c r="E174" s="6"/>
      <c r="F174" s="6">
        <f t="shared" si="13"/>
        <v>0</v>
      </c>
      <c r="G174" s="6">
        <f t="shared" si="14"/>
        <v>0</v>
      </c>
      <c r="H174" s="6">
        <f t="shared" si="15"/>
        <v>0</v>
      </c>
      <c r="I174" s="6"/>
      <c r="J174" s="61"/>
      <c r="O174" s="89">
        <f t="shared" si="16"/>
        <v>0</v>
      </c>
    </row>
    <row r="175" spans="2:15" ht="18" customHeight="1" x14ac:dyDescent="0.25">
      <c r="B175" s="3"/>
      <c r="C175" s="3"/>
      <c r="D175" s="3"/>
      <c r="E175" s="6"/>
      <c r="F175" s="6">
        <f t="shared" si="13"/>
        <v>0</v>
      </c>
      <c r="G175" s="6">
        <f t="shared" si="14"/>
        <v>0</v>
      </c>
      <c r="H175" s="6">
        <f t="shared" si="15"/>
        <v>0</v>
      </c>
      <c r="I175" s="6"/>
      <c r="J175" s="61"/>
      <c r="O175" s="89">
        <f t="shared" si="16"/>
        <v>0</v>
      </c>
    </row>
    <row r="176" spans="2:15" ht="18" customHeight="1" x14ac:dyDescent="0.25">
      <c r="B176" s="3"/>
      <c r="C176" s="3"/>
      <c r="D176" s="3"/>
      <c r="E176" s="6"/>
      <c r="F176" s="6">
        <f t="shared" si="13"/>
        <v>0</v>
      </c>
      <c r="G176" s="6">
        <f t="shared" si="14"/>
        <v>0</v>
      </c>
      <c r="H176" s="6">
        <f t="shared" si="15"/>
        <v>0</v>
      </c>
      <c r="I176" s="6"/>
      <c r="J176" s="61"/>
      <c r="O176" s="89">
        <f t="shared" si="16"/>
        <v>0</v>
      </c>
    </row>
    <row r="177" spans="2:15" ht="18" customHeight="1" x14ac:dyDescent="0.25">
      <c r="B177" s="3"/>
      <c r="C177" s="3"/>
      <c r="D177" s="3"/>
      <c r="E177" s="6"/>
      <c r="F177" s="6">
        <f t="shared" si="13"/>
        <v>0</v>
      </c>
      <c r="G177" s="6">
        <f t="shared" si="14"/>
        <v>0</v>
      </c>
      <c r="H177" s="6">
        <f t="shared" si="15"/>
        <v>0</v>
      </c>
      <c r="I177" s="6"/>
      <c r="J177" s="61"/>
      <c r="O177" s="89">
        <f t="shared" si="16"/>
        <v>0</v>
      </c>
    </row>
    <row r="178" spans="2:15" ht="18" customHeight="1" x14ac:dyDescent="0.25">
      <c r="B178" s="3"/>
      <c r="C178" s="3"/>
      <c r="D178" s="3"/>
      <c r="E178" s="6"/>
      <c r="F178" s="6">
        <f t="shared" si="13"/>
        <v>0</v>
      </c>
      <c r="G178" s="6">
        <f t="shared" si="14"/>
        <v>0</v>
      </c>
      <c r="H178" s="6">
        <f t="shared" si="15"/>
        <v>0</v>
      </c>
      <c r="I178" s="6"/>
      <c r="J178" s="61"/>
      <c r="O178" s="89">
        <f t="shared" si="16"/>
        <v>0</v>
      </c>
    </row>
    <row r="179" spans="2:15" ht="18" customHeight="1" x14ac:dyDescent="0.25">
      <c r="B179" s="3"/>
      <c r="C179" s="3"/>
      <c r="D179" s="3"/>
      <c r="E179" s="6"/>
      <c r="F179" s="6">
        <f t="shared" si="13"/>
        <v>0</v>
      </c>
      <c r="G179" s="6">
        <f t="shared" si="14"/>
        <v>0</v>
      </c>
      <c r="H179" s="6">
        <f t="shared" si="15"/>
        <v>0</v>
      </c>
      <c r="I179" s="6"/>
      <c r="J179" s="61"/>
      <c r="O179" s="89">
        <f t="shared" si="16"/>
        <v>0</v>
      </c>
    </row>
    <row r="180" spans="2:15" ht="18" customHeight="1" x14ac:dyDescent="0.25">
      <c r="B180" s="3"/>
      <c r="C180" s="3"/>
      <c r="D180" s="3"/>
      <c r="E180" s="6"/>
      <c r="F180" s="6">
        <f t="shared" si="13"/>
        <v>0</v>
      </c>
      <c r="G180" s="6">
        <f t="shared" si="14"/>
        <v>0</v>
      </c>
      <c r="H180" s="6">
        <f t="shared" si="15"/>
        <v>0</v>
      </c>
      <c r="I180" s="6"/>
      <c r="J180" s="61"/>
      <c r="O180" s="89">
        <f t="shared" si="16"/>
        <v>0</v>
      </c>
    </row>
    <row r="181" spans="2:15" ht="18" customHeight="1" x14ac:dyDescent="0.25">
      <c r="B181" s="3"/>
      <c r="C181" s="3"/>
      <c r="D181" s="3"/>
      <c r="E181" s="6"/>
      <c r="F181" s="6">
        <f t="shared" si="13"/>
        <v>0</v>
      </c>
      <c r="G181" s="6">
        <f t="shared" si="14"/>
        <v>0</v>
      </c>
      <c r="H181" s="6">
        <f t="shared" si="15"/>
        <v>0</v>
      </c>
      <c r="I181" s="6"/>
      <c r="J181" s="61"/>
      <c r="O181" s="89">
        <f t="shared" si="16"/>
        <v>0</v>
      </c>
    </row>
    <row r="182" spans="2:15" ht="18" customHeight="1" x14ac:dyDescent="0.25">
      <c r="B182" s="3"/>
      <c r="C182" s="3"/>
      <c r="D182" s="3"/>
      <c r="E182" s="6"/>
      <c r="F182" s="6">
        <f t="shared" si="13"/>
        <v>0</v>
      </c>
      <c r="G182" s="6">
        <f t="shared" si="14"/>
        <v>0</v>
      </c>
      <c r="H182" s="6">
        <f t="shared" si="15"/>
        <v>0</v>
      </c>
      <c r="I182" s="6"/>
      <c r="J182" s="61"/>
      <c r="O182" s="89">
        <f t="shared" si="16"/>
        <v>0</v>
      </c>
    </row>
    <row r="183" spans="2:15" ht="18" customHeight="1" x14ac:dyDescent="0.25">
      <c r="B183" s="3"/>
      <c r="C183" s="3"/>
      <c r="D183" s="3"/>
      <c r="E183" s="6"/>
      <c r="F183" s="6">
        <f t="shared" si="13"/>
        <v>0</v>
      </c>
      <c r="G183" s="6">
        <f t="shared" si="14"/>
        <v>0</v>
      </c>
      <c r="H183" s="6">
        <f t="shared" si="15"/>
        <v>0</v>
      </c>
      <c r="I183" s="6"/>
      <c r="J183" s="61"/>
      <c r="O183" s="89">
        <f t="shared" si="16"/>
        <v>0</v>
      </c>
    </row>
    <row r="184" spans="2:15" ht="18" customHeight="1" x14ac:dyDescent="0.25">
      <c r="B184" s="3"/>
      <c r="C184" s="3"/>
      <c r="D184" s="3"/>
      <c r="E184" s="6"/>
      <c r="F184" s="6">
        <f t="shared" si="13"/>
        <v>0</v>
      </c>
      <c r="G184" s="6">
        <f t="shared" si="14"/>
        <v>0</v>
      </c>
      <c r="H184" s="6">
        <f t="shared" si="15"/>
        <v>0</v>
      </c>
      <c r="I184" s="6"/>
      <c r="J184" s="61"/>
      <c r="O184" s="89">
        <f t="shared" si="16"/>
        <v>0</v>
      </c>
    </row>
    <row r="185" spans="2:15" ht="18" customHeight="1" x14ac:dyDescent="0.25">
      <c r="B185" s="3"/>
      <c r="C185" s="3"/>
      <c r="D185" s="3"/>
      <c r="E185" s="6"/>
      <c r="F185" s="6">
        <f t="shared" si="13"/>
        <v>0</v>
      </c>
      <c r="G185" s="6">
        <f t="shared" si="14"/>
        <v>0</v>
      </c>
      <c r="H185" s="6">
        <f t="shared" si="15"/>
        <v>0</v>
      </c>
      <c r="I185" s="6"/>
      <c r="J185" s="61"/>
      <c r="O185" s="89">
        <f t="shared" si="16"/>
        <v>0</v>
      </c>
    </row>
    <row r="186" spans="2:15" ht="18" customHeight="1" x14ac:dyDescent="0.25">
      <c r="B186" s="3"/>
      <c r="C186" s="3"/>
      <c r="D186" s="3"/>
      <c r="E186" s="6"/>
      <c r="F186" s="6">
        <f t="shared" si="13"/>
        <v>0</v>
      </c>
      <c r="G186" s="6">
        <f t="shared" si="14"/>
        <v>0</v>
      </c>
      <c r="H186" s="6">
        <f t="shared" si="15"/>
        <v>0</v>
      </c>
      <c r="I186" s="6"/>
      <c r="J186" s="61"/>
      <c r="O186" s="89">
        <f t="shared" si="16"/>
        <v>0</v>
      </c>
    </row>
    <row r="187" spans="2:15" ht="18" customHeight="1" x14ac:dyDescent="0.25">
      <c r="B187" s="3"/>
      <c r="C187" s="3"/>
      <c r="D187" s="3"/>
      <c r="E187" s="6"/>
      <c r="F187" s="6">
        <f t="shared" si="13"/>
        <v>0</v>
      </c>
      <c r="G187" s="6">
        <f t="shared" si="14"/>
        <v>0</v>
      </c>
      <c r="H187" s="6">
        <f t="shared" si="15"/>
        <v>0</v>
      </c>
      <c r="I187" s="6"/>
      <c r="J187" s="61"/>
      <c r="O187" s="89">
        <f t="shared" si="16"/>
        <v>0</v>
      </c>
    </row>
    <row r="188" spans="2:15" ht="18" customHeight="1" x14ac:dyDescent="0.25">
      <c r="B188" s="3"/>
      <c r="C188" s="3"/>
      <c r="D188" s="3"/>
      <c r="E188" s="6"/>
      <c r="F188" s="6">
        <f t="shared" si="13"/>
        <v>0</v>
      </c>
      <c r="G188" s="6">
        <f t="shared" si="14"/>
        <v>0</v>
      </c>
      <c r="H188" s="6">
        <f t="shared" si="15"/>
        <v>0</v>
      </c>
      <c r="I188" s="6"/>
      <c r="J188" s="61"/>
      <c r="O188" s="89">
        <f t="shared" si="16"/>
        <v>0</v>
      </c>
    </row>
    <row r="189" spans="2:15" ht="18" customHeight="1" x14ac:dyDescent="0.25">
      <c r="B189" s="3"/>
      <c r="C189" s="3"/>
      <c r="D189" s="3"/>
      <c r="E189" s="6"/>
      <c r="F189" s="6">
        <f t="shared" si="13"/>
        <v>0</v>
      </c>
      <c r="G189" s="6">
        <f t="shared" si="14"/>
        <v>0</v>
      </c>
      <c r="H189" s="6">
        <f t="shared" si="15"/>
        <v>0</v>
      </c>
      <c r="I189" s="6"/>
      <c r="J189" s="61"/>
      <c r="O189" s="89">
        <f t="shared" si="16"/>
        <v>0</v>
      </c>
    </row>
    <row r="190" spans="2:15" ht="18" customHeight="1" x14ac:dyDescent="0.25">
      <c r="B190" s="3"/>
      <c r="C190" s="3"/>
      <c r="D190" s="3"/>
      <c r="E190" s="6"/>
      <c r="F190" s="6">
        <f t="shared" si="13"/>
        <v>0</v>
      </c>
      <c r="G190" s="6">
        <f t="shared" si="14"/>
        <v>0</v>
      </c>
      <c r="H190" s="6">
        <f t="shared" si="15"/>
        <v>0</v>
      </c>
      <c r="I190" s="6"/>
      <c r="J190" s="61"/>
      <c r="O190" s="89">
        <f t="shared" si="16"/>
        <v>0</v>
      </c>
    </row>
    <row r="191" spans="2:15" ht="18" customHeight="1" x14ac:dyDescent="0.25">
      <c r="B191" s="3"/>
      <c r="C191" s="3"/>
      <c r="D191" s="3"/>
      <c r="E191" s="6"/>
      <c r="F191" s="6">
        <f t="shared" si="13"/>
        <v>0</v>
      </c>
      <c r="G191" s="6">
        <f t="shared" si="14"/>
        <v>0</v>
      </c>
      <c r="H191" s="6">
        <f t="shared" si="15"/>
        <v>0</v>
      </c>
      <c r="I191" s="6"/>
      <c r="J191" s="61"/>
      <c r="O191" s="89">
        <f t="shared" si="16"/>
        <v>0</v>
      </c>
    </row>
    <row r="192" spans="2:15" ht="18" customHeight="1" x14ac:dyDescent="0.25">
      <c r="B192" s="3"/>
      <c r="C192" s="3"/>
      <c r="D192" s="3"/>
      <c r="E192" s="6"/>
      <c r="F192" s="6">
        <f t="shared" si="13"/>
        <v>0</v>
      </c>
      <c r="G192" s="6">
        <f t="shared" si="14"/>
        <v>0</v>
      </c>
      <c r="H192" s="6">
        <f t="shared" si="15"/>
        <v>0</v>
      </c>
      <c r="I192" s="6"/>
      <c r="J192" s="61"/>
      <c r="O192" s="89">
        <f t="shared" si="16"/>
        <v>0</v>
      </c>
    </row>
    <row r="193" spans="2:15" ht="18" customHeight="1" x14ac:dyDescent="0.25">
      <c r="B193" s="3"/>
      <c r="C193" s="3"/>
      <c r="D193" s="3"/>
      <c r="E193" s="6"/>
      <c r="F193" s="6">
        <f t="shared" ref="F193:F256" si="17">E193-(E193*0/100)</f>
        <v>0</v>
      </c>
      <c r="G193" s="6">
        <f t="shared" ref="G193:G256" si="18">F193*1.262</f>
        <v>0</v>
      </c>
      <c r="H193" s="6">
        <f t="shared" ref="H193:H256" si="19">G193*1.25</f>
        <v>0</v>
      </c>
      <c r="I193" s="6"/>
      <c r="J193" s="61"/>
      <c r="O193" s="89">
        <f t="shared" ref="O193:O256" si="20">J193-G193</f>
        <v>0</v>
      </c>
    </row>
    <row r="194" spans="2:15" ht="18" customHeight="1" x14ac:dyDescent="0.25">
      <c r="B194" s="3"/>
      <c r="C194" s="3"/>
      <c r="D194" s="3"/>
      <c r="E194" s="6"/>
      <c r="F194" s="6">
        <f t="shared" si="17"/>
        <v>0</v>
      </c>
      <c r="G194" s="6">
        <f t="shared" si="18"/>
        <v>0</v>
      </c>
      <c r="H194" s="6">
        <f t="shared" si="19"/>
        <v>0</v>
      </c>
      <c r="I194" s="6"/>
      <c r="J194" s="61"/>
      <c r="O194" s="89">
        <f t="shared" si="20"/>
        <v>0</v>
      </c>
    </row>
    <row r="195" spans="2:15" ht="18" customHeight="1" x14ac:dyDescent="0.25">
      <c r="B195" s="3"/>
      <c r="C195" s="3"/>
      <c r="D195" s="3"/>
      <c r="E195" s="6"/>
      <c r="F195" s="6">
        <f t="shared" si="17"/>
        <v>0</v>
      </c>
      <c r="G195" s="6">
        <f t="shared" si="18"/>
        <v>0</v>
      </c>
      <c r="H195" s="6">
        <f t="shared" si="19"/>
        <v>0</v>
      </c>
      <c r="I195" s="6"/>
      <c r="J195" s="61"/>
      <c r="O195" s="89">
        <f t="shared" si="20"/>
        <v>0</v>
      </c>
    </row>
    <row r="196" spans="2:15" ht="18" customHeight="1" x14ac:dyDescent="0.25">
      <c r="B196" s="3"/>
      <c r="C196" s="3"/>
      <c r="D196" s="3"/>
      <c r="E196" s="6"/>
      <c r="F196" s="6">
        <f t="shared" si="17"/>
        <v>0</v>
      </c>
      <c r="G196" s="6">
        <f t="shared" si="18"/>
        <v>0</v>
      </c>
      <c r="H196" s="6">
        <f t="shared" si="19"/>
        <v>0</v>
      </c>
      <c r="I196" s="6"/>
      <c r="J196" s="61"/>
      <c r="O196" s="89">
        <f t="shared" si="20"/>
        <v>0</v>
      </c>
    </row>
    <row r="197" spans="2:15" ht="18" customHeight="1" x14ac:dyDescent="0.25">
      <c r="B197" s="3"/>
      <c r="C197" s="3"/>
      <c r="D197" s="3"/>
      <c r="E197" s="6"/>
      <c r="F197" s="6">
        <f t="shared" si="17"/>
        <v>0</v>
      </c>
      <c r="G197" s="6">
        <f t="shared" si="18"/>
        <v>0</v>
      </c>
      <c r="H197" s="6">
        <f t="shared" si="19"/>
        <v>0</v>
      </c>
      <c r="I197" s="6"/>
      <c r="J197" s="61"/>
      <c r="O197" s="89">
        <f t="shared" si="20"/>
        <v>0</v>
      </c>
    </row>
    <row r="198" spans="2:15" ht="18" customHeight="1" x14ac:dyDescent="0.25">
      <c r="B198" s="3"/>
      <c r="C198" s="3"/>
      <c r="D198" s="3"/>
      <c r="E198" s="6"/>
      <c r="F198" s="6">
        <f t="shared" si="17"/>
        <v>0</v>
      </c>
      <c r="G198" s="6">
        <f t="shared" si="18"/>
        <v>0</v>
      </c>
      <c r="H198" s="6">
        <f t="shared" si="19"/>
        <v>0</v>
      </c>
      <c r="I198" s="6"/>
      <c r="J198" s="61"/>
      <c r="O198" s="89">
        <f t="shared" si="20"/>
        <v>0</v>
      </c>
    </row>
    <row r="199" spans="2:15" ht="18" customHeight="1" x14ac:dyDescent="0.25">
      <c r="B199" s="3"/>
      <c r="C199" s="3"/>
      <c r="D199" s="3"/>
      <c r="E199" s="6"/>
      <c r="F199" s="6">
        <f t="shared" si="17"/>
        <v>0</v>
      </c>
      <c r="G199" s="6">
        <f t="shared" si="18"/>
        <v>0</v>
      </c>
      <c r="H199" s="6">
        <f t="shared" si="19"/>
        <v>0</v>
      </c>
      <c r="I199" s="6"/>
      <c r="J199" s="61"/>
      <c r="O199" s="89">
        <f t="shared" si="20"/>
        <v>0</v>
      </c>
    </row>
    <row r="200" spans="2:15" ht="18" customHeight="1" x14ac:dyDescent="0.25">
      <c r="B200" s="3"/>
      <c r="C200" s="3"/>
      <c r="D200" s="3"/>
      <c r="E200" s="6"/>
      <c r="F200" s="6">
        <f t="shared" si="17"/>
        <v>0</v>
      </c>
      <c r="G200" s="6">
        <f t="shared" si="18"/>
        <v>0</v>
      </c>
      <c r="H200" s="6">
        <f t="shared" si="19"/>
        <v>0</v>
      </c>
      <c r="I200" s="6"/>
      <c r="J200" s="61"/>
      <c r="O200" s="89">
        <f t="shared" si="20"/>
        <v>0</v>
      </c>
    </row>
    <row r="201" spans="2:15" ht="18" customHeight="1" x14ac:dyDescent="0.25">
      <c r="B201" s="3"/>
      <c r="C201" s="3"/>
      <c r="D201" s="3"/>
      <c r="E201" s="6"/>
      <c r="F201" s="6">
        <f t="shared" si="17"/>
        <v>0</v>
      </c>
      <c r="G201" s="6">
        <f t="shared" si="18"/>
        <v>0</v>
      </c>
      <c r="H201" s="6">
        <f t="shared" si="19"/>
        <v>0</v>
      </c>
      <c r="I201" s="6"/>
      <c r="J201" s="61"/>
      <c r="O201" s="89">
        <f t="shared" si="20"/>
        <v>0</v>
      </c>
    </row>
    <row r="202" spans="2:15" ht="18" customHeight="1" x14ac:dyDescent="0.25">
      <c r="B202" s="3"/>
      <c r="C202" s="3"/>
      <c r="D202" s="3"/>
      <c r="E202" s="6"/>
      <c r="F202" s="6">
        <f t="shared" si="17"/>
        <v>0</v>
      </c>
      <c r="G202" s="6">
        <f t="shared" si="18"/>
        <v>0</v>
      </c>
      <c r="H202" s="6">
        <f t="shared" si="19"/>
        <v>0</v>
      </c>
      <c r="I202" s="6"/>
      <c r="J202" s="61"/>
      <c r="O202" s="89">
        <f t="shared" si="20"/>
        <v>0</v>
      </c>
    </row>
    <row r="203" spans="2:15" ht="18" customHeight="1" x14ac:dyDescent="0.25">
      <c r="B203" s="3"/>
      <c r="C203" s="3"/>
      <c r="D203" s="3"/>
      <c r="E203" s="6"/>
      <c r="F203" s="6">
        <f t="shared" si="17"/>
        <v>0</v>
      </c>
      <c r="G203" s="6">
        <f t="shared" si="18"/>
        <v>0</v>
      </c>
      <c r="H203" s="6">
        <f t="shared" si="19"/>
        <v>0</v>
      </c>
      <c r="I203" s="6"/>
      <c r="J203" s="61"/>
      <c r="O203" s="89">
        <f t="shared" si="20"/>
        <v>0</v>
      </c>
    </row>
    <row r="204" spans="2:15" ht="18" customHeight="1" x14ac:dyDescent="0.25">
      <c r="B204" s="3"/>
      <c r="C204" s="3"/>
      <c r="D204" s="3"/>
      <c r="E204" s="6"/>
      <c r="F204" s="6">
        <f t="shared" si="17"/>
        <v>0</v>
      </c>
      <c r="G204" s="6">
        <f t="shared" si="18"/>
        <v>0</v>
      </c>
      <c r="H204" s="6">
        <f t="shared" si="19"/>
        <v>0</v>
      </c>
      <c r="I204" s="6"/>
      <c r="J204" s="61"/>
      <c r="O204" s="89">
        <f t="shared" si="20"/>
        <v>0</v>
      </c>
    </row>
    <row r="205" spans="2:15" ht="18" customHeight="1" x14ac:dyDescent="0.25">
      <c r="B205" s="3"/>
      <c r="C205" s="3"/>
      <c r="D205" s="3"/>
      <c r="E205" s="6"/>
      <c r="F205" s="6">
        <f t="shared" si="17"/>
        <v>0</v>
      </c>
      <c r="G205" s="6">
        <f t="shared" si="18"/>
        <v>0</v>
      </c>
      <c r="H205" s="6">
        <f t="shared" si="19"/>
        <v>0</v>
      </c>
      <c r="I205" s="6"/>
      <c r="J205" s="61"/>
      <c r="O205" s="89">
        <f t="shared" si="20"/>
        <v>0</v>
      </c>
    </row>
    <row r="206" spans="2:15" ht="18" customHeight="1" x14ac:dyDescent="0.25">
      <c r="B206" s="3"/>
      <c r="C206" s="3"/>
      <c r="D206" s="3"/>
      <c r="E206" s="6"/>
      <c r="F206" s="6">
        <f t="shared" si="17"/>
        <v>0</v>
      </c>
      <c r="G206" s="6">
        <f t="shared" si="18"/>
        <v>0</v>
      </c>
      <c r="H206" s="6">
        <f t="shared" si="19"/>
        <v>0</v>
      </c>
      <c r="I206" s="6"/>
      <c r="J206" s="61"/>
      <c r="O206" s="89">
        <f t="shared" si="20"/>
        <v>0</v>
      </c>
    </row>
    <row r="207" spans="2:15" ht="18" customHeight="1" x14ac:dyDescent="0.25">
      <c r="B207" s="3"/>
      <c r="C207" s="3"/>
      <c r="D207" s="3"/>
      <c r="E207" s="6"/>
      <c r="F207" s="6">
        <f t="shared" si="17"/>
        <v>0</v>
      </c>
      <c r="G207" s="6">
        <f t="shared" si="18"/>
        <v>0</v>
      </c>
      <c r="H207" s="6">
        <f t="shared" si="19"/>
        <v>0</v>
      </c>
      <c r="I207" s="6"/>
      <c r="J207" s="61"/>
      <c r="O207" s="89">
        <f t="shared" si="20"/>
        <v>0</v>
      </c>
    </row>
    <row r="208" spans="2:15" ht="18" customHeight="1" x14ac:dyDescent="0.25">
      <c r="B208" s="3"/>
      <c r="C208" s="3"/>
      <c r="D208" s="3"/>
      <c r="E208" s="6"/>
      <c r="F208" s="6">
        <f t="shared" si="17"/>
        <v>0</v>
      </c>
      <c r="G208" s="6">
        <f t="shared" si="18"/>
        <v>0</v>
      </c>
      <c r="H208" s="6">
        <f t="shared" si="19"/>
        <v>0</v>
      </c>
      <c r="I208" s="6"/>
      <c r="J208" s="61"/>
      <c r="O208" s="89">
        <f t="shared" si="20"/>
        <v>0</v>
      </c>
    </row>
    <row r="209" spans="2:15" ht="18" customHeight="1" x14ac:dyDescent="0.25">
      <c r="B209" s="3"/>
      <c r="C209" s="3"/>
      <c r="D209" s="3"/>
      <c r="E209" s="6"/>
      <c r="F209" s="6">
        <f t="shared" si="17"/>
        <v>0</v>
      </c>
      <c r="G209" s="6">
        <f t="shared" si="18"/>
        <v>0</v>
      </c>
      <c r="H209" s="6">
        <f t="shared" si="19"/>
        <v>0</v>
      </c>
      <c r="I209" s="6"/>
      <c r="J209" s="61"/>
      <c r="O209" s="89">
        <f t="shared" si="20"/>
        <v>0</v>
      </c>
    </row>
    <row r="210" spans="2:15" ht="18" customHeight="1" x14ac:dyDescent="0.25">
      <c r="B210" s="3"/>
      <c r="C210" s="3"/>
      <c r="D210" s="3"/>
      <c r="E210" s="6"/>
      <c r="F210" s="6">
        <f t="shared" si="17"/>
        <v>0</v>
      </c>
      <c r="G210" s="6">
        <f t="shared" si="18"/>
        <v>0</v>
      </c>
      <c r="H210" s="6">
        <f t="shared" si="19"/>
        <v>0</v>
      </c>
      <c r="I210" s="6"/>
      <c r="J210" s="61"/>
      <c r="O210" s="89">
        <f t="shared" si="20"/>
        <v>0</v>
      </c>
    </row>
    <row r="211" spans="2:15" ht="18" customHeight="1" x14ac:dyDescent="0.25">
      <c r="B211" s="3"/>
      <c r="C211" s="3"/>
      <c r="D211" s="3"/>
      <c r="E211" s="6"/>
      <c r="F211" s="6">
        <f t="shared" si="17"/>
        <v>0</v>
      </c>
      <c r="G211" s="6">
        <f t="shared" si="18"/>
        <v>0</v>
      </c>
      <c r="H211" s="6">
        <f t="shared" si="19"/>
        <v>0</v>
      </c>
      <c r="I211" s="6"/>
      <c r="J211" s="61"/>
      <c r="O211" s="89">
        <f t="shared" si="20"/>
        <v>0</v>
      </c>
    </row>
    <row r="212" spans="2:15" ht="18" customHeight="1" x14ac:dyDescent="0.25">
      <c r="B212" s="3"/>
      <c r="C212" s="3"/>
      <c r="D212" s="3"/>
      <c r="E212" s="6"/>
      <c r="F212" s="6">
        <f t="shared" si="17"/>
        <v>0</v>
      </c>
      <c r="G212" s="6">
        <f t="shared" si="18"/>
        <v>0</v>
      </c>
      <c r="H212" s="6">
        <f t="shared" si="19"/>
        <v>0</v>
      </c>
      <c r="I212" s="6"/>
      <c r="J212" s="61"/>
      <c r="O212" s="89">
        <f t="shared" si="20"/>
        <v>0</v>
      </c>
    </row>
    <row r="213" spans="2:15" ht="18" customHeight="1" x14ac:dyDescent="0.25">
      <c r="B213" s="3"/>
      <c r="C213" s="3"/>
      <c r="D213" s="3"/>
      <c r="E213" s="6"/>
      <c r="F213" s="6">
        <f t="shared" si="17"/>
        <v>0</v>
      </c>
      <c r="G213" s="6">
        <f t="shared" si="18"/>
        <v>0</v>
      </c>
      <c r="H213" s="6">
        <f t="shared" si="19"/>
        <v>0</v>
      </c>
      <c r="I213" s="6"/>
      <c r="J213" s="61"/>
      <c r="O213" s="89">
        <f t="shared" si="20"/>
        <v>0</v>
      </c>
    </row>
    <row r="214" spans="2:15" ht="18" customHeight="1" x14ac:dyDescent="0.25">
      <c r="B214" s="3"/>
      <c r="C214" s="3"/>
      <c r="D214" s="3"/>
      <c r="E214" s="6"/>
      <c r="F214" s="6">
        <f t="shared" si="17"/>
        <v>0</v>
      </c>
      <c r="G214" s="6">
        <f t="shared" si="18"/>
        <v>0</v>
      </c>
      <c r="H214" s="6">
        <f t="shared" si="19"/>
        <v>0</v>
      </c>
      <c r="I214" s="6"/>
      <c r="J214" s="61"/>
      <c r="O214" s="89">
        <f t="shared" si="20"/>
        <v>0</v>
      </c>
    </row>
    <row r="215" spans="2:15" ht="18" customHeight="1" x14ac:dyDescent="0.25">
      <c r="B215" s="3"/>
      <c r="C215" s="3"/>
      <c r="D215" s="3"/>
      <c r="E215" s="6"/>
      <c r="F215" s="6">
        <f t="shared" si="17"/>
        <v>0</v>
      </c>
      <c r="G215" s="6">
        <f t="shared" si="18"/>
        <v>0</v>
      </c>
      <c r="H215" s="6">
        <f t="shared" si="19"/>
        <v>0</v>
      </c>
      <c r="I215" s="6"/>
      <c r="J215" s="61"/>
      <c r="O215" s="89">
        <f t="shared" si="20"/>
        <v>0</v>
      </c>
    </row>
    <row r="216" spans="2:15" ht="18" customHeight="1" x14ac:dyDescent="0.25">
      <c r="B216" s="3"/>
      <c r="C216" s="3"/>
      <c r="D216" s="3"/>
      <c r="E216" s="6"/>
      <c r="F216" s="6">
        <f t="shared" si="17"/>
        <v>0</v>
      </c>
      <c r="G216" s="6">
        <f t="shared" si="18"/>
        <v>0</v>
      </c>
      <c r="H216" s="6">
        <f t="shared" si="19"/>
        <v>0</v>
      </c>
      <c r="I216" s="6"/>
      <c r="J216" s="61"/>
      <c r="O216" s="89">
        <f t="shared" si="20"/>
        <v>0</v>
      </c>
    </row>
    <row r="217" spans="2:15" ht="18" customHeight="1" x14ac:dyDescent="0.25">
      <c r="B217" s="3"/>
      <c r="C217" s="3"/>
      <c r="D217" s="3"/>
      <c r="E217" s="6"/>
      <c r="F217" s="6">
        <f t="shared" si="17"/>
        <v>0</v>
      </c>
      <c r="G217" s="6">
        <f t="shared" si="18"/>
        <v>0</v>
      </c>
      <c r="H217" s="6">
        <f t="shared" si="19"/>
        <v>0</v>
      </c>
      <c r="I217" s="6"/>
      <c r="J217" s="61"/>
      <c r="O217" s="89">
        <f t="shared" si="20"/>
        <v>0</v>
      </c>
    </row>
    <row r="218" spans="2:15" ht="18" customHeight="1" x14ac:dyDescent="0.25">
      <c r="B218" s="3"/>
      <c r="C218" s="3"/>
      <c r="D218" s="3"/>
      <c r="E218" s="6"/>
      <c r="F218" s="6">
        <f t="shared" si="17"/>
        <v>0</v>
      </c>
      <c r="G218" s="6">
        <f t="shared" si="18"/>
        <v>0</v>
      </c>
      <c r="H218" s="6">
        <f t="shared" si="19"/>
        <v>0</v>
      </c>
      <c r="I218" s="6"/>
      <c r="J218" s="61"/>
      <c r="O218" s="89">
        <f t="shared" si="20"/>
        <v>0</v>
      </c>
    </row>
    <row r="219" spans="2:15" ht="18" customHeight="1" x14ac:dyDescent="0.25">
      <c r="B219" s="3"/>
      <c r="C219" s="3"/>
      <c r="D219" s="3"/>
      <c r="E219" s="6"/>
      <c r="F219" s="6">
        <f t="shared" si="17"/>
        <v>0</v>
      </c>
      <c r="G219" s="6">
        <f t="shared" si="18"/>
        <v>0</v>
      </c>
      <c r="H219" s="6">
        <f t="shared" si="19"/>
        <v>0</v>
      </c>
      <c r="I219" s="6"/>
      <c r="J219" s="61"/>
      <c r="O219" s="89">
        <f t="shared" si="20"/>
        <v>0</v>
      </c>
    </row>
    <row r="220" spans="2:15" ht="18" customHeight="1" x14ac:dyDescent="0.25">
      <c r="B220" s="3"/>
      <c r="C220" s="3"/>
      <c r="D220" s="3"/>
      <c r="E220" s="6"/>
      <c r="F220" s="6">
        <f t="shared" si="17"/>
        <v>0</v>
      </c>
      <c r="G220" s="6">
        <f t="shared" si="18"/>
        <v>0</v>
      </c>
      <c r="H220" s="6">
        <f t="shared" si="19"/>
        <v>0</v>
      </c>
      <c r="I220" s="6"/>
      <c r="J220" s="61"/>
      <c r="O220" s="89">
        <f t="shared" si="20"/>
        <v>0</v>
      </c>
    </row>
    <row r="221" spans="2:15" ht="18" customHeight="1" x14ac:dyDescent="0.25">
      <c r="B221" s="3"/>
      <c r="C221" s="3"/>
      <c r="D221" s="3"/>
      <c r="E221" s="6"/>
      <c r="F221" s="6">
        <f t="shared" si="17"/>
        <v>0</v>
      </c>
      <c r="G221" s="6">
        <f t="shared" si="18"/>
        <v>0</v>
      </c>
      <c r="H221" s="6">
        <f t="shared" si="19"/>
        <v>0</v>
      </c>
      <c r="I221" s="6"/>
      <c r="J221" s="61"/>
      <c r="O221" s="89">
        <f t="shared" si="20"/>
        <v>0</v>
      </c>
    </row>
    <row r="222" spans="2:15" ht="18" customHeight="1" x14ac:dyDescent="0.25">
      <c r="B222" s="3"/>
      <c r="C222" s="3"/>
      <c r="D222" s="3"/>
      <c r="E222" s="6"/>
      <c r="F222" s="6">
        <f t="shared" si="17"/>
        <v>0</v>
      </c>
      <c r="G222" s="6">
        <f t="shared" si="18"/>
        <v>0</v>
      </c>
      <c r="H222" s="6">
        <f t="shared" si="19"/>
        <v>0</v>
      </c>
      <c r="I222" s="6"/>
      <c r="J222" s="61"/>
      <c r="O222" s="89">
        <f t="shared" si="20"/>
        <v>0</v>
      </c>
    </row>
    <row r="223" spans="2:15" ht="18" customHeight="1" x14ac:dyDescent="0.25">
      <c r="B223" s="3"/>
      <c r="C223" s="3"/>
      <c r="D223" s="3"/>
      <c r="E223" s="6"/>
      <c r="F223" s="6">
        <f t="shared" si="17"/>
        <v>0</v>
      </c>
      <c r="G223" s="6">
        <f t="shared" si="18"/>
        <v>0</v>
      </c>
      <c r="H223" s="6">
        <f t="shared" si="19"/>
        <v>0</v>
      </c>
      <c r="I223" s="6"/>
      <c r="J223" s="61"/>
      <c r="O223" s="89">
        <f t="shared" si="20"/>
        <v>0</v>
      </c>
    </row>
    <row r="224" spans="2:15" ht="18" customHeight="1" x14ac:dyDescent="0.25">
      <c r="B224" s="3"/>
      <c r="C224" s="3"/>
      <c r="D224" s="3"/>
      <c r="E224" s="6"/>
      <c r="F224" s="6">
        <f t="shared" si="17"/>
        <v>0</v>
      </c>
      <c r="G224" s="6">
        <f t="shared" si="18"/>
        <v>0</v>
      </c>
      <c r="H224" s="6">
        <f t="shared" si="19"/>
        <v>0</v>
      </c>
      <c r="I224" s="6"/>
      <c r="J224" s="61"/>
      <c r="O224" s="89">
        <f t="shared" si="20"/>
        <v>0</v>
      </c>
    </row>
    <row r="225" spans="2:15" ht="18" customHeight="1" x14ac:dyDescent="0.25">
      <c r="B225" s="3"/>
      <c r="C225" s="3"/>
      <c r="D225" s="3"/>
      <c r="E225" s="6"/>
      <c r="F225" s="6">
        <f t="shared" si="17"/>
        <v>0</v>
      </c>
      <c r="G225" s="6">
        <f t="shared" si="18"/>
        <v>0</v>
      </c>
      <c r="H225" s="6">
        <f t="shared" si="19"/>
        <v>0</v>
      </c>
      <c r="I225" s="6"/>
      <c r="J225" s="61"/>
      <c r="O225" s="89">
        <f t="shared" si="20"/>
        <v>0</v>
      </c>
    </row>
    <row r="226" spans="2:15" ht="18" customHeight="1" x14ac:dyDescent="0.25">
      <c r="B226" s="3"/>
      <c r="C226" s="3"/>
      <c r="D226" s="3"/>
      <c r="E226" s="6"/>
      <c r="F226" s="6">
        <f t="shared" si="17"/>
        <v>0</v>
      </c>
      <c r="G226" s="6">
        <f t="shared" si="18"/>
        <v>0</v>
      </c>
      <c r="H226" s="6">
        <f t="shared" si="19"/>
        <v>0</v>
      </c>
      <c r="I226" s="6"/>
      <c r="J226" s="61"/>
      <c r="O226" s="89">
        <f t="shared" si="20"/>
        <v>0</v>
      </c>
    </row>
    <row r="227" spans="2:15" ht="18" customHeight="1" x14ac:dyDescent="0.25">
      <c r="B227" s="3"/>
      <c r="C227" s="3"/>
      <c r="D227" s="3"/>
      <c r="E227" s="6"/>
      <c r="F227" s="6">
        <f t="shared" si="17"/>
        <v>0</v>
      </c>
      <c r="G227" s="6">
        <f t="shared" si="18"/>
        <v>0</v>
      </c>
      <c r="H227" s="6">
        <f t="shared" si="19"/>
        <v>0</v>
      </c>
      <c r="I227" s="6"/>
      <c r="J227" s="61"/>
      <c r="O227" s="89">
        <f t="shared" si="20"/>
        <v>0</v>
      </c>
    </row>
    <row r="228" spans="2:15" ht="18" customHeight="1" x14ac:dyDescent="0.25">
      <c r="B228" s="3"/>
      <c r="C228" s="3"/>
      <c r="D228" s="3"/>
      <c r="E228" s="6"/>
      <c r="F228" s="6">
        <f t="shared" si="17"/>
        <v>0</v>
      </c>
      <c r="G228" s="6">
        <f t="shared" si="18"/>
        <v>0</v>
      </c>
      <c r="H228" s="6">
        <f t="shared" si="19"/>
        <v>0</v>
      </c>
      <c r="I228" s="6"/>
      <c r="J228" s="61"/>
      <c r="O228" s="89">
        <f t="shared" si="20"/>
        <v>0</v>
      </c>
    </row>
    <row r="229" spans="2:15" ht="18" customHeight="1" x14ac:dyDescent="0.25">
      <c r="B229" s="3"/>
      <c r="C229" s="3"/>
      <c r="D229" s="3"/>
      <c r="E229" s="6"/>
      <c r="F229" s="6">
        <f t="shared" si="17"/>
        <v>0</v>
      </c>
      <c r="G229" s="6">
        <f t="shared" si="18"/>
        <v>0</v>
      </c>
      <c r="H229" s="6">
        <f t="shared" si="19"/>
        <v>0</v>
      </c>
      <c r="I229" s="6"/>
      <c r="J229" s="61"/>
      <c r="O229" s="89">
        <f t="shared" si="20"/>
        <v>0</v>
      </c>
    </row>
    <row r="230" spans="2:15" ht="18" customHeight="1" x14ac:dyDescent="0.25">
      <c r="B230" s="3"/>
      <c r="C230" s="3"/>
      <c r="D230" s="3"/>
      <c r="E230" s="6"/>
      <c r="F230" s="6">
        <f t="shared" si="17"/>
        <v>0</v>
      </c>
      <c r="G230" s="6">
        <f t="shared" si="18"/>
        <v>0</v>
      </c>
      <c r="H230" s="6">
        <f t="shared" si="19"/>
        <v>0</v>
      </c>
      <c r="I230" s="6"/>
      <c r="J230" s="61"/>
      <c r="O230" s="89">
        <f t="shared" si="20"/>
        <v>0</v>
      </c>
    </row>
    <row r="231" spans="2:15" ht="18" customHeight="1" x14ac:dyDescent="0.25">
      <c r="B231" s="3"/>
      <c r="C231" s="3"/>
      <c r="D231" s="3"/>
      <c r="E231" s="6"/>
      <c r="F231" s="6">
        <f t="shared" si="17"/>
        <v>0</v>
      </c>
      <c r="G231" s="6">
        <f t="shared" si="18"/>
        <v>0</v>
      </c>
      <c r="H231" s="6">
        <f t="shared" si="19"/>
        <v>0</v>
      </c>
      <c r="I231" s="6"/>
      <c r="J231" s="61"/>
      <c r="O231" s="89">
        <f t="shared" si="20"/>
        <v>0</v>
      </c>
    </row>
    <row r="232" spans="2:15" ht="18" customHeight="1" x14ac:dyDescent="0.25">
      <c r="B232" s="3"/>
      <c r="C232" s="3"/>
      <c r="D232" s="3"/>
      <c r="E232" s="6"/>
      <c r="F232" s="6">
        <f t="shared" si="17"/>
        <v>0</v>
      </c>
      <c r="G232" s="6">
        <f t="shared" si="18"/>
        <v>0</v>
      </c>
      <c r="H232" s="6">
        <f t="shared" si="19"/>
        <v>0</v>
      </c>
      <c r="I232" s="6"/>
      <c r="J232" s="61"/>
      <c r="O232" s="89">
        <f t="shared" si="20"/>
        <v>0</v>
      </c>
    </row>
    <row r="233" spans="2:15" ht="18" customHeight="1" x14ac:dyDescent="0.25">
      <c r="B233" s="3"/>
      <c r="C233" s="3"/>
      <c r="D233" s="3"/>
      <c r="E233" s="6"/>
      <c r="F233" s="6">
        <f t="shared" si="17"/>
        <v>0</v>
      </c>
      <c r="G233" s="6">
        <f t="shared" si="18"/>
        <v>0</v>
      </c>
      <c r="H233" s="6">
        <f t="shared" si="19"/>
        <v>0</v>
      </c>
      <c r="I233" s="6"/>
      <c r="J233" s="61"/>
      <c r="O233" s="89">
        <f t="shared" si="20"/>
        <v>0</v>
      </c>
    </row>
    <row r="234" spans="2:15" ht="18" customHeight="1" x14ac:dyDescent="0.25">
      <c r="B234" s="3"/>
      <c r="C234" s="3"/>
      <c r="D234" s="3"/>
      <c r="E234" s="6"/>
      <c r="F234" s="6">
        <f t="shared" si="17"/>
        <v>0</v>
      </c>
      <c r="G234" s="6">
        <f t="shared" si="18"/>
        <v>0</v>
      </c>
      <c r="H234" s="6">
        <f t="shared" si="19"/>
        <v>0</v>
      </c>
      <c r="I234" s="6"/>
      <c r="J234" s="61"/>
      <c r="O234" s="89">
        <f t="shared" si="20"/>
        <v>0</v>
      </c>
    </row>
    <row r="235" spans="2:15" ht="18" customHeight="1" x14ac:dyDescent="0.25">
      <c r="B235" s="3"/>
      <c r="C235" s="3"/>
      <c r="D235" s="3"/>
      <c r="E235" s="6"/>
      <c r="F235" s="6">
        <f t="shared" si="17"/>
        <v>0</v>
      </c>
      <c r="G235" s="6">
        <f t="shared" si="18"/>
        <v>0</v>
      </c>
      <c r="H235" s="6">
        <f t="shared" si="19"/>
        <v>0</v>
      </c>
      <c r="I235" s="6"/>
      <c r="J235" s="61"/>
      <c r="O235" s="89">
        <f t="shared" si="20"/>
        <v>0</v>
      </c>
    </row>
    <row r="236" spans="2:15" ht="18" customHeight="1" x14ac:dyDescent="0.25">
      <c r="B236" s="3"/>
      <c r="C236" s="3"/>
      <c r="D236" s="3"/>
      <c r="E236" s="6"/>
      <c r="F236" s="6">
        <f t="shared" si="17"/>
        <v>0</v>
      </c>
      <c r="G236" s="6">
        <f t="shared" si="18"/>
        <v>0</v>
      </c>
      <c r="H236" s="6">
        <f t="shared" si="19"/>
        <v>0</v>
      </c>
      <c r="I236" s="6"/>
      <c r="J236" s="61"/>
      <c r="O236" s="89">
        <f t="shared" si="20"/>
        <v>0</v>
      </c>
    </row>
    <row r="237" spans="2:15" ht="18" customHeight="1" x14ac:dyDescent="0.25">
      <c r="B237" s="3"/>
      <c r="C237" s="3"/>
      <c r="D237" s="3"/>
      <c r="E237" s="6"/>
      <c r="F237" s="6">
        <f t="shared" si="17"/>
        <v>0</v>
      </c>
      <c r="G237" s="6">
        <f t="shared" si="18"/>
        <v>0</v>
      </c>
      <c r="H237" s="6">
        <f t="shared" si="19"/>
        <v>0</v>
      </c>
      <c r="I237" s="6"/>
      <c r="J237" s="61"/>
      <c r="O237" s="89">
        <f t="shared" si="20"/>
        <v>0</v>
      </c>
    </row>
    <row r="238" spans="2:15" ht="18" customHeight="1" x14ac:dyDescent="0.25">
      <c r="B238" s="3"/>
      <c r="C238" s="3"/>
      <c r="D238" s="3"/>
      <c r="E238" s="6"/>
      <c r="F238" s="6">
        <f t="shared" si="17"/>
        <v>0</v>
      </c>
      <c r="G238" s="6">
        <f t="shared" si="18"/>
        <v>0</v>
      </c>
      <c r="H238" s="6">
        <f t="shared" si="19"/>
        <v>0</v>
      </c>
      <c r="I238" s="6"/>
      <c r="J238" s="61"/>
      <c r="O238" s="89">
        <f t="shared" si="20"/>
        <v>0</v>
      </c>
    </row>
    <row r="239" spans="2:15" ht="18" customHeight="1" x14ac:dyDescent="0.25">
      <c r="B239" s="3"/>
      <c r="C239" s="3"/>
      <c r="D239" s="3"/>
      <c r="E239" s="6"/>
      <c r="F239" s="6">
        <f t="shared" si="17"/>
        <v>0</v>
      </c>
      <c r="G239" s="6">
        <f t="shared" si="18"/>
        <v>0</v>
      </c>
      <c r="H239" s="6">
        <f t="shared" si="19"/>
        <v>0</v>
      </c>
      <c r="I239" s="6"/>
      <c r="J239" s="61"/>
      <c r="O239" s="89">
        <f t="shared" si="20"/>
        <v>0</v>
      </c>
    </row>
    <row r="240" spans="2:15" ht="18" customHeight="1" x14ac:dyDescent="0.25">
      <c r="B240" s="3"/>
      <c r="C240" s="3"/>
      <c r="D240" s="3"/>
      <c r="E240" s="6"/>
      <c r="F240" s="6">
        <f t="shared" si="17"/>
        <v>0</v>
      </c>
      <c r="G240" s="6">
        <f t="shared" si="18"/>
        <v>0</v>
      </c>
      <c r="H240" s="6">
        <f t="shared" si="19"/>
        <v>0</v>
      </c>
      <c r="I240" s="6"/>
      <c r="J240" s="61"/>
      <c r="O240" s="89">
        <f t="shared" si="20"/>
        <v>0</v>
      </c>
    </row>
    <row r="241" spans="2:15" ht="18" customHeight="1" x14ac:dyDescent="0.25">
      <c r="B241" s="3"/>
      <c r="C241" s="3"/>
      <c r="D241" s="3"/>
      <c r="E241" s="6"/>
      <c r="F241" s="6">
        <f t="shared" si="17"/>
        <v>0</v>
      </c>
      <c r="G241" s="6">
        <f t="shared" si="18"/>
        <v>0</v>
      </c>
      <c r="H241" s="6">
        <f t="shared" si="19"/>
        <v>0</v>
      </c>
      <c r="I241" s="6"/>
      <c r="J241" s="61"/>
      <c r="O241" s="89">
        <f t="shared" si="20"/>
        <v>0</v>
      </c>
    </row>
    <row r="242" spans="2:15" ht="18" customHeight="1" x14ac:dyDescent="0.25">
      <c r="B242" s="3"/>
      <c r="C242" s="3"/>
      <c r="D242" s="3"/>
      <c r="E242" s="6"/>
      <c r="F242" s="6">
        <f t="shared" si="17"/>
        <v>0</v>
      </c>
      <c r="G242" s="6">
        <f t="shared" si="18"/>
        <v>0</v>
      </c>
      <c r="H242" s="6">
        <f t="shared" si="19"/>
        <v>0</v>
      </c>
      <c r="I242" s="6"/>
      <c r="J242" s="61"/>
      <c r="O242" s="89">
        <f t="shared" si="20"/>
        <v>0</v>
      </c>
    </row>
    <row r="243" spans="2:15" ht="18" customHeight="1" x14ac:dyDescent="0.25">
      <c r="B243" s="3"/>
      <c r="C243" s="3"/>
      <c r="D243" s="3"/>
      <c r="E243" s="6"/>
      <c r="F243" s="6">
        <f t="shared" si="17"/>
        <v>0</v>
      </c>
      <c r="G243" s="6">
        <f t="shared" si="18"/>
        <v>0</v>
      </c>
      <c r="H243" s="6">
        <f t="shared" si="19"/>
        <v>0</v>
      </c>
      <c r="I243" s="6"/>
      <c r="J243" s="61"/>
      <c r="O243" s="89">
        <f t="shared" si="20"/>
        <v>0</v>
      </c>
    </row>
    <row r="244" spans="2:15" ht="18" customHeight="1" x14ac:dyDescent="0.25">
      <c r="B244" s="3"/>
      <c r="C244" s="3"/>
      <c r="D244" s="3"/>
      <c r="E244" s="6"/>
      <c r="F244" s="6">
        <f t="shared" si="17"/>
        <v>0</v>
      </c>
      <c r="G244" s="6">
        <f t="shared" si="18"/>
        <v>0</v>
      </c>
      <c r="H244" s="6">
        <f t="shared" si="19"/>
        <v>0</v>
      </c>
      <c r="I244" s="6"/>
      <c r="J244" s="61"/>
      <c r="O244" s="89">
        <f t="shared" si="20"/>
        <v>0</v>
      </c>
    </row>
    <row r="245" spans="2:15" ht="18" customHeight="1" x14ac:dyDescent="0.25">
      <c r="B245" s="3"/>
      <c r="C245" s="3"/>
      <c r="D245" s="3"/>
      <c r="E245" s="6"/>
      <c r="F245" s="6">
        <f t="shared" si="17"/>
        <v>0</v>
      </c>
      <c r="G245" s="6">
        <f t="shared" si="18"/>
        <v>0</v>
      </c>
      <c r="H245" s="6">
        <f t="shared" si="19"/>
        <v>0</v>
      </c>
      <c r="I245" s="6"/>
      <c r="J245" s="61"/>
      <c r="O245" s="89">
        <f t="shared" si="20"/>
        <v>0</v>
      </c>
    </row>
    <row r="246" spans="2:15" ht="18" customHeight="1" x14ac:dyDescent="0.25">
      <c r="B246" s="3"/>
      <c r="C246" s="3"/>
      <c r="D246" s="3"/>
      <c r="E246" s="6"/>
      <c r="F246" s="6">
        <f t="shared" si="17"/>
        <v>0</v>
      </c>
      <c r="G246" s="6">
        <f t="shared" si="18"/>
        <v>0</v>
      </c>
      <c r="H246" s="6">
        <f t="shared" si="19"/>
        <v>0</v>
      </c>
      <c r="I246" s="6"/>
      <c r="J246" s="61"/>
      <c r="O246" s="89">
        <f t="shared" si="20"/>
        <v>0</v>
      </c>
    </row>
    <row r="247" spans="2:15" ht="18" customHeight="1" x14ac:dyDescent="0.25">
      <c r="B247" s="3"/>
      <c r="C247" s="3"/>
      <c r="D247" s="3"/>
      <c r="E247" s="6"/>
      <c r="F247" s="6">
        <f t="shared" si="17"/>
        <v>0</v>
      </c>
      <c r="G247" s="6">
        <f t="shared" si="18"/>
        <v>0</v>
      </c>
      <c r="H247" s="6">
        <f t="shared" si="19"/>
        <v>0</v>
      </c>
      <c r="I247" s="6"/>
      <c r="J247" s="61"/>
      <c r="O247" s="89">
        <f t="shared" si="20"/>
        <v>0</v>
      </c>
    </row>
    <row r="248" spans="2:15" ht="18" customHeight="1" x14ac:dyDescent="0.25">
      <c r="B248" s="3"/>
      <c r="C248" s="3"/>
      <c r="D248" s="3"/>
      <c r="E248" s="6"/>
      <c r="F248" s="6">
        <f t="shared" si="17"/>
        <v>0</v>
      </c>
      <c r="G248" s="6">
        <f t="shared" si="18"/>
        <v>0</v>
      </c>
      <c r="H248" s="6">
        <f t="shared" si="19"/>
        <v>0</v>
      </c>
      <c r="I248" s="6"/>
      <c r="J248" s="61"/>
      <c r="O248" s="89">
        <f t="shared" si="20"/>
        <v>0</v>
      </c>
    </row>
    <row r="249" spans="2:15" ht="18" customHeight="1" x14ac:dyDescent="0.25">
      <c r="B249" s="3"/>
      <c r="C249" s="3"/>
      <c r="D249" s="3"/>
      <c r="E249" s="6"/>
      <c r="F249" s="6">
        <f t="shared" si="17"/>
        <v>0</v>
      </c>
      <c r="G249" s="6">
        <f t="shared" si="18"/>
        <v>0</v>
      </c>
      <c r="H249" s="6">
        <f t="shared" si="19"/>
        <v>0</v>
      </c>
      <c r="I249" s="6"/>
      <c r="J249" s="61"/>
      <c r="O249" s="89">
        <f t="shared" si="20"/>
        <v>0</v>
      </c>
    </row>
    <row r="250" spans="2:15" ht="18" customHeight="1" x14ac:dyDescent="0.25">
      <c r="B250" s="3"/>
      <c r="C250" s="3"/>
      <c r="D250" s="3"/>
      <c r="E250" s="6"/>
      <c r="F250" s="6">
        <f t="shared" si="17"/>
        <v>0</v>
      </c>
      <c r="G250" s="6">
        <f t="shared" si="18"/>
        <v>0</v>
      </c>
      <c r="H250" s="6">
        <f t="shared" si="19"/>
        <v>0</v>
      </c>
      <c r="I250" s="6"/>
      <c r="J250" s="61"/>
      <c r="O250" s="89">
        <f t="shared" si="20"/>
        <v>0</v>
      </c>
    </row>
    <row r="251" spans="2:15" ht="18" customHeight="1" x14ac:dyDescent="0.25">
      <c r="B251" s="3"/>
      <c r="C251" s="3"/>
      <c r="D251" s="3"/>
      <c r="E251" s="6"/>
      <c r="F251" s="6">
        <f t="shared" si="17"/>
        <v>0</v>
      </c>
      <c r="G251" s="6">
        <f t="shared" si="18"/>
        <v>0</v>
      </c>
      <c r="H251" s="6">
        <f t="shared" si="19"/>
        <v>0</v>
      </c>
      <c r="I251" s="6"/>
      <c r="J251" s="61"/>
      <c r="O251" s="89">
        <f t="shared" si="20"/>
        <v>0</v>
      </c>
    </row>
    <row r="252" spans="2:15" ht="18" customHeight="1" x14ac:dyDescent="0.25">
      <c r="B252" s="3"/>
      <c r="C252" s="3"/>
      <c r="D252" s="3"/>
      <c r="E252" s="6"/>
      <c r="F252" s="6">
        <f t="shared" si="17"/>
        <v>0</v>
      </c>
      <c r="G252" s="6">
        <f t="shared" si="18"/>
        <v>0</v>
      </c>
      <c r="H252" s="6">
        <f t="shared" si="19"/>
        <v>0</v>
      </c>
      <c r="I252" s="6"/>
      <c r="J252" s="61"/>
      <c r="O252" s="89">
        <f t="shared" si="20"/>
        <v>0</v>
      </c>
    </row>
    <row r="253" spans="2:15" ht="18" customHeight="1" x14ac:dyDescent="0.25">
      <c r="B253" s="3"/>
      <c r="C253" s="3"/>
      <c r="D253" s="3"/>
      <c r="E253" s="6"/>
      <c r="F253" s="6">
        <f t="shared" si="17"/>
        <v>0</v>
      </c>
      <c r="G253" s="6">
        <f t="shared" si="18"/>
        <v>0</v>
      </c>
      <c r="H253" s="6">
        <f t="shared" si="19"/>
        <v>0</v>
      </c>
      <c r="I253" s="6"/>
      <c r="J253" s="61"/>
      <c r="O253" s="89">
        <f t="shared" si="20"/>
        <v>0</v>
      </c>
    </row>
    <row r="254" spans="2:15" ht="18" customHeight="1" x14ac:dyDescent="0.25">
      <c r="B254" s="3"/>
      <c r="C254" s="3"/>
      <c r="D254" s="3"/>
      <c r="E254" s="6"/>
      <c r="F254" s="6">
        <f t="shared" si="17"/>
        <v>0</v>
      </c>
      <c r="G254" s="6">
        <f t="shared" si="18"/>
        <v>0</v>
      </c>
      <c r="H254" s="6">
        <f t="shared" si="19"/>
        <v>0</v>
      </c>
      <c r="I254" s="6"/>
      <c r="J254" s="61"/>
      <c r="O254" s="89">
        <f t="shared" si="20"/>
        <v>0</v>
      </c>
    </row>
    <row r="255" spans="2:15" ht="18" customHeight="1" x14ac:dyDescent="0.25">
      <c r="B255" s="3"/>
      <c r="C255" s="3"/>
      <c r="D255" s="3"/>
      <c r="E255" s="6"/>
      <c r="F255" s="6">
        <f t="shared" si="17"/>
        <v>0</v>
      </c>
      <c r="G255" s="6">
        <f t="shared" si="18"/>
        <v>0</v>
      </c>
      <c r="H255" s="6">
        <f t="shared" si="19"/>
        <v>0</v>
      </c>
      <c r="I255" s="6"/>
      <c r="J255" s="61"/>
      <c r="O255" s="89">
        <f t="shared" si="20"/>
        <v>0</v>
      </c>
    </row>
    <row r="256" spans="2:15" ht="18" customHeight="1" x14ac:dyDescent="0.25">
      <c r="B256" s="3"/>
      <c r="C256" s="3"/>
      <c r="D256" s="3"/>
      <c r="E256" s="6"/>
      <c r="F256" s="6">
        <f t="shared" si="17"/>
        <v>0</v>
      </c>
      <c r="G256" s="6">
        <f t="shared" si="18"/>
        <v>0</v>
      </c>
      <c r="H256" s="6">
        <f t="shared" si="19"/>
        <v>0</v>
      </c>
      <c r="I256" s="6"/>
      <c r="J256" s="61"/>
      <c r="O256" s="89">
        <f t="shared" si="20"/>
        <v>0</v>
      </c>
    </row>
    <row r="257" spans="2:15" ht="18" customHeight="1" x14ac:dyDescent="0.25">
      <c r="B257" s="3"/>
      <c r="C257" s="3"/>
      <c r="D257" s="3"/>
      <c r="E257" s="6"/>
      <c r="F257" s="6">
        <f t="shared" ref="F257:F290" si="21">E257-(E257*0/100)</f>
        <v>0</v>
      </c>
      <c r="G257" s="6">
        <f t="shared" ref="G257:G296" si="22">F257*1.262</f>
        <v>0</v>
      </c>
      <c r="H257" s="6">
        <f t="shared" ref="H257:H296" si="23">G257*1.25</f>
        <v>0</v>
      </c>
      <c r="I257" s="6"/>
      <c r="J257" s="61"/>
      <c r="O257" s="89">
        <f t="shared" ref="O257:O295" si="24">J257-G257</f>
        <v>0</v>
      </c>
    </row>
    <row r="258" spans="2:15" ht="18" customHeight="1" x14ac:dyDescent="0.25">
      <c r="B258" s="3"/>
      <c r="C258" s="3"/>
      <c r="D258" s="3"/>
      <c r="E258" s="6"/>
      <c r="F258" s="6">
        <f t="shared" si="21"/>
        <v>0</v>
      </c>
      <c r="G258" s="6">
        <f t="shared" si="22"/>
        <v>0</v>
      </c>
      <c r="H258" s="6">
        <f t="shared" si="23"/>
        <v>0</v>
      </c>
      <c r="I258" s="6"/>
      <c r="J258" s="61"/>
      <c r="O258" s="89">
        <f t="shared" si="24"/>
        <v>0</v>
      </c>
    </row>
    <row r="259" spans="2:15" ht="18" customHeight="1" x14ac:dyDescent="0.25">
      <c r="B259" s="3"/>
      <c r="C259" s="3"/>
      <c r="D259" s="3"/>
      <c r="E259" s="6"/>
      <c r="F259" s="6">
        <f t="shared" si="21"/>
        <v>0</v>
      </c>
      <c r="G259" s="6">
        <f t="shared" si="22"/>
        <v>0</v>
      </c>
      <c r="H259" s="6">
        <f t="shared" si="23"/>
        <v>0</v>
      </c>
      <c r="I259" s="6"/>
      <c r="J259" s="61"/>
      <c r="O259" s="89">
        <f t="shared" si="24"/>
        <v>0</v>
      </c>
    </row>
    <row r="260" spans="2:15" ht="18" customHeight="1" x14ac:dyDescent="0.25">
      <c r="B260" s="3"/>
      <c r="C260" s="3"/>
      <c r="D260" s="3"/>
      <c r="E260" s="6"/>
      <c r="F260" s="6">
        <f t="shared" si="21"/>
        <v>0</v>
      </c>
      <c r="G260" s="6">
        <f t="shared" si="22"/>
        <v>0</v>
      </c>
      <c r="H260" s="6">
        <f t="shared" si="23"/>
        <v>0</v>
      </c>
      <c r="I260" s="6"/>
      <c r="J260" s="61"/>
      <c r="O260" s="89">
        <f t="shared" si="24"/>
        <v>0</v>
      </c>
    </row>
    <row r="261" spans="2:15" ht="18" customHeight="1" x14ac:dyDescent="0.25">
      <c r="B261" s="3"/>
      <c r="C261" s="3"/>
      <c r="D261" s="3"/>
      <c r="E261" s="6"/>
      <c r="F261" s="6">
        <f t="shared" si="21"/>
        <v>0</v>
      </c>
      <c r="G261" s="6">
        <f t="shared" si="22"/>
        <v>0</v>
      </c>
      <c r="H261" s="6">
        <f t="shared" si="23"/>
        <v>0</v>
      </c>
      <c r="I261" s="6"/>
      <c r="J261" s="61"/>
      <c r="O261" s="89">
        <f t="shared" si="24"/>
        <v>0</v>
      </c>
    </row>
    <row r="262" spans="2:15" ht="18" customHeight="1" x14ac:dyDescent="0.25">
      <c r="B262" s="3"/>
      <c r="C262" s="3"/>
      <c r="D262" s="3"/>
      <c r="E262" s="6"/>
      <c r="F262" s="6">
        <f t="shared" si="21"/>
        <v>0</v>
      </c>
      <c r="G262" s="6">
        <f t="shared" si="22"/>
        <v>0</v>
      </c>
      <c r="H262" s="6">
        <f t="shared" si="23"/>
        <v>0</v>
      </c>
      <c r="I262" s="6"/>
      <c r="J262" s="61"/>
      <c r="O262" s="89">
        <f t="shared" si="24"/>
        <v>0</v>
      </c>
    </row>
    <row r="263" spans="2:15" ht="18" customHeight="1" x14ac:dyDescent="0.25">
      <c r="B263" s="3"/>
      <c r="C263" s="3"/>
      <c r="D263" s="3"/>
      <c r="E263" s="6"/>
      <c r="F263" s="6">
        <f t="shared" si="21"/>
        <v>0</v>
      </c>
      <c r="G263" s="6">
        <f t="shared" si="22"/>
        <v>0</v>
      </c>
      <c r="H263" s="6">
        <f t="shared" si="23"/>
        <v>0</v>
      </c>
      <c r="I263" s="6"/>
      <c r="J263" s="61"/>
      <c r="O263" s="89">
        <f t="shared" si="24"/>
        <v>0</v>
      </c>
    </row>
    <row r="264" spans="2:15" ht="18" customHeight="1" x14ac:dyDescent="0.25">
      <c r="B264" s="3"/>
      <c r="C264" s="3"/>
      <c r="D264" s="3"/>
      <c r="E264" s="6"/>
      <c r="F264" s="6">
        <f t="shared" si="21"/>
        <v>0</v>
      </c>
      <c r="G264" s="6">
        <f t="shared" si="22"/>
        <v>0</v>
      </c>
      <c r="H264" s="6">
        <f t="shared" si="23"/>
        <v>0</v>
      </c>
      <c r="I264" s="6"/>
      <c r="J264" s="61"/>
      <c r="O264" s="89">
        <f t="shared" si="24"/>
        <v>0</v>
      </c>
    </row>
    <row r="265" spans="2:15" ht="18" customHeight="1" x14ac:dyDescent="0.25">
      <c r="B265" s="3"/>
      <c r="C265" s="3"/>
      <c r="D265" s="3"/>
      <c r="E265" s="6"/>
      <c r="F265" s="6">
        <f t="shared" si="21"/>
        <v>0</v>
      </c>
      <c r="G265" s="6">
        <f t="shared" si="22"/>
        <v>0</v>
      </c>
      <c r="H265" s="6">
        <f t="shared" si="23"/>
        <v>0</v>
      </c>
      <c r="I265" s="6"/>
      <c r="J265" s="61"/>
      <c r="O265" s="89">
        <f t="shared" si="24"/>
        <v>0</v>
      </c>
    </row>
    <row r="266" spans="2:15" ht="18" customHeight="1" x14ac:dyDescent="0.25">
      <c r="B266" s="3"/>
      <c r="C266" s="3"/>
      <c r="D266" s="3"/>
      <c r="E266" s="6"/>
      <c r="F266" s="6">
        <f t="shared" si="21"/>
        <v>0</v>
      </c>
      <c r="G266" s="6">
        <f t="shared" si="22"/>
        <v>0</v>
      </c>
      <c r="H266" s="6">
        <f t="shared" si="23"/>
        <v>0</v>
      </c>
      <c r="I266" s="6"/>
      <c r="J266" s="61"/>
      <c r="O266" s="89">
        <f t="shared" si="24"/>
        <v>0</v>
      </c>
    </row>
    <row r="267" spans="2:15" ht="18" customHeight="1" x14ac:dyDescent="0.25">
      <c r="B267" s="3"/>
      <c r="C267" s="3"/>
      <c r="D267" s="3"/>
      <c r="E267" s="6"/>
      <c r="F267" s="6">
        <f t="shared" si="21"/>
        <v>0</v>
      </c>
      <c r="G267" s="6">
        <f t="shared" si="22"/>
        <v>0</v>
      </c>
      <c r="H267" s="6">
        <f t="shared" si="23"/>
        <v>0</v>
      </c>
      <c r="I267" s="6"/>
      <c r="J267" s="61"/>
      <c r="O267" s="89">
        <f t="shared" si="24"/>
        <v>0</v>
      </c>
    </row>
    <row r="268" spans="2:15" ht="18" customHeight="1" x14ac:dyDescent="0.25">
      <c r="B268" s="3"/>
      <c r="C268" s="3"/>
      <c r="D268" s="3"/>
      <c r="E268" s="6"/>
      <c r="F268" s="6">
        <f t="shared" si="21"/>
        <v>0</v>
      </c>
      <c r="G268" s="6">
        <f t="shared" si="22"/>
        <v>0</v>
      </c>
      <c r="H268" s="6">
        <f t="shared" si="23"/>
        <v>0</v>
      </c>
      <c r="I268" s="6"/>
      <c r="J268" s="61"/>
      <c r="O268" s="89">
        <f t="shared" si="24"/>
        <v>0</v>
      </c>
    </row>
    <row r="269" spans="2:15" ht="18" customHeight="1" x14ac:dyDescent="0.25">
      <c r="B269" s="3"/>
      <c r="C269" s="3"/>
      <c r="D269" s="3"/>
      <c r="E269" s="6"/>
      <c r="F269" s="6">
        <f t="shared" si="21"/>
        <v>0</v>
      </c>
      <c r="G269" s="6">
        <f t="shared" si="22"/>
        <v>0</v>
      </c>
      <c r="H269" s="6">
        <f t="shared" si="23"/>
        <v>0</v>
      </c>
      <c r="I269" s="6"/>
      <c r="J269" s="61"/>
      <c r="O269" s="89">
        <f t="shared" si="24"/>
        <v>0</v>
      </c>
    </row>
    <row r="270" spans="2:15" ht="18" customHeight="1" x14ac:dyDescent="0.25">
      <c r="B270" s="3"/>
      <c r="C270" s="3"/>
      <c r="D270" s="3"/>
      <c r="E270" s="6"/>
      <c r="F270" s="6">
        <f t="shared" si="21"/>
        <v>0</v>
      </c>
      <c r="G270" s="6">
        <f t="shared" si="22"/>
        <v>0</v>
      </c>
      <c r="H270" s="6">
        <f t="shared" si="23"/>
        <v>0</v>
      </c>
      <c r="I270" s="6"/>
      <c r="J270" s="61"/>
      <c r="O270" s="89">
        <f t="shared" si="24"/>
        <v>0</v>
      </c>
    </row>
    <row r="271" spans="2:15" ht="18" customHeight="1" x14ac:dyDescent="0.25">
      <c r="B271" s="3"/>
      <c r="C271" s="3"/>
      <c r="D271" s="3"/>
      <c r="E271" s="6"/>
      <c r="F271" s="6">
        <f t="shared" si="21"/>
        <v>0</v>
      </c>
      <c r="G271" s="6">
        <f t="shared" si="22"/>
        <v>0</v>
      </c>
      <c r="H271" s="6">
        <f t="shared" si="23"/>
        <v>0</v>
      </c>
      <c r="I271" s="6"/>
      <c r="J271" s="61"/>
      <c r="O271" s="89">
        <f t="shared" si="24"/>
        <v>0</v>
      </c>
    </row>
    <row r="272" spans="2:15" ht="18" customHeight="1" x14ac:dyDescent="0.25">
      <c r="B272" s="3"/>
      <c r="C272" s="3"/>
      <c r="D272" s="3"/>
      <c r="E272" s="6"/>
      <c r="F272" s="6">
        <f t="shared" si="21"/>
        <v>0</v>
      </c>
      <c r="G272" s="6">
        <f t="shared" si="22"/>
        <v>0</v>
      </c>
      <c r="H272" s="6">
        <f t="shared" si="23"/>
        <v>0</v>
      </c>
      <c r="I272" s="6"/>
      <c r="J272" s="61"/>
      <c r="O272" s="89">
        <f t="shared" si="24"/>
        <v>0</v>
      </c>
    </row>
    <row r="273" spans="2:15" ht="18" customHeight="1" x14ac:dyDescent="0.25">
      <c r="B273" s="3"/>
      <c r="C273" s="3"/>
      <c r="D273" s="3"/>
      <c r="E273" s="6"/>
      <c r="F273" s="6">
        <f t="shared" si="21"/>
        <v>0</v>
      </c>
      <c r="G273" s="6">
        <f t="shared" si="22"/>
        <v>0</v>
      </c>
      <c r="H273" s="6">
        <f t="shared" si="23"/>
        <v>0</v>
      </c>
      <c r="I273" s="6"/>
      <c r="J273" s="61"/>
      <c r="O273" s="89">
        <f t="shared" si="24"/>
        <v>0</v>
      </c>
    </row>
    <row r="274" spans="2:15" ht="18" customHeight="1" x14ac:dyDescent="0.25">
      <c r="B274" s="3"/>
      <c r="C274" s="3"/>
      <c r="D274" s="3"/>
      <c r="E274" s="6"/>
      <c r="F274" s="6">
        <f t="shared" si="21"/>
        <v>0</v>
      </c>
      <c r="G274" s="6">
        <f t="shared" si="22"/>
        <v>0</v>
      </c>
      <c r="H274" s="6">
        <f t="shared" si="23"/>
        <v>0</v>
      </c>
      <c r="I274" s="6"/>
      <c r="J274" s="61"/>
      <c r="O274" s="89">
        <f t="shared" si="24"/>
        <v>0</v>
      </c>
    </row>
    <row r="275" spans="2:15" ht="18" customHeight="1" x14ac:dyDescent="0.25">
      <c r="B275" s="3"/>
      <c r="C275" s="3"/>
      <c r="D275" s="3"/>
      <c r="E275" s="6"/>
      <c r="F275" s="6">
        <f t="shared" si="21"/>
        <v>0</v>
      </c>
      <c r="G275" s="6">
        <f t="shared" si="22"/>
        <v>0</v>
      </c>
      <c r="H275" s="6">
        <f t="shared" si="23"/>
        <v>0</v>
      </c>
      <c r="I275" s="6"/>
      <c r="J275" s="61"/>
      <c r="O275" s="89">
        <f t="shared" si="24"/>
        <v>0</v>
      </c>
    </row>
    <row r="276" spans="2:15" ht="18" customHeight="1" x14ac:dyDescent="0.25">
      <c r="E276" s="7"/>
      <c r="F276" s="6">
        <f t="shared" si="21"/>
        <v>0</v>
      </c>
      <c r="G276" s="6">
        <f t="shared" si="22"/>
        <v>0</v>
      </c>
      <c r="H276" s="6">
        <f t="shared" si="23"/>
        <v>0</v>
      </c>
      <c r="I276" s="7"/>
      <c r="J276" s="64"/>
      <c r="O276" s="89">
        <f t="shared" si="24"/>
        <v>0</v>
      </c>
    </row>
    <row r="277" spans="2:15" ht="18" customHeight="1" x14ac:dyDescent="0.25">
      <c r="E277" s="7"/>
      <c r="F277" s="6">
        <f t="shared" si="21"/>
        <v>0</v>
      </c>
      <c r="G277" s="6">
        <f t="shared" si="22"/>
        <v>0</v>
      </c>
      <c r="H277" s="6">
        <f t="shared" si="23"/>
        <v>0</v>
      </c>
      <c r="I277" s="7"/>
      <c r="J277" s="64"/>
      <c r="O277" s="89">
        <f t="shared" si="24"/>
        <v>0</v>
      </c>
    </row>
    <row r="278" spans="2:15" ht="18" customHeight="1" x14ac:dyDescent="0.25">
      <c r="E278" s="7"/>
      <c r="F278" s="6">
        <f t="shared" si="21"/>
        <v>0</v>
      </c>
      <c r="G278" s="6">
        <f t="shared" si="22"/>
        <v>0</v>
      </c>
      <c r="H278" s="6">
        <f t="shared" si="23"/>
        <v>0</v>
      </c>
      <c r="I278" s="7"/>
      <c r="J278" s="7"/>
      <c r="O278" s="89">
        <f t="shared" si="24"/>
        <v>0</v>
      </c>
    </row>
    <row r="279" spans="2:15" ht="18" customHeight="1" x14ac:dyDescent="0.25">
      <c r="E279" s="7"/>
      <c r="F279" s="6">
        <f t="shared" si="21"/>
        <v>0</v>
      </c>
      <c r="G279" s="6">
        <f t="shared" si="22"/>
        <v>0</v>
      </c>
      <c r="H279" s="6">
        <f t="shared" si="23"/>
        <v>0</v>
      </c>
      <c r="I279" s="7"/>
      <c r="J279" s="7"/>
      <c r="O279" s="89">
        <f t="shared" si="24"/>
        <v>0</v>
      </c>
    </row>
    <row r="280" spans="2:15" ht="18" customHeight="1" x14ac:dyDescent="0.25">
      <c r="E280" s="7"/>
      <c r="F280" s="6">
        <f t="shared" si="21"/>
        <v>0</v>
      </c>
      <c r="G280" s="6">
        <f t="shared" si="22"/>
        <v>0</v>
      </c>
      <c r="H280" s="6">
        <f t="shared" si="23"/>
        <v>0</v>
      </c>
      <c r="I280" s="7"/>
      <c r="J280" s="7"/>
      <c r="O280" s="89">
        <f t="shared" si="24"/>
        <v>0</v>
      </c>
    </row>
    <row r="281" spans="2:15" ht="18" customHeight="1" x14ac:dyDescent="0.25">
      <c r="E281" s="7"/>
      <c r="F281" s="6">
        <f t="shared" si="21"/>
        <v>0</v>
      </c>
      <c r="G281" s="6">
        <f t="shared" si="22"/>
        <v>0</v>
      </c>
      <c r="H281" s="6">
        <f t="shared" si="23"/>
        <v>0</v>
      </c>
      <c r="I281" s="7"/>
      <c r="J281" s="7"/>
      <c r="O281" s="89">
        <f t="shared" si="24"/>
        <v>0</v>
      </c>
    </row>
    <row r="282" spans="2:15" ht="18" customHeight="1" x14ac:dyDescent="0.25">
      <c r="E282" s="7"/>
      <c r="F282" s="6">
        <f t="shared" si="21"/>
        <v>0</v>
      </c>
      <c r="G282" s="6">
        <f t="shared" si="22"/>
        <v>0</v>
      </c>
      <c r="H282" s="6">
        <f t="shared" si="23"/>
        <v>0</v>
      </c>
      <c r="I282" s="7"/>
      <c r="J282" s="7"/>
      <c r="O282" s="89">
        <f t="shared" si="24"/>
        <v>0</v>
      </c>
    </row>
    <row r="283" spans="2:15" ht="18" customHeight="1" x14ac:dyDescent="0.25">
      <c r="E283" s="7"/>
      <c r="F283" s="6">
        <f t="shared" si="21"/>
        <v>0</v>
      </c>
      <c r="G283" s="6">
        <f t="shared" si="22"/>
        <v>0</v>
      </c>
      <c r="H283" s="6">
        <f t="shared" si="23"/>
        <v>0</v>
      </c>
      <c r="I283" s="7"/>
      <c r="J283" s="7"/>
      <c r="O283" s="89">
        <f t="shared" si="24"/>
        <v>0</v>
      </c>
    </row>
    <row r="284" spans="2:15" ht="18" customHeight="1" x14ac:dyDescent="0.25">
      <c r="E284" s="7"/>
      <c r="F284" s="6">
        <f t="shared" si="21"/>
        <v>0</v>
      </c>
      <c r="G284" s="6">
        <f t="shared" si="22"/>
        <v>0</v>
      </c>
      <c r="H284" s="6">
        <f t="shared" si="23"/>
        <v>0</v>
      </c>
      <c r="I284" s="7"/>
      <c r="J284" s="7"/>
      <c r="O284" s="89">
        <f t="shared" si="24"/>
        <v>0</v>
      </c>
    </row>
    <row r="285" spans="2:15" ht="18" customHeight="1" x14ac:dyDescent="0.25">
      <c r="E285" s="7"/>
      <c r="F285" s="6">
        <f t="shared" si="21"/>
        <v>0</v>
      </c>
      <c r="G285" s="6">
        <f t="shared" si="22"/>
        <v>0</v>
      </c>
      <c r="H285" s="6">
        <f t="shared" si="23"/>
        <v>0</v>
      </c>
      <c r="I285" s="7"/>
      <c r="J285" s="7"/>
      <c r="O285" s="89">
        <f t="shared" si="24"/>
        <v>0</v>
      </c>
    </row>
    <row r="286" spans="2:15" ht="18" customHeight="1" x14ac:dyDescent="0.25">
      <c r="E286" s="7"/>
      <c r="F286" s="6">
        <f t="shared" si="21"/>
        <v>0</v>
      </c>
      <c r="G286" s="6">
        <f t="shared" si="22"/>
        <v>0</v>
      </c>
      <c r="H286" s="6">
        <f t="shared" si="23"/>
        <v>0</v>
      </c>
      <c r="I286" s="7"/>
      <c r="J286" s="7"/>
      <c r="O286" s="89">
        <f t="shared" si="24"/>
        <v>0</v>
      </c>
    </row>
    <row r="287" spans="2:15" ht="18" customHeight="1" x14ac:dyDescent="0.25">
      <c r="E287" s="7"/>
      <c r="F287" s="6">
        <f t="shared" si="21"/>
        <v>0</v>
      </c>
      <c r="G287" s="6">
        <f t="shared" si="22"/>
        <v>0</v>
      </c>
      <c r="H287" s="6">
        <f t="shared" si="23"/>
        <v>0</v>
      </c>
      <c r="I287" s="7"/>
      <c r="J287" s="7"/>
      <c r="O287" s="89">
        <f t="shared" si="24"/>
        <v>0</v>
      </c>
    </row>
    <row r="288" spans="2:15" ht="18" customHeight="1" x14ac:dyDescent="0.25">
      <c r="E288" s="7"/>
      <c r="F288" s="6">
        <f t="shared" si="21"/>
        <v>0</v>
      </c>
      <c r="G288" s="6">
        <f t="shared" si="22"/>
        <v>0</v>
      </c>
      <c r="H288" s="6">
        <f t="shared" si="23"/>
        <v>0</v>
      </c>
      <c r="I288" s="7"/>
      <c r="J288" s="7"/>
      <c r="O288" s="89">
        <f t="shared" si="24"/>
        <v>0</v>
      </c>
    </row>
    <row r="289" spans="5:15" ht="18" customHeight="1" x14ac:dyDescent="0.25">
      <c r="E289" s="7"/>
      <c r="F289" s="6">
        <f t="shared" si="21"/>
        <v>0</v>
      </c>
      <c r="G289" s="6">
        <f t="shared" si="22"/>
        <v>0</v>
      </c>
      <c r="H289" s="6">
        <f t="shared" si="23"/>
        <v>0</v>
      </c>
      <c r="I289" s="7"/>
      <c r="J289" s="7"/>
      <c r="O289" s="89">
        <f t="shared" si="24"/>
        <v>0</v>
      </c>
    </row>
    <row r="290" spans="5:15" ht="18" customHeight="1" x14ac:dyDescent="0.25">
      <c r="E290" s="7"/>
      <c r="F290" s="6">
        <f t="shared" si="21"/>
        <v>0</v>
      </c>
      <c r="G290" s="6">
        <f t="shared" si="22"/>
        <v>0</v>
      </c>
      <c r="H290" s="6">
        <f t="shared" si="23"/>
        <v>0</v>
      </c>
      <c r="I290" s="7"/>
      <c r="J290" s="7"/>
      <c r="O290" s="89">
        <f t="shared" si="24"/>
        <v>0</v>
      </c>
    </row>
    <row r="291" spans="5:15" ht="18" customHeight="1" x14ac:dyDescent="0.25">
      <c r="E291" s="7"/>
      <c r="F291" s="7"/>
      <c r="G291" s="6">
        <f t="shared" si="22"/>
        <v>0</v>
      </c>
      <c r="H291" s="6">
        <f t="shared" si="23"/>
        <v>0</v>
      </c>
      <c r="I291" s="7"/>
      <c r="J291" s="7"/>
      <c r="O291" s="89">
        <f t="shared" si="24"/>
        <v>0</v>
      </c>
    </row>
    <row r="292" spans="5:15" ht="18" customHeight="1" x14ac:dyDescent="0.25">
      <c r="E292" s="7"/>
      <c r="F292" s="7"/>
      <c r="G292" s="6">
        <f t="shared" si="22"/>
        <v>0</v>
      </c>
      <c r="H292" s="6">
        <f t="shared" si="23"/>
        <v>0</v>
      </c>
      <c r="I292" s="7"/>
      <c r="J292" s="7"/>
      <c r="O292" s="89">
        <f t="shared" si="24"/>
        <v>0</v>
      </c>
    </row>
    <row r="293" spans="5:15" ht="18" customHeight="1" x14ac:dyDescent="0.25">
      <c r="E293" s="7"/>
      <c r="F293" s="7"/>
      <c r="G293" s="6">
        <f t="shared" si="22"/>
        <v>0</v>
      </c>
      <c r="H293" s="6">
        <f t="shared" si="23"/>
        <v>0</v>
      </c>
      <c r="I293" s="7"/>
      <c r="J293" s="7"/>
      <c r="O293" s="89">
        <f t="shared" si="24"/>
        <v>0</v>
      </c>
    </row>
    <row r="294" spans="5:15" ht="18" customHeight="1" x14ac:dyDescent="0.25">
      <c r="E294" s="7"/>
      <c r="F294" s="7"/>
      <c r="G294" s="6">
        <f t="shared" si="22"/>
        <v>0</v>
      </c>
      <c r="H294" s="6">
        <f t="shared" si="23"/>
        <v>0</v>
      </c>
      <c r="I294" s="7"/>
      <c r="J294" s="7"/>
      <c r="O294" s="89">
        <f t="shared" si="24"/>
        <v>0</v>
      </c>
    </row>
    <row r="295" spans="5:15" ht="18" customHeight="1" x14ac:dyDescent="0.25">
      <c r="E295" s="7"/>
      <c r="F295" s="7"/>
      <c r="G295" s="6">
        <f t="shared" si="22"/>
        <v>0</v>
      </c>
      <c r="H295" s="6">
        <f t="shared" si="23"/>
        <v>0</v>
      </c>
      <c r="I295" s="7"/>
      <c r="J295" s="7"/>
      <c r="O295" s="89">
        <f t="shared" si="24"/>
        <v>0</v>
      </c>
    </row>
    <row r="296" spans="5:15" ht="18" customHeight="1" x14ac:dyDescent="0.25">
      <c r="E296" s="7"/>
      <c r="F296" s="7"/>
      <c r="G296" s="6">
        <f t="shared" si="22"/>
        <v>0</v>
      </c>
      <c r="H296" s="6">
        <f t="shared" si="23"/>
        <v>0</v>
      </c>
      <c r="I296" s="7"/>
      <c r="J296" s="7"/>
      <c r="O296" s="76"/>
    </row>
    <row r="297" spans="5:15" ht="18" customHeight="1" x14ac:dyDescent="0.25">
      <c r="E297" s="7"/>
      <c r="F297" s="7"/>
      <c r="G297" s="7"/>
      <c r="H297" s="7"/>
      <c r="I297" s="7"/>
      <c r="J297" s="7"/>
      <c r="O297" s="76"/>
    </row>
    <row r="298" spans="5:15" ht="18" customHeight="1" x14ac:dyDescent="0.25">
      <c r="E298" s="7"/>
      <c r="F298" s="7"/>
      <c r="G298" s="7"/>
      <c r="H298" s="7"/>
      <c r="I298" s="7"/>
      <c r="J298" s="7"/>
      <c r="O298" s="76"/>
    </row>
    <row r="299" spans="5:15" ht="18" customHeight="1" x14ac:dyDescent="0.25">
      <c r="E299" s="7"/>
      <c r="F299" s="7"/>
      <c r="G299" s="7"/>
      <c r="H299" s="7"/>
      <c r="I299" s="7"/>
      <c r="J299" s="7"/>
      <c r="O299" s="76"/>
    </row>
    <row r="300" spans="5:15" ht="18" customHeight="1" x14ac:dyDescent="0.25">
      <c r="E300" s="7"/>
      <c r="F300" s="7"/>
      <c r="G300" s="7"/>
      <c r="H300" s="7"/>
      <c r="I300" s="7"/>
      <c r="J300" s="7"/>
      <c r="O300" s="76"/>
    </row>
    <row r="301" spans="5:15" ht="18" customHeight="1" x14ac:dyDescent="0.25">
      <c r="E301" s="7"/>
      <c r="F301" s="7"/>
      <c r="G301" s="7"/>
      <c r="H301" s="7"/>
      <c r="I301" s="7"/>
      <c r="J301" s="7"/>
      <c r="O301" s="76"/>
    </row>
    <row r="302" spans="5:15" x14ac:dyDescent="0.25">
      <c r="F302" s="7"/>
      <c r="G302" s="7"/>
      <c r="H302" s="7"/>
      <c r="O302" s="76"/>
    </row>
    <row r="303" spans="5:15" x14ac:dyDescent="0.25">
      <c r="F303" s="7"/>
      <c r="G303" s="7"/>
      <c r="H303" s="7"/>
    </row>
    <row r="304" spans="5:15" x14ac:dyDescent="0.25">
      <c r="F304" s="7"/>
      <c r="G304" s="7"/>
      <c r="H304" s="7"/>
    </row>
    <row r="305" spans="6:8" x14ac:dyDescent="0.25">
      <c r="F305" s="7"/>
      <c r="G305" s="7"/>
      <c r="H305" s="7"/>
    </row>
    <row r="306" spans="6:8" x14ac:dyDescent="0.25">
      <c r="F306" s="7"/>
      <c r="G306" s="7"/>
      <c r="H306" s="7"/>
    </row>
    <row r="307" spans="6:8" x14ac:dyDescent="0.25">
      <c r="F307" s="7"/>
      <c r="G307" s="7"/>
      <c r="H307" s="7"/>
    </row>
    <row r="308" spans="6:8" x14ac:dyDescent="0.25">
      <c r="F308" s="7"/>
      <c r="G308" s="7"/>
      <c r="H308" s="7"/>
    </row>
    <row r="309" spans="6:8" x14ac:dyDescent="0.25">
      <c r="F309" s="7"/>
      <c r="G309" s="7"/>
      <c r="H309" s="7"/>
    </row>
    <row r="310" spans="6:8" x14ac:dyDescent="0.25">
      <c r="F310" s="7"/>
      <c r="G310" s="7"/>
      <c r="H310" s="7"/>
    </row>
    <row r="311" spans="6:8" x14ac:dyDescent="0.25">
      <c r="F311" s="7"/>
      <c r="G311" s="7"/>
      <c r="H311" s="7"/>
    </row>
    <row r="312" spans="6:8" x14ac:dyDescent="0.25">
      <c r="F312" s="7"/>
      <c r="G312" s="7"/>
      <c r="H312" s="7"/>
    </row>
    <row r="313" spans="6:8" x14ac:dyDescent="0.25">
      <c r="F313" s="7"/>
      <c r="G313" s="7"/>
      <c r="H313" s="7"/>
    </row>
    <row r="314" spans="6:8" x14ac:dyDescent="0.25">
      <c r="F314" s="7"/>
      <c r="G314" s="7"/>
      <c r="H314" s="7"/>
    </row>
    <row r="315" spans="6:8" x14ac:dyDescent="0.25">
      <c r="F315" s="7"/>
      <c r="G315" s="7"/>
      <c r="H315" s="7"/>
    </row>
    <row r="316" spans="6:8" x14ac:dyDescent="0.25">
      <c r="F316" s="7"/>
      <c r="G316" s="7"/>
      <c r="H316" s="7"/>
    </row>
    <row r="317" spans="6:8" x14ac:dyDescent="0.25">
      <c r="G317" s="7"/>
      <c r="H317" s="7"/>
    </row>
    <row r="318" spans="6:8" x14ac:dyDescent="0.25">
      <c r="G318" s="7"/>
      <c r="H318" s="7"/>
    </row>
    <row r="319" spans="6:8" x14ac:dyDescent="0.25">
      <c r="G319" s="7"/>
      <c r="H319" s="7"/>
    </row>
    <row r="320" spans="6:8" x14ac:dyDescent="0.25">
      <c r="G320" s="7"/>
      <c r="H320" s="7"/>
    </row>
    <row r="321" spans="7:8" x14ac:dyDescent="0.25">
      <c r="G321" s="7"/>
      <c r="H321" s="7"/>
    </row>
  </sheetData>
  <mergeCells count="1">
    <mergeCell ref="B1:H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4"/>
  <sheetViews>
    <sheetView workbookViewId="0">
      <selection activeCell="J6" sqref="J6"/>
    </sheetView>
  </sheetViews>
  <sheetFormatPr baseColWidth="10" defaultRowHeight="18.75" x14ac:dyDescent="0.25"/>
  <cols>
    <col min="1" max="1" width="8.7109375" style="1" customWidth="1"/>
    <col min="2" max="2" width="15.140625" style="1" customWidth="1"/>
    <col min="3" max="3" width="34.28515625" style="1" customWidth="1"/>
    <col min="4" max="4" width="7.7109375" style="1" customWidth="1"/>
    <col min="5" max="9" width="11.42578125" style="1"/>
    <col min="10" max="10" width="12.85546875" style="1" bestFit="1" customWidth="1"/>
    <col min="11" max="11" width="7.28515625" style="1" customWidth="1"/>
    <col min="12" max="12" width="11.42578125" style="1"/>
    <col min="13" max="13" width="9.7109375" style="1" customWidth="1"/>
    <col min="14" max="14" width="6" style="18" customWidth="1"/>
    <col min="15" max="15" width="13.140625" style="58" customWidth="1"/>
    <col min="16" max="16" width="13.85546875" style="67" customWidth="1"/>
    <col min="17" max="16384" width="11.42578125" style="1"/>
  </cols>
  <sheetData>
    <row r="1" spans="1:19" ht="18" customHeight="1" thickBot="1" x14ac:dyDescent="0.3">
      <c r="B1" s="257" t="s">
        <v>512</v>
      </c>
      <c r="C1" s="261"/>
      <c r="D1" s="261"/>
      <c r="E1" s="261"/>
      <c r="F1" s="261"/>
      <c r="G1" s="261"/>
      <c r="H1" s="261"/>
      <c r="J1" s="67"/>
      <c r="K1" s="11"/>
      <c r="N1" s="27"/>
    </row>
    <row r="2" spans="1:19" s="2" customFormat="1" ht="71.25" customHeight="1" thickBot="1" x14ac:dyDescent="0.3">
      <c r="B2" s="49" t="s">
        <v>0</v>
      </c>
      <c r="C2" s="50" t="s">
        <v>1</v>
      </c>
      <c r="D2" s="50" t="s">
        <v>264</v>
      </c>
      <c r="E2" s="51" t="s">
        <v>263</v>
      </c>
      <c r="F2" s="166" t="s">
        <v>751</v>
      </c>
      <c r="G2" s="198" t="s">
        <v>932</v>
      </c>
      <c r="H2" s="54" t="s">
        <v>928</v>
      </c>
      <c r="I2" s="55" t="s">
        <v>260</v>
      </c>
      <c r="J2" s="59" t="s">
        <v>2</v>
      </c>
      <c r="K2" s="14"/>
      <c r="L2" s="86" t="s">
        <v>209</v>
      </c>
      <c r="M2" s="37" t="s">
        <v>210</v>
      </c>
      <c r="N2" s="28"/>
      <c r="O2" s="87" t="s">
        <v>241</v>
      </c>
      <c r="P2" s="88" t="s">
        <v>242</v>
      </c>
      <c r="S2" s="14"/>
    </row>
    <row r="3" spans="1:19" ht="18" customHeight="1" x14ac:dyDescent="0.25">
      <c r="B3" s="4"/>
      <c r="C3" s="4"/>
      <c r="D3" s="4"/>
      <c r="E3" s="5"/>
      <c r="I3" s="5"/>
      <c r="J3" s="84"/>
      <c r="L3" s="3"/>
      <c r="M3" s="3"/>
      <c r="O3" s="71"/>
      <c r="P3" s="71"/>
      <c r="S3" s="11"/>
    </row>
    <row r="4" spans="1:19" ht="18" customHeight="1" x14ac:dyDescent="0.25">
      <c r="B4" s="3"/>
      <c r="C4" s="3"/>
      <c r="D4" s="3"/>
      <c r="E4" s="6"/>
      <c r="F4" s="6">
        <f>E4-(E4*0/100)</f>
        <v>0</v>
      </c>
      <c r="G4" s="6">
        <f>F4*1.262</f>
        <v>0</v>
      </c>
      <c r="H4" s="6">
        <f>G4*1.25</f>
        <v>0</v>
      </c>
      <c r="I4" s="6"/>
      <c r="J4" s="61"/>
      <c r="L4" s="3"/>
      <c r="M4" s="3"/>
      <c r="O4" s="89"/>
      <c r="P4" s="71"/>
      <c r="S4" s="11"/>
    </row>
    <row r="5" spans="1:19" ht="18" customHeight="1" x14ac:dyDescent="0.25">
      <c r="A5" s="11"/>
      <c r="B5" s="3" t="s">
        <v>926</v>
      </c>
      <c r="C5" s="3" t="s">
        <v>927</v>
      </c>
      <c r="D5" s="3">
        <v>2</v>
      </c>
      <c r="E5" s="6">
        <v>248.91</v>
      </c>
      <c r="F5" s="6">
        <f t="shared" ref="F5:F68" si="0">E5-(E5*0/100)</f>
        <v>248.91</v>
      </c>
      <c r="G5" s="6">
        <f t="shared" ref="G5:G68" si="1">F5*1.262</f>
        <v>314.12441999999999</v>
      </c>
      <c r="H5" s="6">
        <f t="shared" ref="H5:H68" si="2">G5*1.25</f>
        <v>392.65552500000001</v>
      </c>
      <c r="I5" s="6">
        <v>401.59</v>
      </c>
      <c r="J5" s="61">
        <v>399</v>
      </c>
      <c r="L5" s="3">
        <v>1</v>
      </c>
      <c r="M5" s="3">
        <v>1</v>
      </c>
      <c r="O5" s="89">
        <f>J5-G5</f>
        <v>84.875580000000014</v>
      </c>
      <c r="P5" s="71">
        <f t="shared" ref="P5:P36" si="3">O5*D5</f>
        <v>169.75116000000003</v>
      </c>
    </row>
    <row r="6" spans="1:19" ht="18" customHeight="1" x14ac:dyDescent="0.25">
      <c r="B6" s="3"/>
      <c r="C6" s="3"/>
      <c r="D6" s="3"/>
      <c r="E6" s="6"/>
      <c r="F6" s="6">
        <f t="shared" si="0"/>
        <v>0</v>
      </c>
      <c r="G6" s="6">
        <f t="shared" si="1"/>
        <v>0</v>
      </c>
      <c r="H6" s="6">
        <f t="shared" si="2"/>
        <v>0</v>
      </c>
      <c r="I6" s="6"/>
      <c r="J6" s="61"/>
      <c r="L6" s="3"/>
      <c r="M6" s="3"/>
      <c r="O6" s="89">
        <f t="shared" ref="O6:O69" si="4">J6-G6</f>
        <v>0</v>
      </c>
      <c r="P6" s="71">
        <f t="shared" si="3"/>
        <v>0</v>
      </c>
    </row>
    <row r="7" spans="1:19" ht="18" customHeight="1" x14ac:dyDescent="0.25">
      <c r="B7" s="3"/>
      <c r="C7" s="3"/>
      <c r="D7" s="3"/>
      <c r="E7" s="6"/>
      <c r="F7" s="6">
        <f t="shared" si="0"/>
        <v>0</v>
      </c>
      <c r="G7" s="6">
        <f t="shared" si="1"/>
        <v>0</v>
      </c>
      <c r="H7" s="6">
        <f t="shared" si="2"/>
        <v>0</v>
      </c>
      <c r="I7" s="6"/>
      <c r="J7" s="61"/>
      <c r="L7" s="3"/>
      <c r="M7" s="3"/>
      <c r="O7" s="89">
        <f t="shared" si="4"/>
        <v>0</v>
      </c>
      <c r="P7" s="71">
        <f t="shared" si="3"/>
        <v>0</v>
      </c>
    </row>
    <row r="8" spans="1:19" ht="18" customHeight="1" x14ac:dyDescent="0.25">
      <c r="B8" s="3"/>
      <c r="C8" s="3"/>
      <c r="D8" s="3"/>
      <c r="E8" s="6"/>
      <c r="F8" s="6">
        <f t="shared" si="0"/>
        <v>0</v>
      </c>
      <c r="G8" s="6">
        <f t="shared" si="1"/>
        <v>0</v>
      </c>
      <c r="H8" s="6">
        <f t="shared" si="2"/>
        <v>0</v>
      </c>
      <c r="I8" s="6"/>
      <c r="J8" s="61"/>
      <c r="L8" s="3"/>
      <c r="M8" s="3"/>
      <c r="O8" s="89">
        <f t="shared" si="4"/>
        <v>0</v>
      </c>
      <c r="P8" s="71">
        <f t="shared" si="3"/>
        <v>0</v>
      </c>
    </row>
    <row r="9" spans="1:19" ht="18" customHeight="1" x14ac:dyDescent="0.25">
      <c r="B9" s="3"/>
      <c r="C9" s="3"/>
      <c r="D9" s="3"/>
      <c r="E9" s="6"/>
      <c r="F9" s="6">
        <f t="shared" si="0"/>
        <v>0</v>
      </c>
      <c r="G9" s="6">
        <f t="shared" si="1"/>
        <v>0</v>
      </c>
      <c r="H9" s="6">
        <f t="shared" si="2"/>
        <v>0</v>
      </c>
      <c r="I9" s="6"/>
      <c r="J9" s="61"/>
      <c r="L9" s="3"/>
      <c r="M9" s="3"/>
      <c r="O9" s="89">
        <f t="shared" si="4"/>
        <v>0</v>
      </c>
      <c r="P9" s="71">
        <f t="shared" si="3"/>
        <v>0</v>
      </c>
    </row>
    <row r="10" spans="1:19" ht="18" customHeight="1" x14ac:dyDescent="0.25">
      <c r="B10" s="3"/>
      <c r="C10" s="3"/>
      <c r="D10" s="3"/>
      <c r="E10" s="6"/>
      <c r="F10" s="6">
        <f t="shared" si="0"/>
        <v>0</v>
      </c>
      <c r="G10" s="6">
        <f t="shared" si="1"/>
        <v>0</v>
      </c>
      <c r="H10" s="6">
        <f t="shared" si="2"/>
        <v>0</v>
      </c>
      <c r="I10" s="6"/>
      <c r="J10" s="61"/>
      <c r="L10" s="3"/>
      <c r="M10" s="3"/>
      <c r="O10" s="89">
        <f t="shared" si="4"/>
        <v>0</v>
      </c>
      <c r="P10" s="71">
        <f t="shared" si="3"/>
        <v>0</v>
      </c>
    </row>
    <row r="11" spans="1:19" ht="18" customHeight="1" x14ac:dyDescent="0.25">
      <c r="B11" s="3"/>
      <c r="C11" s="3"/>
      <c r="D11" s="3"/>
      <c r="E11" s="6"/>
      <c r="F11" s="6">
        <f t="shared" si="0"/>
        <v>0</v>
      </c>
      <c r="G11" s="6">
        <f t="shared" si="1"/>
        <v>0</v>
      </c>
      <c r="H11" s="6">
        <f t="shared" si="2"/>
        <v>0</v>
      </c>
      <c r="I11" s="6"/>
      <c r="J11" s="61"/>
      <c r="L11" s="3"/>
      <c r="M11" s="3"/>
      <c r="O11" s="89">
        <f t="shared" si="4"/>
        <v>0</v>
      </c>
      <c r="P11" s="71">
        <f t="shared" si="3"/>
        <v>0</v>
      </c>
    </row>
    <row r="12" spans="1:19" ht="18" customHeight="1" x14ac:dyDescent="0.25">
      <c r="B12" s="3"/>
      <c r="C12" s="3"/>
      <c r="D12" s="3"/>
      <c r="E12" s="6"/>
      <c r="F12" s="6">
        <f t="shared" si="0"/>
        <v>0</v>
      </c>
      <c r="G12" s="6">
        <f t="shared" si="1"/>
        <v>0</v>
      </c>
      <c r="H12" s="6">
        <f t="shared" si="2"/>
        <v>0</v>
      </c>
      <c r="I12" s="6"/>
      <c r="J12" s="61"/>
      <c r="L12" s="3"/>
      <c r="M12" s="3"/>
      <c r="O12" s="89">
        <f t="shared" si="4"/>
        <v>0</v>
      </c>
      <c r="P12" s="71">
        <f t="shared" si="3"/>
        <v>0</v>
      </c>
    </row>
    <row r="13" spans="1:19" ht="18" customHeight="1" x14ac:dyDescent="0.25">
      <c r="B13" s="3"/>
      <c r="C13" s="3"/>
      <c r="D13" s="3"/>
      <c r="E13" s="6"/>
      <c r="F13" s="6">
        <f t="shared" si="0"/>
        <v>0</v>
      </c>
      <c r="G13" s="6">
        <f t="shared" si="1"/>
        <v>0</v>
      </c>
      <c r="H13" s="6">
        <f t="shared" si="2"/>
        <v>0</v>
      </c>
      <c r="I13" s="6"/>
      <c r="J13" s="61"/>
      <c r="L13" s="3"/>
      <c r="M13" s="3"/>
      <c r="O13" s="89">
        <f t="shared" si="4"/>
        <v>0</v>
      </c>
      <c r="P13" s="71">
        <f t="shared" si="3"/>
        <v>0</v>
      </c>
    </row>
    <row r="14" spans="1:19" ht="18" customHeight="1" x14ac:dyDescent="0.25">
      <c r="B14" s="3"/>
      <c r="C14" s="3"/>
      <c r="D14" s="3"/>
      <c r="E14" s="6"/>
      <c r="F14" s="6">
        <f t="shared" si="0"/>
        <v>0</v>
      </c>
      <c r="G14" s="6">
        <f t="shared" si="1"/>
        <v>0</v>
      </c>
      <c r="H14" s="6">
        <f t="shared" si="2"/>
        <v>0</v>
      </c>
      <c r="I14" s="6"/>
      <c r="J14" s="61"/>
      <c r="L14" s="3"/>
      <c r="M14" s="3"/>
      <c r="O14" s="89">
        <f t="shared" si="4"/>
        <v>0</v>
      </c>
      <c r="P14" s="71">
        <f t="shared" si="3"/>
        <v>0</v>
      </c>
    </row>
    <row r="15" spans="1:19" ht="18" customHeight="1" x14ac:dyDescent="0.25">
      <c r="B15" s="3"/>
      <c r="C15" s="3"/>
      <c r="D15" s="3"/>
      <c r="E15" s="6"/>
      <c r="F15" s="6">
        <f t="shared" si="0"/>
        <v>0</v>
      </c>
      <c r="G15" s="6">
        <f t="shared" si="1"/>
        <v>0</v>
      </c>
      <c r="H15" s="6">
        <f t="shared" si="2"/>
        <v>0</v>
      </c>
      <c r="I15" s="6"/>
      <c r="J15" s="61"/>
      <c r="L15" s="3"/>
      <c r="M15" s="3"/>
      <c r="O15" s="89">
        <f t="shared" si="4"/>
        <v>0</v>
      </c>
      <c r="P15" s="71">
        <f t="shared" si="3"/>
        <v>0</v>
      </c>
    </row>
    <row r="16" spans="1:19" ht="18" customHeight="1" x14ac:dyDescent="0.25">
      <c r="B16" s="3"/>
      <c r="C16" s="3"/>
      <c r="D16" s="3"/>
      <c r="E16" s="6"/>
      <c r="F16" s="6">
        <f t="shared" si="0"/>
        <v>0</v>
      </c>
      <c r="G16" s="6">
        <f t="shared" si="1"/>
        <v>0</v>
      </c>
      <c r="H16" s="6">
        <f t="shared" si="2"/>
        <v>0</v>
      </c>
      <c r="I16" s="6"/>
      <c r="J16" s="61"/>
      <c r="L16" s="3"/>
      <c r="M16" s="3"/>
      <c r="O16" s="89">
        <f t="shared" si="4"/>
        <v>0</v>
      </c>
      <c r="P16" s="71">
        <f t="shared" si="3"/>
        <v>0</v>
      </c>
    </row>
    <row r="17" spans="2:16" ht="18" customHeight="1" x14ac:dyDescent="0.25">
      <c r="B17" s="3"/>
      <c r="C17" s="3"/>
      <c r="D17" s="3"/>
      <c r="E17" s="6"/>
      <c r="F17" s="6">
        <f t="shared" si="0"/>
        <v>0</v>
      </c>
      <c r="G17" s="6">
        <f t="shared" si="1"/>
        <v>0</v>
      </c>
      <c r="H17" s="6">
        <f t="shared" si="2"/>
        <v>0</v>
      </c>
      <c r="I17" s="6"/>
      <c r="J17" s="61"/>
      <c r="L17" s="3"/>
      <c r="M17" s="3"/>
      <c r="O17" s="89">
        <f t="shared" si="4"/>
        <v>0</v>
      </c>
      <c r="P17" s="71">
        <f t="shared" si="3"/>
        <v>0</v>
      </c>
    </row>
    <row r="18" spans="2:16" ht="18" customHeight="1" x14ac:dyDescent="0.25">
      <c r="B18" s="3"/>
      <c r="C18" s="3"/>
      <c r="D18" s="3"/>
      <c r="E18" s="6"/>
      <c r="F18" s="6">
        <f t="shared" si="0"/>
        <v>0</v>
      </c>
      <c r="G18" s="6">
        <f t="shared" si="1"/>
        <v>0</v>
      </c>
      <c r="H18" s="6">
        <f t="shared" si="2"/>
        <v>0</v>
      </c>
      <c r="I18" s="6"/>
      <c r="J18" s="61"/>
      <c r="L18" s="3"/>
      <c r="M18" s="3"/>
      <c r="O18" s="89">
        <f t="shared" si="4"/>
        <v>0</v>
      </c>
      <c r="P18" s="71">
        <f t="shared" si="3"/>
        <v>0</v>
      </c>
    </row>
    <row r="19" spans="2:16" ht="18" customHeight="1" x14ac:dyDescent="0.25">
      <c r="B19" s="3"/>
      <c r="C19" s="3"/>
      <c r="D19" s="3"/>
      <c r="E19" s="6"/>
      <c r="F19" s="6">
        <f t="shared" si="0"/>
        <v>0</v>
      </c>
      <c r="G19" s="6">
        <f t="shared" si="1"/>
        <v>0</v>
      </c>
      <c r="H19" s="6">
        <f t="shared" si="2"/>
        <v>0</v>
      </c>
      <c r="I19" s="6"/>
      <c r="J19" s="61"/>
      <c r="L19" s="3"/>
      <c r="M19" s="3"/>
      <c r="O19" s="89">
        <f t="shared" si="4"/>
        <v>0</v>
      </c>
      <c r="P19" s="71">
        <f t="shared" si="3"/>
        <v>0</v>
      </c>
    </row>
    <row r="20" spans="2:16" ht="18" customHeight="1" x14ac:dyDescent="0.25">
      <c r="B20" s="3"/>
      <c r="C20" s="3"/>
      <c r="D20" s="3"/>
      <c r="E20" s="6"/>
      <c r="F20" s="6">
        <f t="shared" si="0"/>
        <v>0</v>
      </c>
      <c r="G20" s="6">
        <f t="shared" si="1"/>
        <v>0</v>
      </c>
      <c r="H20" s="6">
        <f t="shared" si="2"/>
        <v>0</v>
      </c>
      <c r="I20" s="6"/>
      <c r="J20" s="61"/>
      <c r="L20" s="3"/>
      <c r="M20" s="3"/>
      <c r="O20" s="89">
        <f t="shared" si="4"/>
        <v>0</v>
      </c>
      <c r="P20" s="71">
        <f t="shared" si="3"/>
        <v>0</v>
      </c>
    </row>
    <row r="21" spans="2:16" ht="18" customHeight="1" x14ac:dyDescent="0.25">
      <c r="B21" s="3"/>
      <c r="C21" s="3"/>
      <c r="D21" s="3"/>
      <c r="E21" s="6"/>
      <c r="F21" s="6">
        <f t="shared" si="0"/>
        <v>0</v>
      </c>
      <c r="G21" s="6">
        <f t="shared" si="1"/>
        <v>0</v>
      </c>
      <c r="H21" s="6">
        <f t="shared" si="2"/>
        <v>0</v>
      </c>
      <c r="I21" s="6"/>
      <c r="J21" s="61"/>
      <c r="L21" s="3"/>
      <c r="M21" s="3"/>
      <c r="O21" s="89">
        <f t="shared" si="4"/>
        <v>0</v>
      </c>
      <c r="P21" s="71">
        <f t="shared" si="3"/>
        <v>0</v>
      </c>
    </row>
    <row r="22" spans="2:16" ht="18" customHeight="1" x14ac:dyDescent="0.25">
      <c r="B22" s="3"/>
      <c r="C22" s="3"/>
      <c r="D22" s="3"/>
      <c r="E22" s="6"/>
      <c r="F22" s="6">
        <f t="shared" si="0"/>
        <v>0</v>
      </c>
      <c r="G22" s="6">
        <f t="shared" si="1"/>
        <v>0</v>
      </c>
      <c r="H22" s="6">
        <f t="shared" si="2"/>
        <v>0</v>
      </c>
      <c r="I22" s="6"/>
      <c r="J22" s="61"/>
      <c r="L22" s="3"/>
      <c r="M22" s="3"/>
      <c r="O22" s="89">
        <f t="shared" si="4"/>
        <v>0</v>
      </c>
      <c r="P22" s="71">
        <f t="shared" si="3"/>
        <v>0</v>
      </c>
    </row>
    <row r="23" spans="2:16" ht="18" customHeight="1" x14ac:dyDescent="0.25">
      <c r="B23" s="3"/>
      <c r="C23" s="3"/>
      <c r="D23" s="3"/>
      <c r="E23" s="6"/>
      <c r="F23" s="6">
        <f t="shared" si="0"/>
        <v>0</v>
      </c>
      <c r="G23" s="6">
        <f t="shared" si="1"/>
        <v>0</v>
      </c>
      <c r="H23" s="6">
        <f t="shared" si="2"/>
        <v>0</v>
      </c>
      <c r="I23" s="6"/>
      <c r="J23" s="61"/>
      <c r="L23" s="3"/>
      <c r="M23" s="3"/>
      <c r="O23" s="89">
        <f t="shared" si="4"/>
        <v>0</v>
      </c>
      <c r="P23" s="71">
        <f t="shared" si="3"/>
        <v>0</v>
      </c>
    </row>
    <row r="24" spans="2:16" ht="18" customHeight="1" x14ac:dyDescent="0.25">
      <c r="B24" s="3"/>
      <c r="C24" s="3"/>
      <c r="D24" s="3"/>
      <c r="E24" s="6"/>
      <c r="F24" s="6">
        <f t="shared" si="0"/>
        <v>0</v>
      </c>
      <c r="G24" s="6">
        <f t="shared" si="1"/>
        <v>0</v>
      </c>
      <c r="H24" s="6">
        <f t="shared" si="2"/>
        <v>0</v>
      </c>
      <c r="I24" s="6"/>
      <c r="J24" s="61"/>
      <c r="L24" s="3"/>
      <c r="M24" s="3"/>
      <c r="O24" s="89">
        <f t="shared" si="4"/>
        <v>0</v>
      </c>
      <c r="P24" s="71">
        <f t="shared" si="3"/>
        <v>0</v>
      </c>
    </row>
    <row r="25" spans="2:16" ht="18" customHeight="1" x14ac:dyDescent="0.25">
      <c r="B25" s="3"/>
      <c r="C25" s="3"/>
      <c r="D25" s="3"/>
      <c r="E25" s="6"/>
      <c r="F25" s="6">
        <f t="shared" si="0"/>
        <v>0</v>
      </c>
      <c r="G25" s="6">
        <f t="shared" si="1"/>
        <v>0</v>
      </c>
      <c r="H25" s="6">
        <f t="shared" si="2"/>
        <v>0</v>
      </c>
      <c r="I25" s="6"/>
      <c r="J25" s="61"/>
      <c r="L25" s="3"/>
      <c r="M25" s="3"/>
      <c r="O25" s="89">
        <f t="shared" si="4"/>
        <v>0</v>
      </c>
      <c r="P25" s="71">
        <f t="shared" si="3"/>
        <v>0</v>
      </c>
    </row>
    <row r="26" spans="2:16" ht="18" customHeight="1" x14ac:dyDescent="0.25">
      <c r="B26" s="3"/>
      <c r="C26" s="3"/>
      <c r="D26" s="3"/>
      <c r="E26" s="6"/>
      <c r="F26" s="6">
        <f t="shared" si="0"/>
        <v>0</v>
      </c>
      <c r="G26" s="6">
        <f t="shared" si="1"/>
        <v>0</v>
      </c>
      <c r="H26" s="6">
        <f t="shared" si="2"/>
        <v>0</v>
      </c>
      <c r="I26" s="6"/>
      <c r="J26" s="61"/>
      <c r="L26" s="3"/>
      <c r="M26" s="3"/>
      <c r="O26" s="89">
        <f t="shared" si="4"/>
        <v>0</v>
      </c>
      <c r="P26" s="71">
        <f t="shared" si="3"/>
        <v>0</v>
      </c>
    </row>
    <row r="27" spans="2:16" ht="18" customHeight="1" x14ac:dyDescent="0.25">
      <c r="B27" s="3"/>
      <c r="C27" s="3"/>
      <c r="D27" s="3"/>
      <c r="E27" s="6"/>
      <c r="F27" s="6">
        <f t="shared" si="0"/>
        <v>0</v>
      </c>
      <c r="G27" s="6">
        <f t="shared" si="1"/>
        <v>0</v>
      </c>
      <c r="H27" s="6">
        <f t="shared" si="2"/>
        <v>0</v>
      </c>
      <c r="I27" s="6"/>
      <c r="J27" s="61"/>
      <c r="L27" s="3"/>
      <c r="M27" s="3"/>
      <c r="O27" s="89">
        <f t="shared" si="4"/>
        <v>0</v>
      </c>
      <c r="P27" s="71">
        <f t="shared" si="3"/>
        <v>0</v>
      </c>
    </row>
    <row r="28" spans="2:16" ht="18" customHeight="1" x14ac:dyDescent="0.25">
      <c r="B28" s="3"/>
      <c r="C28" s="3"/>
      <c r="D28" s="3"/>
      <c r="E28" s="6"/>
      <c r="F28" s="6">
        <f t="shared" si="0"/>
        <v>0</v>
      </c>
      <c r="G28" s="6">
        <f t="shared" si="1"/>
        <v>0</v>
      </c>
      <c r="H28" s="6">
        <f t="shared" si="2"/>
        <v>0</v>
      </c>
      <c r="I28" s="6"/>
      <c r="J28" s="61"/>
      <c r="L28" s="3"/>
      <c r="M28" s="3"/>
      <c r="O28" s="89">
        <f t="shared" si="4"/>
        <v>0</v>
      </c>
      <c r="P28" s="71">
        <f t="shared" si="3"/>
        <v>0</v>
      </c>
    </row>
    <row r="29" spans="2:16" ht="18" customHeight="1" x14ac:dyDescent="0.25">
      <c r="B29" s="3"/>
      <c r="C29" s="3"/>
      <c r="D29" s="3"/>
      <c r="E29" s="6"/>
      <c r="F29" s="6">
        <f t="shared" si="0"/>
        <v>0</v>
      </c>
      <c r="G29" s="6">
        <f t="shared" si="1"/>
        <v>0</v>
      </c>
      <c r="H29" s="6">
        <f t="shared" si="2"/>
        <v>0</v>
      </c>
      <c r="I29" s="6"/>
      <c r="J29" s="61"/>
      <c r="L29" s="3"/>
      <c r="M29" s="3"/>
      <c r="O29" s="89">
        <f t="shared" si="4"/>
        <v>0</v>
      </c>
      <c r="P29" s="71">
        <f t="shared" si="3"/>
        <v>0</v>
      </c>
    </row>
    <row r="30" spans="2:16" ht="18" customHeight="1" x14ac:dyDescent="0.25">
      <c r="B30" s="3"/>
      <c r="C30" s="3"/>
      <c r="D30" s="3"/>
      <c r="E30" s="6"/>
      <c r="F30" s="6">
        <f t="shared" si="0"/>
        <v>0</v>
      </c>
      <c r="G30" s="6">
        <f t="shared" si="1"/>
        <v>0</v>
      </c>
      <c r="H30" s="6">
        <f t="shared" si="2"/>
        <v>0</v>
      </c>
      <c r="I30" s="6"/>
      <c r="J30" s="61"/>
      <c r="L30" s="3"/>
      <c r="M30" s="3"/>
      <c r="O30" s="89">
        <f t="shared" si="4"/>
        <v>0</v>
      </c>
      <c r="P30" s="71">
        <f t="shared" si="3"/>
        <v>0</v>
      </c>
    </row>
    <row r="31" spans="2:16" ht="18" customHeight="1" x14ac:dyDescent="0.25">
      <c r="B31" s="3"/>
      <c r="C31" s="3"/>
      <c r="D31" s="3"/>
      <c r="E31" s="6"/>
      <c r="F31" s="6">
        <f t="shared" si="0"/>
        <v>0</v>
      </c>
      <c r="G31" s="6">
        <f t="shared" si="1"/>
        <v>0</v>
      </c>
      <c r="H31" s="6">
        <f t="shared" si="2"/>
        <v>0</v>
      </c>
      <c r="I31" s="6"/>
      <c r="J31" s="61"/>
      <c r="L31" s="3"/>
      <c r="M31" s="3"/>
      <c r="O31" s="89">
        <f t="shared" si="4"/>
        <v>0</v>
      </c>
      <c r="P31" s="71">
        <f t="shared" si="3"/>
        <v>0</v>
      </c>
    </row>
    <row r="32" spans="2:16" ht="18" customHeight="1" x14ac:dyDescent="0.25">
      <c r="B32" s="3"/>
      <c r="C32" s="3"/>
      <c r="D32" s="3"/>
      <c r="E32" s="6"/>
      <c r="F32" s="6">
        <f t="shared" si="0"/>
        <v>0</v>
      </c>
      <c r="G32" s="6">
        <f t="shared" si="1"/>
        <v>0</v>
      </c>
      <c r="H32" s="6">
        <f t="shared" si="2"/>
        <v>0</v>
      </c>
      <c r="I32" s="6"/>
      <c r="J32" s="61"/>
      <c r="L32" s="3"/>
      <c r="M32" s="3"/>
      <c r="O32" s="89">
        <f t="shared" si="4"/>
        <v>0</v>
      </c>
      <c r="P32" s="71">
        <f t="shared" si="3"/>
        <v>0</v>
      </c>
    </row>
    <row r="33" spans="2:16" ht="18" customHeight="1" x14ac:dyDescent="0.25">
      <c r="B33" s="3"/>
      <c r="C33" s="3"/>
      <c r="D33" s="3"/>
      <c r="E33" s="6"/>
      <c r="F33" s="6">
        <f t="shared" si="0"/>
        <v>0</v>
      </c>
      <c r="G33" s="6">
        <f t="shared" si="1"/>
        <v>0</v>
      </c>
      <c r="H33" s="6">
        <f t="shared" si="2"/>
        <v>0</v>
      </c>
      <c r="I33" s="6"/>
      <c r="J33" s="61"/>
      <c r="L33" s="3"/>
      <c r="M33" s="3"/>
      <c r="O33" s="89">
        <f t="shared" si="4"/>
        <v>0</v>
      </c>
      <c r="P33" s="71">
        <f t="shared" si="3"/>
        <v>0</v>
      </c>
    </row>
    <row r="34" spans="2:16" ht="18" customHeight="1" x14ac:dyDescent="0.25">
      <c r="B34" s="3"/>
      <c r="C34" s="3"/>
      <c r="D34" s="3"/>
      <c r="E34" s="6"/>
      <c r="F34" s="6">
        <f t="shared" si="0"/>
        <v>0</v>
      </c>
      <c r="G34" s="6">
        <f t="shared" si="1"/>
        <v>0</v>
      </c>
      <c r="H34" s="6">
        <f t="shared" si="2"/>
        <v>0</v>
      </c>
      <c r="I34" s="6"/>
      <c r="J34" s="61"/>
      <c r="L34" s="3"/>
      <c r="M34" s="3"/>
      <c r="O34" s="89">
        <f t="shared" si="4"/>
        <v>0</v>
      </c>
      <c r="P34" s="71">
        <f t="shared" si="3"/>
        <v>0</v>
      </c>
    </row>
    <row r="35" spans="2:16" ht="18" customHeight="1" x14ac:dyDescent="0.25">
      <c r="B35" s="3"/>
      <c r="C35" s="3"/>
      <c r="D35" s="3"/>
      <c r="E35" s="6"/>
      <c r="F35" s="6">
        <f t="shared" si="0"/>
        <v>0</v>
      </c>
      <c r="G35" s="6">
        <f t="shared" si="1"/>
        <v>0</v>
      </c>
      <c r="H35" s="6">
        <f t="shared" si="2"/>
        <v>0</v>
      </c>
      <c r="I35" s="6"/>
      <c r="J35" s="61"/>
      <c r="L35" s="3"/>
      <c r="M35" s="3"/>
      <c r="O35" s="89">
        <f t="shared" si="4"/>
        <v>0</v>
      </c>
      <c r="P35" s="71">
        <f t="shared" si="3"/>
        <v>0</v>
      </c>
    </row>
    <row r="36" spans="2:16" ht="18" customHeight="1" x14ac:dyDescent="0.25">
      <c r="B36" s="3"/>
      <c r="C36" s="3"/>
      <c r="D36" s="3"/>
      <c r="E36" s="6"/>
      <c r="F36" s="6">
        <f t="shared" si="0"/>
        <v>0</v>
      </c>
      <c r="G36" s="6">
        <f t="shared" si="1"/>
        <v>0</v>
      </c>
      <c r="H36" s="6">
        <f t="shared" si="2"/>
        <v>0</v>
      </c>
      <c r="I36" s="6"/>
      <c r="J36" s="61"/>
      <c r="L36" s="3"/>
      <c r="M36" s="3"/>
      <c r="O36" s="89">
        <f t="shared" si="4"/>
        <v>0</v>
      </c>
      <c r="P36" s="71">
        <f t="shared" si="3"/>
        <v>0</v>
      </c>
    </row>
    <row r="37" spans="2:16" ht="18" customHeight="1" x14ac:dyDescent="0.25">
      <c r="B37" s="3"/>
      <c r="C37" s="3"/>
      <c r="D37" s="3"/>
      <c r="E37" s="6"/>
      <c r="F37" s="6">
        <f t="shared" si="0"/>
        <v>0</v>
      </c>
      <c r="G37" s="6">
        <f t="shared" si="1"/>
        <v>0</v>
      </c>
      <c r="H37" s="6">
        <f t="shared" si="2"/>
        <v>0</v>
      </c>
      <c r="I37" s="6"/>
      <c r="J37" s="61"/>
      <c r="L37" s="3"/>
      <c r="M37" s="3"/>
      <c r="O37" s="89">
        <f t="shared" si="4"/>
        <v>0</v>
      </c>
      <c r="P37" s="71">
        <f t="shared" ref="P37:P53" si="5">O37*D37</f>
        <v>0</v>
      </c>
    </row>
    <row r="38" spans="2:16" ht="18" customHeight="1" x14ac:dyDescent="0.25">
      <c r="B38" s="3"/>
      <c r="C38" s="3"/>
      <c r="D38" s="3"/>
      <c r="E38" s="6"/>
      <c r="F38" s="6">
        <f t="shared" si="0"/>
        <v>0</v>
      </c>
      <c r="G38" s="6">
        <f t="shared" si="1"/>
        <v>0</v>
      </c>
      <c r="H38" s="6">
        <f t="shared" si="2"/>
        <v>0</v>
      </c>
      <c r="I38" s="6"/>
      <c r="J38" s="61"/>
      <c r="L38" s="3"/>
      <c r="M38" s="3"/>
      <c r="O38" s="89">
        <f t="shared" si="4"/>
        <v>0</v>
      </c>
      <c r="P38" s="71">
        <f t="shared" si="5"/>
        <v>0</v>
      </c>
    </row>
    <row r="39" spans="2:16" ht="18" customHeight="1" x14ac:dyDescent="0.25">
      <c r="B39" s="3"/>
      <c r="C39" s="3"/>
      <c r="D39" s="3"/>
      <c r="E39" s="6"/>
      <c r="F39" s="6">
        <f t="shared" si="0"/>
        <v>0</v>
      </c>
      <c r="G39" s="6">
        <f t="shared" si="1"/>
        <v>0</v>
      </c>
      <c r="H39" s="6">
        <f t="shared" si="2"/>
        <v>0</v>
      </c>
      <c r="I39" s="6"/>
      <c r="J39" s="61"/>
      <c r="L39" s="3"/>
      <c r="M39" s="3"/>
      <c r="O39" s="89">
        <f t="shared" si="4"/>
        <v>0</v>
      </c>
      <c r="P39" s="71">
        <f t="shared" si="5"/>
        <v>0</v>
      </c>
    </row>
    <row r="40" spans="2:16" ht="18" customHeight="1" x14ac:dyDescent="0.25">
      <c r="B40" s="3"/>
      <c r="C40" s="3"/>
      <c r="D40" s="3"/>
      <c r="E40" s="6"/>
      <c r="F40" s="6">
        <f t="shared" si="0"/>
        <v>0</v>
      </c>
      <c r="G40" s="6">
        <f t="shared" si="1"/>
        <v>0</v>
      </c>
      <c r="H40" s="6">
        <f t="shared" si="2"/>
        <v>0</v>
      </c>
      <c r="I40" s="6"/>
      <c r="J40" s="61"/>
      <c r="L40" s="3"/>
      <c r="M40" s="3"/>
      <c r="O40" s="89">
        <f t="shared" si="4"/>
        <v>0</v>
      </c>
      <c r="P40" s="71">
        <f t="shared" si="5"/>
        <v>0</v>
      </c>
    </row>
    <row r="41" spans="2:16" ht="18" customHeight="1" x14ac:dyDescent="0.25">
      <c r="B41" s="3"/>
      <c r="C41" s="3"/>
      <c r="D41" s="3"/>
      <c r="E41" s="6"/>
      <c r="F41" s="6">
        <f t="shared" si="0"/>
        <v>0</v>
      </c>
      <c r="G41" s="6">
        <f t="shared" si="1"/>
        <v>0</v>
      </c>
      <c r="H41" s="6">
        <f t="shared" si="2"/>
        <v>0</v>
      </c>
      <c r="I41" s="6"/>
      <c r="J41" s="61"/>
      <c r="L41" s="3"/>
      <c r="M41" s="3"/>
      <c r="O41" s="89">
        <f t="shared" si="4"/>
        <v>0</v>
      </c>
      <c r="P41" s="71">
        <f t="shared" si="5"/>
        <v>0</v>
      </c>
    </row>
    <row r="42" spans="2:16" ht="18" customHeight="1" x14ac:dyDescent="0.25">
      <c r="B42" s="3"/>
      <c r="C42" s="3"/>
      <c r="D42" s="3"/>
      <c r="E42" s="6"/>
      <c r="F42" s="6">
        <f t="shared" si="0"/>
        <v>0</v>
      </c>
      <c r="G42" s="6">
        <f t="shared" si="1"/>
        <v>0</v>
      </c>
      <c r="H42" s="6">
        <f t="shared" si="2"/>
        <v>0</v>
      </c>
      <c r="I42" s="6"/>
      <c r="J42" s="61"/>
      <c r="L42" s="3"/>
      <c r="M42" s="3"/>
      <c r="O42" s="89">
        <f t="shared" si="4"/>
        <v>0</v>
      </c>
      <c r="P42" s="71">
        <f t="shared" si="5"/>
        <v>0</v>
      </c>
    </row>
    <row r="43" spans="2:16" ht="18" customHeight="1" x14ac:dyDescent="0.25">
      <c r="B43" s="3"/>
      <c r="C43" s="3"/>
      <c r="D43" s="3"/>
      <c r="E43" s="6"/>
      <c r="F43" s="6">
        <f t="shared" si="0"/>
        <v>0</v>
      </c>
      <c r="G43" s="6">
        <f t="shared" si="1"/>
        <v>0</v>
      </c>
      <c r="H43" s="6">
        <f t="shared" si="2"/>
        <v>0</v>
      </c>
      <c r="I43" s="6"/>
      <c r="J43" s="61"/>
      <c r="L43" s="3"/>
      <c r="M43" s="19"/>
      <c r="O43" s="89">
        <f t="shared" si="4"/>
        <v>0</v>
      </c>
      <c r="P43" s="71">
        <f t="shared" si="5"/>
        <v>0</v>
      </c>
    </row>
    <row r="44" spans="2:16" ht="18" customHeight="1" x14ac:dyDescent="0.25">
      <c r="B44" s="3"/>
      <c r="C44" s="3"/>
      <c r="D44" s="3"/>
      <c r="E44" s="6"/>
      <c r="F44" s="6">
        <f t="shared" si="0"/>
        <v>0</v>
      </c>
      <c r="G44" s="6">
        <f t="shared" si="1"/>
        <v>0</v>
      </c>
      <c r="H44" s="6">
        <f t="shared" si="2"/>
        <v>0</v>
      </c>
      <c r="I44" s="6"/>
      <c r="J44" s="61"/>
      <c r="L44" s="3"/>
      <c r="M44" s="19"/>
      <c r="O44" s="89">
        <f t="shared" si="4"/>
        <v>0</v>
      </c>
      <c r="P44" s="71">
        <f t="shared" si="5"/>
        <v>0</v>
      </c>
    </row>
    <row r="45" spans="2:16" ht="18" customHeight="1" x14ac:dyDescent="0.25">
      <c r="B45" s="3"/>
      <c r="C45" s="3"/>
      <c r="D45" s="3"/>
      <c r="E45" s="6"/>
      <c r="F45" s="6">
        <f t="shared" si="0"/>
        <v>0</v>
      </c>
      <c r="G45" s="6">
        <f t="shared" si="1"/>
        <v>0</v>
      </c>
      <c r="H45" s="6">
        <f t="shared" si="2"/>
        <v>0</v>
      </c>
      <c r="I45" s="6"/>
      <c r="J45" s="61"/>
      <c r="L45" s="3"/>
      <c r="M45" s="19"/>
      <c r="O45" s="89">
        <f t="shared" si="4"/>
        <v>0</v>
      </c>
      <c r="P45" s="71">
        <f t="shared" si="5"/>
        <v>0</v>
      </c>
    </row>
    <row r="46" spans="2:16" ht="18" customHeight="1" x14ac:dyDescent="0.25">
      <c r="B46" s="3"/>
      <c r="C46" s="3"/>
      <c r="D46" s="3"/>
      <c r="E46" s="6"/>
      <c r="F46" s="6">
        <f t="shared" si="0"/>
        <v>0</v>
      </c>
      <c r="G46" s="6">
        <f t="shared" si="1"/>
        <v>0</v>
      </c>
      <c r="H46" s="6">
        <f t="shared" si="2"/>
        <v>0</v>
      </c>
      <c r="I46" s="6"/>
      <c r="J46" s="61"/>
      <c r="L46" s="3"/>
      <c r="M46" s="19"/>
      <c r="O46" s="89">
        <f t="shared" si="4"/>
        <v>0</v>
      </c>
      <c r="P46" s="71">
        <f t="shared" si="5"/>
        <v>0</v>
      </c>
    </row>
    <row r="47" spans="2:16" ht="18" customHeight="1" x14ac:dyDescent="0.25">
      <c r="B47" s="3"/>
      <c r="C47" s="3"/>
      <c r="D47" s="3"/>
      <c r="E47" s="6"/>
      <c r="F47" s="6">
        <f t="shared" si="0"/>
        <v>0</v>
      </c>
      <c r="G47" s="6">
        <f t="shared" si="1"/>
        <v>0</v>
      </c>
      <c r="H47" s="6">
        <f t="shared" si="2"/>
        <v>0</v>
      </c>
      <c r="I47" s="6"/>
      <c r="J47" s="61"/>
      <c r="L47" s="3"/>
      <c r="M47" s="19"/>
      <c r="O47" s="89">
        <f t="shared" si="4"/>
        <v>0</v>
      </c>
      <c r="P47" s="71">
        <f t="shared" si="5"/>
        <v>0</v>
      </c>
    </row>
    <row r="48" spans="2:16" ht="18" customHeight="1" x14ac:dyDescent="0.25">
      <c r="B48" s="3"/>
      <c r="C48" s="3"/>
      <c r="D48" s="3"/>
      <c r="E48" s="6"/>
      <c r="F48" s="6">
        <f t="shared" si="0"/>
        <v>0</v>
      </c>
      <c r="G48" s="6">
        <f t="shared" si="1"/>
        <v>0</v>
      </c>
      <c r="H48" s="6">
        <f t="shared" si="2"/>
        <v>0</v>
      </c>
      <c r="I48" s="6"/>
      <c r="J48" s="61"/>
      <c r="L48" s="3"/>
      <c r="M48" s="19"/>
      <c r="O48" s="89">
        <f t="shared" si="4"/>
        <v>0</v>
      </c>
      <c r="P48" s="71">
        <f t="shared" si="5"/>
        <v>0</v>
      </c>
    </row>
    <row r="49" spans="2:16" ht="18" customHeight="1" x14ac:dyDescent="0.25">
      <c r="B49" s="3"/>
      <c r="C49" s="3"/>
      <c r="D49" s="3"/>
      <c r="E49" s="6"/>
      <c r="F49" s="6">
        <f t="shared" si="0"/>
        <v>0</v>
      </c>
      <c r="G49" s="6">
        <f t="shared" si="1"/>
        <v>0</v>
      </c>
      <c r="H49" s="6">
        <f t="shared" si="2"/>
        <v>0</v>
      </c>
      <c r="I49" s="6"/>
      <c r="J49" s="61"/>
      <c r="L49" s="3"/>
      <c r="M49" s="19"/>
      <c r="O49" s="89">
        <f t="shared" si="4"/>
        <v>0</v>
      </c>
      <c r="P49" s="71">
        <f t="shared" si="5"/>
        <v>0</v>
      </c>
    </row>
    <row r="50" spans="2:16" ht="18" customHeight="1" x14ac:dyDescent="0.25">
      <c r="B50" s="3"/>
      <c r="C50" s="3"/>
      <c r="D50" s="3"/>
      <c r="E50" s="6"/>
      <c r="F50" s="6">
        <f t="shared" si="0"/>
        <v>0</v>
      </c>
      <c r="G50" s="6">
        <f t="shared" si="1"/>
        <v>0</v>
      </c>
      <c r="H50" s="6">
        <f t="shared" si="2"/>
        <v>0</v>
      </c>
      <c r="I50" s="6"/>
      <c r="J50" s="61"/>
      <c r="L50" s="3"/>
      <c r="M50" s="19"/>
      <c r="O50" s="89">
        <f t="shared" si="4"/>
        <v>0</v>
      </c>
      <c r="P50" s="71">
        <f t="shared" si="5"/>
        <v>0</v>
      </c>
    </row>
    <row r="51" spans="2:16" ht="18" customHeight="1" x14ac:dyDescent="0.25">
      <c r="B51" s="3"/>
      <c r="C51" s="3"/>
      <c r="D51" s="3"/>
      <c r="E51" s="6"/>
      <c r="F51" s="6">
        <f t="shared" si="0"/>
        <v>0</v>
      </c>
      <c r="G51" s="6">
        <f t="shared" si="1"/>
        <v>0</v>
      </c>
      <c r="H51" s="6">
        <f t="shared" si="2"/>
        <v>0</v>
      </c>
      <c r="I51" s="6"/>
      <c r="J51" s="61"/>
      <c r="L51" s="3"/>
      <c r="M51" s="19"/>
      <c r="O51" s="89">
        <f t="shared" si="4"/>
        <v>0</v>
      </c>
      <c r="P51" s="71">
        <f t="shared" si="5"/>
        <v>0</v>
      </c>
    </row>
    <row r="52" spans="2:16" ht="18" customHeight="1" x14ac:dyDescent="0.25">
      <c r="B52" s="3"/>
      <c r="C52" s="3"/>
      <c r="D52" s="3"/>
      <c r="E52" s="6"/>
      <c r="F52" s="6">
        <f t="shared" si="0"/>
        <v>0</v>
      </c>
      <c r="G52" s="6">
        <f t="shared" si="1"/>
        <v>0</v>
      </c>
      <c r="H52" s="6">
        <f t="shared" si="2"/>
        <v>0</v>
      </c>
      <c r="I52" s="6"/>
      <c r="J52" s="61"/>
      <c r="L52" s="3"/>
      <c r="M52" s="19"/>
      <c r="O52" s="89">
        <f t="shared" si="4"/>
        <v>0</v>
      </c>
      <c r="P52" s="71">
        <f t="shared" si="5"/>
        <v>0</v>
      </c>
    </row>
    <row r="53" spans="2:16" ht="18" customHeight="1" x14ac:dyDescent="0.25">
      <c r="B53" s="3"/>
      <c r="C53" s="3"/>
      <c r="D53" s="3"/>
      <c r="E53" s="6"/>
      <c r="F53" s="6">
        <f t="shared" si="0"/>
        <v>0</v>
      </c>
      <c r="G53" s="6">
        <f t="shared" si="1"/>
        <v>0</v>
      </c>
      <c r="H53" s="6">
        <f t="shared" si="2"/>
        <v>0</v>
      </c>
      <c r="I53" s="6"/>
      <c r="J53" s="61"/>
      <c r="L53" s="3"/>
      <c r="M53" s="19"/>
      <c r="O53" s="89">
        <f t="shared" si="4"/>
        <v>0</v>
      </c>
      <c r="P53" s="71">
        <f t="shared" si="5"/>
        <v>0</v>
      </c>
    </row>
    <row r="54" spans="2:16" ht="18" customHeight="1" x14ac:dyDescent="0.25">
      <c r="B54" s="3"/>
      <c r="C54" s="3"/>
      <c r="D54" s="3"/>
      <c r="E54" s="6"/>
      <c r="F54" s="6">
        <f t="shared" si="0"/>
        <v>0</v>
      </c>
      <c r="G54" s="6">
        <f t="shared" si="1"/>
        <v>0</v>
      </c>
      <c r="H54" s="6">
        <f t="shared" si="2"/>
        <v>0</v>
      </c>
      <c r="I54" s="6"/>
      <c r="J54" s="61"/>
      <c r="L54" s="3"/>
      <c r="M54" s="19"/>
      <c r="O54" s="89">
        <f t="shared" si="4"/>
        <v>0</v>
      </c>
      <c r="P54" s="72"/>
    </row>
    <row r="55" spans="2:16" ht="18" customHeight="1" x14ac:dyDescent="0.25">
      <c r="B55" s="3"/>
      <c r="C55" s="3"/>
      <c r="D55" s="3"/>
      <c r="E55" s="6"/>
      <c r="F55" s="6">
        <f t="shared" si="0"/>
        <v>0</v>
      </c>
      <c r="G55" s="6">
        <f t="shared" si="1"/>
        <v>0</v>
      </c>
      <c r="H55" s="6">
        <f t="shared" si="2"/>
        <v>0</v>
      </c>
      <c r="I55" s="6"/>
      <c r="J55" s="61"/>
      <c r="L55" s="3"/>
      <c r="M55" s="19"/>
      <c r="O55" s="89">
        <f t="shared" si="4"/>
        <v>0</v>
      </c>
      <c r="P55" s="72"/>
    </row>
    <row r="56" spans="2:16" ht="18" customHeight="1" x14ac:dyDescent="0.25">
      <c r="B56" s="3"/>
      <c r="C56" s="3"/>
      <c r="D56" s="3"/>
      <c r="E56" s="6"/>
      <c r="F56" s="6">
        <f t="shared" si="0"/>
        <v>0</v>
      </c>
      <c r="G56" s="6">
        <f t="shared" si="1"/>
        <v>0</v>
      </c>
      <c r="H56" s="6">
        <f t="shared" si="2"/>
        <v>0</v>
      </c>
      <c r="I56" s="6"/>
      <c r="J56" s="61"/>
      <c r="L56" s="3"/>
      <c r="M56" s="19"/>
      <c r="O56" s="89">
        <f t="shared" si="4"/>
        <v>0</v>
      </c>
      <c r="P56" s="72"/>
    </row>
    <row r="57" spans="2:16" ht="18" customHeight="1" x14ac:dyDescent="0.25">
      <c r="B57" s="3"/>
      <c r="C57" s="3"/>
      <c r="D57" s="3"/>
      <c r="E57" s="6"/>
      <c r="F57" s="6">
        <f t="shared" si="0"/>
        <v>0</v>
      </c>
      <c r="G57" s="6">
        <f t="shared" si="1"/>
        <v>0</v>
      </c>
      <c r="H57" s="6">
        <f t="shared" si="2"/>
        <v>0</v>
      </c>
      <c r="I57" s="6"/>
      <c r="J57" s="61"/>
      <c r="L57" s="3"/>
      <c r="M57" s="19"/>
      <c r="O57" s="89">
        <f t="shared" si="4"/>
        <v>0</v>
      </c>
      <c r="P57" s="72"/>
    </row>
    <row r="58" spans="2:16" ht="18" customHeight="1" x14ac:dyDescent="0.25">
      <c r="B58" s="3"/>
      <c r="C58" s="3"/>
      <c r="D58" s="3"/>
      <c r="E58" s="6"/>
      <c r="F58" s="6">
        <f t="shared" si="0"/>
        <v>0</v>
      </c>
      <c r="G58" s="6">
        <f t="shared" si="1"/>
        <v>0</v>
      </c>
      <c r="H58" s="6">
        <f t="shared" si="2"/>
        <v>0</v>
      </c>
      <c r="I58" s="6"/>
      <c r="J58" s="61"/>
      <c r="L58" s="3"/>
      <c r="M58" s="19"/>
      <c r="O58" s="89">
        <f t="shared" si="4"/>
        <v>0</v>
      </c>
      <c r="P58" s="72"/>
    </row>
    <row r="59" spans="2:16" ht="18" customHeight="1" x14ac:dyDescent="0.25">
      <c r="B59" s="3"/>
      <c r="C59" s="3"/>
      <c r="D59" s="3"/>
      <c r="E59" s="6"/>
      <c r="F59" s="6">
        <f t="shared" si="0"/>
        <v>0</v>
      </c>
      <c r="G59" s="6">
        <f t="shared" si="1"/>
        <v>0</v>
      </c>
      <c r="H59" s="6">
        <f t="shared" si="2"/>
        <v>0</v>
      </c>
      <c r="I59" s="6"/>
      <c r="J59" s="61"/>
      <c r="L59" s="3"/>
      <c r="M59" s="19"/>
      <c r="O59" s="89">
        <f t="shared" si="4"/>
        <v>0</v>
      </c>
      <c r="P59" s="72"/>
    </row>
    <row r="60" spans="2:16" ht="18" customHeight="1" x14ac:dyDescent="0.25">
      <c r="B60" s="3"/>
      <c r="C60" s="3"/>
      <c r="D60" s="3"/>
      <c r="E60" s="6"/>
      <c r="F60" s="6">
        <f t="shared" si="0"/>
        <v>0</v>
      </c>
      <c r="G60" s="6">
        <f t="shared" si="1"/>
        <v>0</v>
      </c>
      <c r="H60" s="6">
        <f t="shared" si="2"/>
        <v>0</v>
      </c>
      <c r="I60" s="6"/>
      <c r="J60" s="61"/>
      <c r="L60" s="3"/>
      <c r="M60" s="19"/>
      <c r="O60" s="89">
        <f t="shared" si="4"/>
        <v>0</v>
      </c>
      <c r="P60" s="72"/>
    </row>
    <row r="61" spans="2:16" ht="18" customHeight="1" x14ac:dyDescent="0.25">
      <c r="B61" s="3"/>
      <c r="C61" s="3"/>
      <c r="D61" s="3"/>
      <c r="E61" s="6"/>
      <c r="F61" s="6">
        <f t="shared" si="0"/>
        <v>0</v>
      </c>
      <c r="G61" s="6">
        <f t="shared" si="1"/>
        <v>0</v>
      </c>
      <c r="H61" s="6">
        <f t="shared" si="2"/>
        <v>0</v>
      </c>
      <c r="I61" s="6"/>
      <c r="J61" s="61"/>
      <c r="L61" s="3"/>
      <c r="M61" s="19"/>
      <c r="O61" s="89">
        <f t="shared" si="4"/>
        <v>0</v>
      </c>
      <c r="P61" s="72"/>
    </row>
    <row r="62" spans="2:16" ht="18" customHeight="1" x14ac:dyDescent="0.25">
      <c r="B62" s="3"/>
      <c r="C62" s="3"/>
      <c r="D62" s="3"/>
      <c r="E62" s="6"/>
      <c r="F62" s="6">
        <f t="shared" si="0"/>
        <v>0</v>
      </c>
      <c r="G62" s="6">
        <f t="shared" si="1"/>
        <v>0</v>
      </c>
      <c r="H62" s="6">
        <f t="shared" si="2"/>
        <v>0</v>
      </c>
      <c r="I62" s="6"/>
      <c r="J62" s="61"/>
      <c r="L62" s="3"/>
      <c r="M62" s="19"/>
      <c r="O62" s="89">
        <f t="shared" si="4"/>
        <v>0</v>
      </c>
      <c r="P62" s="72"/>
    </row>
    <row r="63" spans="2:16" ht="18" customHeight="1" x14ac:dyDescent="0.25">
      <c r="B63" s="3"/>
      <c r="C63" s="3"/>
      <c r="D63" s="3"/>
      <c r="E63" s="6"/>
      <c r="F63" s="6">
        <f t="shared" si="0"/>
        <v>0</v>
      </c>
      <c r="G63" s="6">
        <f t="shared" si="1"/>
        <v>0</v>
      </c>
      <c r="H63" s="6">
        <f t="shared" si="2"/>
        <v>0</v>
      </c>
      <c r="I63" s="6"/>
      <c r="J63" s="61"/>
      <c r="L63" s="3"/>
      <c r="M63" s="19"/>
      <c r="O63" s="89">
        <f t="shared" si="4"/>
        <v>0</v>
      </c>
      <c r="P63" s="72"/>
    </row>
    <row r="64" spans="2:16" ht="18" customHeight="1" x14ac:dyDescent="0.25">
      <c r="B64" s="3"/>
      <c r="C64" s="3"/>
      <c r="D64" s="3"/>
      <c r="E64" s="6"/>
      <c r="F64" s="6">
        <f t="shared" si="0"/>
        <v>0</v>
      </c>
      <c r="G64" s="6">
        <f t="shared" si="1"/>
        <v>0</v>
      </c>
      <c r="H64" s="6">
        <f t="shared" si="2"/>
        <v>0</v>
      </c>
      <c r="I64" s="6"/>
      <c r="J64" s="61"/>
      <c r="L64" s="3"/>
      <c r="M64" s="19"/>
      <c r="O64" s="89">
        <f t="shared" si="4"/>
        <v>0</v>
      </c>
      <c r="P64" s="72"/>
    </row>
    <row r="65" spans="2:16" ht="18" customHeight="1" x14ac:dyDescent="0.25">
      <c r="B65" s="3"/>
      <c r="C65" s="3"/>
      <c r="D65" s="3"/>
      <c r="E65" s="6"/>
      <c r="F65" s="6">
        <f t="shared" si="0"/>
        <v>0</v>
      </c>
      <c r="G65" s="6">
        <f t="shared" si="1"/>
        <v>0</v>
      </c>
      <c r="H65" s="6">
        <f t="shared" si="2"/>
        <v>0</v>
      </c>
      <c r="I65" s="6"/>
      <c r="J65" s="61"/>
      <c r="L65" s="3"/>
      <c r="M65" s="19"/>
      <c r="O65" s="89">
        <f t="shared" si="4"/>
        <v>0</v>
      </c>
      <c r="P65" s="72"/>
    </row>
    <row r="66" spans="2:16" ht="18" customHeight="1" x14ac:dyDescent="0.25">
      <c r="B66" s="3"/>
      <c r="C66" s="3"/>
      <c r="D66" s="3"/>
      <c r="E66" s="6"/>
      <c r="F66" s="6">
        <f t="shared" si="0"/>
        <v>0</v>
      </c>
      <c r="G66" s="6">
        <f t="shared" si="1"/>
        <v>0</v>
      </c>
      <c r="H66" s="6">
        <f t="shared" si="2"/>
        <v>0</v>
      </c>
      <c r="I66" s="6"/>
      <c r="J66" s="61"/>
      <c r="L66" s="3"/>
      <c r="M66" s="19"/>
      <c r="O66" s="89">
        <f t="shared" si="4"/>
        <v>0</v>
      </c>
      <c r="P66" s="72"/>
    </row>
    <row r="67" spans="2:16" ht="18" customHeight="1" x14ac:dyDescent="0.25">
      <c r="B67" s="3"/>
      <c r="C67" s="3"/>
      <c r="D67" s="3"/>
      <c r="E67" s="6"/>
      <c r="F67" s="6">
        <f t="shared" si="0"/>
        <v>0</v>
      </c>
      <c r="G67" s="6">
        <f t="shared" si="1"/>
        <v>0</v>
      </c>
      <c r="H67" s="6">
        <f t="shared" si="2"/>
        <v>0</v>
      </c>
      <c r="I67" s="6"/>
      <c r="J67" s="61"/>
      <c r="L67" s="3"/>
      <c r="M67" s="19"/>
      <c r="O67" s="89">
        <f t="shared" si="4"/>
        <v>0</v>
      </c>
      <c r="P67" s="72"/>
    </row>
    <row r="68" spans="2:16" ht="18" customHeight="1" x14ac:dyDescent="0.25">
      <c r="B68" s="3"/>
      <c r="C68" s="3"/>
      <c r="D68" s="3"/>
      <c r="E68" s="6"/>
      <c r="F68" s="6">
        <f t="shared" si="0"/>
        <v>0</v>
      </c>
      <c r="G68" s="6">
        <f t="shared" si="1"/>
        <v>0</v>
      </c>
      <c r="H68" s="6">
        <f t="shared" si="2"/>
        <v>0</v>
      </c>
      <c r="I68" s="6"/>
      <c r="J68" s="61"/>
      <c r="L68" s="3"/>
      <c r="M68" s="19"/>
      <c r="O68" s="89">
        <f t="shared" si="4"/>
        <v>0</v>
      </c>
      <c r="P68" s="72"/>
    </row>
    <row r="69" spans="2:16" ht="18" customHeight="1" x14ac:dyDescent="0.25">
      <c r="B69" s="3"/>
      <c r="C69" s="3"/>
      <c r="D69" s="3"/>
      <c r="E69" s="6"/>
      <c r="F69" s="6">
        <f t="shared" ref="F69:F132" si="6">E69-(E69*0/100)</f>
        <v>0</v>
      </c>
      <c r="G69" s="6">
        <f t="shared" ref="G69:G132" si="7">F69*1.262</f>
        <v>0</v>
      </c>
      <c r="H69" s="6">
        <f t="shared" ref="H69:H132" si="8">G69*1.25</f>
        <v>0</v>
      </c>
      <c r="I69" s="6"/>
      <c r="J69" s="61"/>
      <c r="L69" s="3"/>
      <c r="M69" s="19"/>
      <c r="O69" s="89">
        <f t="shared" si="4"/>
        <v>0</v>
      </c>
      <c r="P69" s="72"/>
    </row>
    <row r="70" spans="2:16" ht="18" customHeight="1" x14ac:dyDescent="0.25">
      <c r="B70" s="3"/>
      <c r="C70" s="3"/>
      <c r="D70" s="3"/>
      <c r="E70" s="6"/>
      <c r="F70" s="6">
        <f t="shared" si="6"/>
        <v>0</v>
      </c>
      <c r="G70" s="6">
        <f t="shared" si="7"/>
        <v>0</v>
      </c>
      <c r="H70" s="6">
        <f t="shared" si="8"/>
        <v>0</v>
      </c>
      <c r="I70" s="6"/>
      <c r="J70" s="61"/>
      <c r="L70" s="3"/>
      <c r="M70" s="19"/>
      <c r="O70" s="89">
        <f t="shared" ref="O70:O133" si="9">J70-G70</f>
        <v>0</v>
      </c>
      <c r="P70" s="72"/>
    </row>
    <row r="71" spans="2:16" ht="18" customHeight="1" x14ac:dyDescent="0.25">
      <c r="B71" s="3"/>
      <c r="C71" s="3"/>
      <c r="D71" s="3"/>
      <c r="E71" s="6"/>
      <c r="F71" s="6">
        <f t="shared" si="6"/>
        <v>0</v>
      </c>
      <c r="G71" s="6">
        <f t="shared" si="7"/>
        <v>0</v>
      </c>
      <c r="H71" s="6">
        <f t="shared" si="8"/>
        <v>0</v>
      </c>
      <c r="I71" s="6"/>
      <c r="J71" s="61"/>
      <c r="L71" s="3"/>
      <c r="M71" s="19"/>
      <c r="O71" s="89">
        <f t="shared" si="9"/>
        <v>0</v>
      </c>
      <c r="P71" s="72"/>
    </row>
    <row r="72" spans="2:16" ht="18" customHeight="1" x14ac:dyDescent="0.25">
      <c r="B72" s="3"/>
      <c r="C72" s="3"/>
      <c r="D72" s="3"/>
      <c r="E72" s="6"/>
      <c r="F72" s="6">
        <f t="shared" si="6"/>
        <v>0</v>
      </c>
      <c r="G72" s="6">
        <f t="shared" si="7"/>
        <v>0</v>
      </c>
      <c r="H72" s="6">
        <f t="shared" si="8"/>
        <v>0</v>
      </c>
      <c r="I72" s="6"/>
      <c r="J72" s="61"/>
      <c r="L72" s="3"/>
      <c r="M72" s="19"/>
      <c r="O72" s="89">
        <f t="shared" si="9"/>
        <v>0</v>
      </c>
      <c r="P72" s="72"/>
    </row>
    <row r="73" spans="2:16" ht="18" customHeight="1" x14ac:dyDescent="0.25">
      <c r="B73" s="3"/>
      <c r="C73" s="3"/>
      <c r="D73" s="3"/>
      <c r="E73" s="6"/>
      <c r="F73" s="6">
        <f t="shared" si="6"/>
        <v>0</v>
      </c>
      <c r="G73" s="6">
        <f t="shared" si="7"/>
        <v>0</v>
      </c>
      <c r="H73" s="6">
        <f t="shared" si="8"/>
        <v>0</v>
      </c>
      <c r="I73" s="6"/>
      <c r="J73" s="61"/>
      <c r="L73" s="3"/>
      <c r="M73" s="19"/>
      <c r="O73" s="89">
        <f t="shared" si="9"/>
        <v>0</v>
      </c>
      <c r="P73" s="72"/>
    </row>
    <row r="74" spans="2:16" ht="18" customHeight="1" x14ac:dyDescent="0.25">
      <c r="B74" s="3"/>
      <c r="C74" s="3"/>
      <c r="D74" s="3"/>
      <c r="E74" s="6"/>
      <c r="F74" s="6">
        <f t="shared" si="6"/>
        <v>0</v>
      </c>
      <c r="G74" s="6">
        <f t="shared" si="7"/>
        <v>0</v>
      </c>
      <c r="H74" s="6">
        <f t="shared" si="8"/>
        <v>0</v>
      </c>
      <c r="I74" s="6"/>
      <c r="J74" s="61"/>
      <c r="L74" s="3"/>
      <c r="M74" s="19"/>
      <c r="O74" s="89">
        <f t="shared" si="9"/>
        <v>0</v>
      </c>
      <c r="P74" s="72"/>
    </row>
    <row r="75" spans="2:16" ht="18" customHeight="1" x14ac:dyDescent="0.25">
      <c r="B75" s="3"/>
      <c r="C75" s="3"/>
      <c r="D75" s="3"/>
      <c r="E75" s="6"/>
      <c r="F75" s="6">
        <f t="shared" si="6"/>
        <v>0</v>
      </c>
      <c r="G75" s="6">
        <f t="shared" si="7"/>
        <v>0</v>
      </c>
      <c r="H75" s="6">
        <f t="shared" si="8"/>
        <v>0</v>
      </c>
      <c r="I75" s="6"/>
      <c r="J75" s="61"/>
      <c r="L75" s="3"/>
      <c r="M75" s="19"/>
      <c r="O75" s="89">
        <f t="shared" si="9"/>
        <v>0</v>
      </c>
      <c r="P75" s="72"/>
    </row>
    <row r="76" spans="2:16" ht="18" customHeight="1" x14ac:dyDescent="0.25">
      <c r="B76" s="3"/>
      <c r="C76" s="3"/>
      <c r="D76" s="3"/>
      <c r="E76" s="6"/>
      <c r="F76" s="6">
        <f t="shared" si="6"/>
        <v>0</v>
      </c>
      <c r="G76" s="6">
        <f t="shared" si="7"/>
        <v>0</v>
      </c>
      <c r="H76" s="6">
        <f t="shared" si="8"/>
        <v>0</v>
      </c>
      <c r="I76" s="6"/>
      <c r="J76" s="61"/>
      <c r="L76" s="3"/>
      <c r="M76" s="19"/>
      <c r="O76" s="89">
        <f t="shared" si="9"/>
        <v>0</v>
      </c>
      <c r="P76" s="72"/>
    </row>
    <row r="77" spans="2:16" ht="18" customHeight="1" x14ac:dyDescent="0.25">
      <c r="B77" s="3"/>
      <c r="C77" s="3"/>
      <c r="D77" s="3"/>
      <c r="E77" s="6"/>
      <c r="F77" s="6">
        <f t="shared" si="6"/>
        <v>0</v>
      </c>
      <c r="G77" s="6">
        <f t="shared" si="7"/>
        <v>0</v>
      </c>
      <c r="H77" s="6">
        <f t="shared" si="8"/>
        <v>0</v>
      </c>
      <c r="I77" s="6"/>
      <c r="J77" s="61"/>
      <c r="L77" s="3"/>
      <c r="M77" s="19"/>
      <c r="O77" s="89">
        <f t="shared" si="9"/>
        <v>0</v>
      </c>
      <c r="P77" s="72"/>
    </row>
    <row r="78" spans="2:16" ht="18" customHeight="1" x14ac:dyDescent="0.25">
      <c r="B78" s="3"/>
      <c r="C78" s="3"/>
      <c r="D78" s="3"/>
      <c r="E78" s="6"/>
      <c r="F78" s="6">
        <f t="shared" si="6"/>
        <v>0</v>
      </c>
      <c r="G78" s="6">
        <f t="shared" si="7"/>
        <v>0</v>
      </c>
      <c r="H78" s="6">
        <f t="shared" si="8"/>
        <v>0</v>
      </c>
      <c r="I78" s="6"/>
      <c r="J78" s="61"/>
      <c r="L78" s="3"/>
      <c r="M78" s="19"/>
      <c r="O78" s="89">
        <f t="shared" si="9"/>
        <v>0</v>
      </c>
      <c r="P78" s="72"/>
    </row>
    <row r="79" spans="2:16" ht="18" customHeight="1" x14ac:dyDescent="0.25">
      <c r="B79" s="3"/>
      <c r="C79" s="3"/>
      <c r="D79" s="3"/>
      <c r="E79" s="6"/>
      <c r="F79" s="6">
        <f t="shared" si="6"/>
        <v>0</v>
      </c>
      <c r="G79" s="6">
        <f t="shared" si="7"/>
        <v>0</v>
      </c>
      <c r="H79" s="6">
        <f t="shared" si="8"/>
        <v>0</v>
      </c>
      <c r="I79" s="6"/>
      <c r="J79" s="61"/>
      <c r="L79" s="3"/>
      <c r="M79" s="19"/>
      <c r="O79" s="89">
        <f t="shared" si="9"/>
        <v>0</v>
      </c>
      <c r="P79" s="72"/>
    </row>
    <row r="80" spans="2:16" ht="18" customHeight="1" x14ac:dyDescent="0.25">
      <c r="B80" s="3"/>
      <c r="C80" s="3"/>
      <c r="D80" s="3"/>
      <c r="E80" s="6"/>
      <c r="F80" s="6">
        <f t="shared" si="6"/>
        <v>0</v>
      </c>
      <c r="G80" s="6">
        <f t="shared" si="7"/>
        <v>0</v>
      </c>
      <c r="H80" s="6">
        <f t="shared" si="8"/>
        <v>0</v>
      </c>
      <c r="I80" s="6"/>
      <c r="J80" s="61"/>
      <c r="L80" s="3"/>
      <c r="M80" s="19"/>
      <c r="O80" s="89">
        <f t="shared" si="9"/>
        <v>0</v>
      </c>
      <c r="P80" s="72"/>
    </row>
    <row r="81" spans="2:16" ht="18" customHeight="1" x14ac:dyDescent="0.25">
      <c r="B81" s="3"/>
      <c r="C81" s="3"/>
      <c r="D81" s="3"/>
      <c r="E81" s="6"/>
      <c r="F81" s="6">
        <f t="shared" si="6"/>
        <v>0</v>
      </c>
      <c r="G81" s="6">
        <f t="shared" si="7"/>
        <v>0</v>
      </c>
      <c r="H81" s="6">
        <f t="shared" si="8"/>
        <v>0</v>
      </c>
      <c r="I81" s="6"/>
      <c r="J81" s="61"/>
      <c r="L81" s="3"/>
      <c r="M81" s="19"/>
      <c r="O81" s="89">
        <f t="shared" si="9"/>
        <v>0</v>
      </c>
      <c r="P81" s="72"/>
    </row>
    <row r="82" spans="2:16" ht="18" customHeight="1" x14ac:dyDescent="0.25">
      <c r="B82" s="3"/>
      <c r="C82" s="3"/>
      <c r="D82" s="3"/>
      <c r="E82" s="6"/>
      <c r="F82" s="6">
        <f t="shared" si="6"/>
        <v>0</v>
      </c>
      <c r="G82" s="6">
        <f t="shared" si="7"/>
        <v>0</v>
      </c>
      <c r="H82" s="6">
        <f t="shared" si="8"/>
        <v>0</v>
      </c>
      <c r="I82" s="6"/>
      <c r="J82" s="61"/>
      <c r="L82" s="3"/>
      <c r="M82" s="19"/>
      <c r="O82" s="89">
        <f t="shared" si="9"/>
        <v>0</v>
      </c>
      <c r="P82" s="72"/>
    </row>
    <row r="83" spans="2:16" ht="18" customHeight="1" x14ac:dyDescent="0.25">
      <c r="B83" s="3"/>
      <c r="C83" s="3"/>
      <c r="D83" s="3"/>
      <c r="E83" s="6"/>
      <c r="F83" s="6">
        <f t="shared" si="6"/>
        <v>0</v>
      </c>
      <c r="G83" s="6">
        <f t="shared" si="7"/>
        <v>0</v>
      </c>
      <c r="H83" s="6">
        <f t="shared" si="8"/>
        <v>0</v>
      </c>
      <c r="I83" s="6"/>
      <c r="J83" s="61"/>
      <c r="L83" s="3"/>
      <c r="M83" s="19"/>
      <c r="O83" s="89">
        <f t="shared" si="9"/>
        <v>0</v>
      </c>
      <c r="P83" s="72"/>
    </row>
    <row r="84" spans="2:16" ht="18" customHeight="1" x14ac:dyDescent="0.25">
      <c r="B84" s="3"/>
      <c r="C84" s="3"/>
      <c r="D84" s="3"/>
      <c r="E84" s="6"/>
      <c r="F84" s="6">
        <f t="shared" si="6"/>
        <v>0</v>
      </c>
      <c r="G84" s="6">
        <f t="shared" si="7"/>
        <v>0</v>
      </c>
      <c r="H84" s="6">
        <f t="shared" si="8"/>
        <v>0</v>
      </c>
      <c r="I84" s="6"/>
      <c r="J84" s="61"/>
      <c r="L84" s="3"/>
      <c r="M84" s="19"/>
      <c r="O84" s="89">
        <f t="shared" si="9"/>
        <v>0</v>
      </c>
      <c r="P84" s="72"/>
    </row>
    <row r="85" spans="2:16" ht="18" customHeight="1" x14ac:dyDescent="0.25">
      <c r="B85" s="3"/>
      <c r="C85" s="3"/>
      <c r="D85" s="3"/>
      <c r="E85" s="6"/>
      <c r="F85" s="6">
        <f t="shared" si="6"/>
        <v>0</v>
      </c>
      <c r="G85" s="6">
        <f t="shared" si="7"/>
        <v>0</v>
      </c>
      <c r="H85" s="6">
        <f t="shared" si="8"/>
        <v>0</v>
      </c>
      <c r="I85" s="6"/>
      <c r="J85" s="61"/>
      <c r="L85" s="3"/>
      <c r="M85" s="19"/>
      <c r="O85" s="89">
        <f t="shared" si="9"/>
        <v>0</v>
      </c>
      <c r="P85" s="72"/>
    </row>
    <row r="86" spans="2:16" ht="18" customHeight="1" x14ac:dyDescent="0.25">
      <c r="B86" s="3"/>
      <c r="C86" s="3"/>
      <c r="D86" s="3"/>
      <c r="E86" s="6"/>
      <c r="F86" s="6">
        <f t="shared" si="6"/>
        <v>0</v>
      </c>
      <c r="G86" s="6">
        <f t="shared" si="7"/>
        <v>0</v>
      </c>
      <c r="H86" s="6">
        <f t="shared" si="8"/>
        <v>0</v>
      </c>
      <c r="I86" s="6"/>
      <c r="J86" s="61"/>
      <c r="L86" s="3"/>
      <c r="M86" s="19"/>
      <c r="O86" s="89">
        <f t="shared" si="9"/>
        <v>0</v>
      </c>
      <c r="P86" s="72"/>
    </row>
    <row r="87" spans="2:16" ht="18" customHeight="1" x14ac:dyDescent="0.25">
      <c r="B87" s="3"/>
      <c r="C87" s="3"/>
      <c r="D87" s="3"/>
      <c r="E87" s="6"/>
      <c r="F87" s="6">
        <f t="shared" si="6"/>
        <v>0</v>
      </c>
      <c r="G87" s="6">
        <f t="shared" si="7"/>
        <v>0</v>
      </c>
      <c r="H87" s="6">
        <f t="shared" si="8"/>
        <v>0</v>
      </c>
      <c r="I87" s="6"/>
      <c r="J87" s="61"/>
      <c r="L87" s="3"/>
      <c r="M87" s="19"/>
      <c r="O87" s="89">
        <f t="shared" si="9"/>
        <v>0</v>
      </c>
      <c r="P87" s="72"/>
    </row>
    <row r="88" spans="2:16" ht="18" customHeight="1" x14ac:dyDescent="0.25">
      <c r="B88" s="3"/>
      <c r="C88" s="3"/>
      <c r="D88" s="3"/>
      <c r="E88" s="6"/>
      <c r="F88" s="6">
        <f t="shared" si="6"/>
        <v>0</v>
      </c>
      <c r="G88" s="6">
        <f t="shared" si="7"/>
        <v>0</v>
      </c>
      <c r="H88" s="6">
        <f t="shared" si="8"/>
        <v>0</v>
      </c>
      <c r="I88" s="6"/>
      <c r="J88" s="61"/>
      <c r="L88" s="3"/>
      <c r="M88" s="19"/>
      <c r="O88" s="89">
        <f t="shared" si="9"/>
        <v>0</v>
      </c>
      <c r="P88" s="72"/>
    </row>
    <row r="89" spans="2:16" ht="18" customHeight="1" x14ac:dyDescent="0.25">
      <c r="B89" s="3"/>
      <c r="C89" s="3"/>
      <c r="D89" s="3"/>
      <c r="E89" s="6"/>
      <c r="F89" s="6">
        <f t="shared" si="6"/>
        <v>0</v>
      </c>
      <c r="G89" s="6">
        <f t="shared" si="7"/>
        <v>0</v>
      </c>
      <c r="H89" s="6">
        <f t="shared" si="8"/>
        <v>0</v>
      </c>
      <c r="I89" s="6"/>
      <c r="J89" s="61"/>
      <c r="L89" s="3"/>
      <c r="M89" s="19"/>
      <c r="O89" s="89">
        <f t="shared" si="9"/>
        <v>0</v>
      </c>
      <c r="P89" s="72"/>
    </row>
    <row r="90" spans="2:16" ht="18" customHeight="1" x14ac:dyDescent="0.25">
      <c r="B90" s="3"/>
      <c r="C90" s="3"/>
      <c r="D90" s="3"/>
      <c r="E90" s="6"/>
      <c r="F90" s="6">
        <f t="shared" si="6"/>
        <v>0</v>
      </c>
      <c r="G90" s="6">
        <f t="shared" si="7"/>
        <v>0</v>
      </c>
      <c r="H90" s="6">
        <f t="shared" si="8"/>
        <v>0</v>
      </c>
      <c r="I90" s="6"/>
      <c r="J90" s="61"/>
      <c r="L90" s="3"/>
      <c r="M90" s="19"/>
      <c r="O90" s="89">
        <f t="shared" si="9"/>
        <v>0</v>
      </c>
      <c r="P90" s="72"/>
    </row>
    <row r="91" spans="2:16" ht="18" customHeight="1" x14ac:dyDescent="0.25">
      <c r="B91" s="3"/>
      <c r="C91" s="3"/>
      <c r="D91" s="3"/>
      <c r="E91" s="6"/>
      <c r="F91" s="6">
        <f t="shared" si="6"/>
        <v>0</v>
      </c>
      <c r="G91" s="6">
        <f t="shared" si="7"/>
        <v>0</v>
      </c>
      <c r="H91" s="6">
        <f t="shared" si="8"/>
        <v>0</v>
      </c>
      <c r="I91" s="6"/>
      <c r="J91" s="61"/>
      <c r="L91" s="3"/>
      <c r="M91" s="19"/>
      <c r="O91" s="89">
        <f t="shared" si="9"/>
        <v>0</v>
      </c>
      <c r="P91" s="72"/>
    </row>
    <row r="92" spans="2:16" ht="18" customHeight="1" x14ac:dyDescent="0.25">
      <c r="B92" s="3"/>
      <c r="C92" s="3"/>
      <c r="D92" s="3"/>
      <c r="E92" s="6"/>
      <c r="F92" s="6">
        <f t="shared" si="6"/>
        <v>0</v>
      </c>
      <c r="G92" s="6">
        <f t="shared" si="7"/>
        <v>0</v>
      </c>
      <c r="H92" s="6">
        <f t="shared" si="8"/>
        <v>0</v>
      </c>
      <c r="I92" s="6"/>
      <c r="J92" s="61"/>
      <c r="L92" s="3"/>
      <c r="M92" s="19"/>
      <c r="O92" s="89">
        <f t="shared" si="9"/>
        <v>0</v>
      </c>
      <c r="P92" s="72"/>
    </row>
    <row r="93" spans="2:16" ht="18" customHeight="1" x14ac:dyDescent="0.25">
      <c r="B93" s="3"/>
      <c r="C93" s="3"/>
      <c r="D93" s="3"/>
      <c r="E93" s="6"/>
      <c r="F93" s="6">
        <f t="shared" si="6"/>
        <v>0</v>
      </c>
      <c r="G93" s="6">
        <f t="shared" si="7"/>
        <v>0</v>
      </c>
      <c r="H93" s="6">
        <f t="shared" si="8"/>
        <v>0</v>
      </c>
      <c r="I93" s="6"/>
      <c r="J93" s="61"/>
      <c r="L93" s="3"/>
      <c r="M93" s="19"/>
      <c r="O93" s="89">
        <f t="shared" si="9"/>
        <v>0</v>
      </c>
      <c r="P93" s="72"/>
    </row>
    <row r="94" spans="2:16" ht="18" customHeight="1" x14ac:dyDescent="0.25">
      <c r="B94" s="3"/>
      <c r="C94" s="3"/>
      <c r="D94" s="3"/>
      <c r="E94" s="6"/>
      <c r="F94" s="6">
        <f t="shared" si="6"/>
        <v>0</v>
      </c>
      <c r="G94" s="6">
        <f t="shared" si="7"/>
        <v>0</v>
      </c>
      <c r="H94" s="6">
        <f t="shared" si="8"/>
        <v>0</v>
      </c>
      <c r="I94" s="6"/>
      <c r="J94" s="61"/>
      <c r="L94" s="3"/>
      <c r="M94" s="19"/>
      <c r="O94" s="89">
        <f t="shared" si="9"/>
        <v>0</v>
      </c>
      <c r="P94" s="72"/>
    </row>
    <row r="95" spans="2:16" ht="18" customHeight="1" x14ac:dyDescent="0.25">
      <c r="B95" s="3"/>
      <c r="C95" s="3"/>
      <c r="D95" s="3"/>
      <c r="E95" s="6"/>
      <c r="F95" s="6">
        <f t="shared" si="6"/>
        <v>0</v>
      </c>
      <c r="G95" s="6">
        <f t="shared" si="7"/>
        <v>0</v>
      </c>
      <c r="H95" s="6">
        <f t="shared" si="8"/>
        <v>0</v>
      </c>
      <c r="I95" s="6"/>
      <c r="J95" s="61"/>
      <c r="L95" s="3"/>
      <c r="M95" s="19"/>
      <c r="O95" s="89">
        <f t="shared" si="9"/>
        <v>0</v>
      </c>
      <c r="P95" s="72"/>
    </row>
    <row r="96" spans="2:16" ht="18" customHeight="1" x14ac:dyDescent="0.25">
      <c r="B96" s="3"/>
      <c r="C96" s="3"/>
      <c r="D96" s="3"/>
      <c r="E96" s="6"/>
      <c r="F96" s="6">
        <f t="shared" si="6"/>
        <v>0</v>
      </c>
      <c r="G96" s="6">
        <f t="shared" si="7"/>
        <v>0</v>
      </c>
      <c r="H96" s="6">
        <f t="shared" si="8"/>
        <v>0</v>
      </c>
      <c r="I96" s="6"/>
      <c r="J96" s="61"/>
      <c r="L96" s="3"/>
      <c r="M96" s="19"/>
      <c r="O96" s="89">
        <f t="shared" si="9"/>
        <v>0</v>
      </c>
      <c r="P96" s="72"/>
    </row>
    <row r="97" spans="2:16" ht="18" customHeight="1" x14ac:dyDescent="0.25">
      <c r="B97" s="3"/>
      <c r="C97" s="3"/>
      <c r="D97" s="3"/>
      <c r="E97" s="6"/>
      <c r="F97" s="6">
        <f t="shared" si="6"/>
        <v>0</v>
      </c>
      <c r="G97" s="6">
        <f t="shared" si="7"/>
        <v>0</v>
      </c>
      <c r="H97" s="6">
        <f t="shared" si="8"/>
        <v>0</v>
      </c>
      <c r="I97" s="6"/>
      <c r="J97" s="61"/>
      <c r="L97" s="3"/>
      <c r="M97" s="19"/>
      <c r="O97" s="89">
        <f t="shared" si="9"/>
        <v>0</v>
      </c>
      <c r="P97" s="72"/>
    </row>
    <row r="98" spans="2:16" ht="18" customHeight="1" x14ac:dyDescent="0.25">
      <c r="B98" s="3"/>
      <c r="C98" s="3"/>
      <c r="D98" s="3"/>
      <c r="E98" s="6"/>
      <c r="F98" s="6">
        <f t="shared" si="6"/>
        <v>0</v>
      </c>
      <c r="G98" s="6">
        <f t="shared" si="7"/>
        <v>0</v>
      </c>
      <c r="H98" s="6">
        <f t="shared" si="8"/>
        <v>0</v>
      </c>
      <c r="I98" s="6"/>
      <c r="J98" s="61"/>
      <c r="L98" s="3"/>
      <c r="M98" s="19"/>
      <c r="O98" s="89">
        <f t="shared" si="9"/>
        <v>0</v>
      </c>
      <c r="P98" s="72"/>
    </row>
    <row r="99" spans="2:16" ht="18" customHeight="1" x14ac:dyDescent="0.25">
      <c r="B99" s="3"/>
      <c r="C99" s="3"/>
      <c r="D99" s="3"/>
      <c r="E99" s="6"/>
      <c r="F99" s="6">
        <f t="shared" si="6"/>
        <v>0</v>
      </c>
      <c r="G99" s="6">
        <f t="shared" si="7"/>
        <v>0</v>
      </c>
      <c r="H99" s="6">
        <f t="shared" si="8"/>
        <v>0</v>
      </c>
      <c r="I99" s="6"/>
      <c r="J99" s="61"/>
      <c r="L99" s="3"/>
      <c r="M99" s="19"/>
      <c r="O99" s="89">
        <f t="shared" si="9"/>
        <v>0</v>
      </c>
      <c r="P99" s="72"/>
    </row>
    <row r="100" spans="2:16" ht="18" customHeight="1" x14ac:dyDescent="0.25">
      <c r="B100" s="3"/>
      <c r="C100" s="3"/>
      <c r="D100" s="3"/>
      <c r="E100" s="6"/>
      <c r="F100" s="6">
        <f t="shared" si="6"/>
        <v>0</v>
      </c>
      <c r="G100" s="6">
        <f t="shared" si="7"/>
        <v>0</v>
      </c>
      <c r="H100" s="6">
        <f t="shared" si="8"/>
        <v>0</v>
      </c>
      <c r="I100" s="6"/>
      <c r="J100" s="61"/>
      <c r="L100" s="3"/>
      <c r="M100" s="19"/>
      <c r="O100" s="89">
        <f t="shared" si="9"/>
        <v>0</v>
      </c>
      <c r="P100" s="72"/>
    </row>
    <row r="101" spans="2:16" ht="18" customHeight="1" x14ac:dyDescent="0.25">
      <c r="B101" s="3"/>
      <c r="C101" s="3"/>
      <c r="D101" s="3"/>
      <c r="E101" s="6"/>
      <c r="F101" s="6">
        <f t="shared" si="6"/>
        <v>0</v>
      </c>
      <c r="G101" s="6">
        <f t="shared" si="7"/>
        <v>0</v>
      </c>
      <c r="H101" s="6">
        <f t="shared" si="8"/>
        <v>0</v>
      </c>
      <c r="I101" s="6"/>
      <c r="J101" s="61"/>
      <c r="L101" s="3"/>
      <c r="M101" s="19"/>
      <c r="O101" s="89">
        <f t="shared" si="9"/>
        <v>0</v>
      </c>
      <c r="P101" s="72"/>
    </row>
    <row r="102" spans="2:16" ht="18" customHeight="1" x14ac:dyDescent="0.25">
      <c r="B102" s="3"/>
      <c r="C102" s="3"/>
      <c r="D102" s="3"/>
      <c r="E102" s="6"/>
      <c r="F102" s="6">
        <f t="shared" si="6"/>
        <v>0</v>
      </c>
      <c r="G102" s="6">
        <f t="shared" si="7"/>
        <v>0</v>
      </c>
      <c r="H102" s="6">
        <f t="shared" si="8"/>
        <v>0</v>
      </c>
      <c r="I102" s="6"/>
      <c r="J102" s="61"/>
      <c r="L102" s="3"/>
      <c r="M102" s="19"/>
      <c r="O102" s="89">
        <f t="shared" si="9"/>
        <v>0</v>
      </c>
      <c r="P102" s="72"/>
    </row>
    <row r="103" spans="2:16" ht="18" customHeight="1" x14ac:dyDescent="0.25">
      <c r="B103" s="3"/>
      <c r="C103" s="3"/>
      <c r="D103" s="3"/>
      <c r="E103" s="6"/>
      <c r="F103" s="6">
        <f t="shared" si="6"/>
        <v>0</v>
      </c>
      <c r="G103" s="6">
        <f t="shared" si="7"/>
        <v>0</v>
      </c>
      <c r="H103" s="6">
        <f t="shared" si="8"/>
        <v>0</v>
      </c>
      <c r="I103" s="6"/>
      <c r="J103" s="61"/>
      <c r="L103" s="3"/>
      <c r="M103" s="19"/>
      <c r="O103" s="89">
        <f t="shared" si="9"/>
        <v>0</v>
      </c>
      <c r="P103" s="72"/>
    </row>
    <row r="104" spans="2:16" ht="18" customHeight="1" x14ac:dyDescent="0.25">
      <c r="B104" s="3"/>
      <c r="C104" s="3"/>
      <c r="D104" s="3"/>
      <c r="E104" s="6"/>
      <c r="F104" s="6">
        <f t="shared" si="6"/>
        <v>0</v>
      </c>
      <c r="G104" s="6">
        <f t="shared" si="7"/>
        <v>0</v>
      </c>
      <c r="H104" s="6">
        <f t="shared" si="8"/>
        <v>0</v>
      </c>
      <c r="I104" s="6"/>
      <c r="J104" s="61"/>
      <c r="L104" s="3"/>
      <c r="M104" s="19"/>
      <c r="O104" s="89">
        <f t="shared" si="9"/>
        <v>0</v>
      </c>
      <c r="P104" s="72"/>
    </row>
    <row r="105" spans="2:16" ht="18" customHeight="1" x14ac:dyDescent="0.25">
      <c r="B105" s="3"/>
      <c r="C105" s="3"/>
      <c r="D105" s="3"/>
      <c r="E105" s="6"/>
      <c r="F105" s="6">
        <f t="shared" si="6"/>
        <v>0</v>
      </c>
      <c r="G105" s="6">
        <f t="shared" si="7"/>
        <v>0</v>
      </c>
      <c r="H105" s="6">
        <f t="shared" si="8"/>
        <v>0</v>
      </c>
      <c r="I105" s="6"/>
      <c r="J105" s="61"/>
      <c r="L105" s="3"/>
      <c r="M105" s="19"/>
      <c r="O105" s="89">
        <f t="shared" si="9"/>
        <v>0</v>
      </c>
      <c r="P105" s="72"/>
    </row>
    <row r="106" spans="2:16" ht="18" customHeight="1" x14ac:dyDescent="0.25">
      <c r="B106" s="3"/>
      <c r="C106" s="3"/>
      <c r="D106" s="3"/>
      <c r="E106" s="6"/>
      <c r="F106" s="6">
        <f t="shared" si="6"/>
        <v>0</v>
      </c>
      <c r="G106" s="6">
        <f t="shared" si="7"/>
        <v>0</v>
      </c>
      <c r="H106" s="6">
        <f t="shared" si="8"/>
        <v>0</v>
      </c>
      <c r="I106" s="6"/>
      <c r="J106" s="61"/>
      <c r="L106" s="3"/>
      <c r="M106" s="19"/>
      <c r="O106" s="89">
        <f t="shared" si="9"/>
        <v>0</v>
      </c>
      <c r="P106" s="72"/>
    </row>
    <row r="107" spans="2:16" ht="18" customHeight="1" x14ac:dyDescent="0.25">
      <c r="B107" s="3"/>
      <c r="C107" s="3"/>
      <c r="D107" s="3"/>
      <c r="E107" s="6"/>
      <c r="F107" s="6">
        <f t="shared" si="6"/>
        <v>0</v>
      </c>
      <c r="G107" s="6">
        <f t="shared" si="7"/>
        <v>0</v>
      </c>
      <c r="H107" s="6">
        <f t="shared" si="8"/>
        <v>0</v>
      </c>
      <c r="I107" s="6"/>
      <c r="J107" s="61"/>
      <c r="L107" s="3"/>
      <c r="M107" s="19"/>
      <c r="O107" s="89">
        <f t="shared" si="9"/>
        <v>0</v>
      </c>
      <c r="P107" s="72"/>
    </row>
    <row r="108" spans="2:16" ht="18" customHeight="1" x14ac:dyDescent="0.25">
      <c r="B108" s="3"/>
      <c r="C108" s="3"/>
      <c r="D108" s="3"/>
      <c r="E108" s="6"/>
      <c r="F108" s="6">
        <f t="shared" si="6"/>
        <v>0</v>
      </c>
      <c r="G108" s="6">
        <f t="shared" si="7"/>
        <v>0</v>
      </c>
      <c r="H108" s="6">
        <f t="shared" si="8"/>
        <v>0</v>
      </c>
      <c r="I108" s="6"/>
      <c r="J108" s="61"/>
      <c r="L108" s="3"/>
      <c r="M108" s="19"/>
      <c r="O108" s="89">
        <f t="shared" si="9"/>
        <v>0</v>
      </c>
      <c r="P108" s="72"/>
    </row>
    <row r="109" spans="2:16" ht="18" customHeight="1" x14ac:dyDescent="0.25">
      <c r="B109" s="3"/>
      <c r="C109" s="3"/>
      <c r="D109" s="3"/>
      <c r="E109" s="6"/>
      <c r="F109" s="6">
        <f t="shared" si="6"/>
        <v>0</v>
      </c>
      <c r="G109" s="6">
        <f t="shared" si="7"/>
        <v>0</v>
      </c>
      <c r="H109" s="6">
        <f t="shared" si="8"/>
        <v>0</v>
      </c>
      <c r="I109" s="6"/>
      <c r="J109" s="61"/>
      <c r="L109" s="3"/>
      <c r="M109" s="19"/>
      <c r="O109" s="89">
        <f t="shared" si="9"/>
        <v>0</v>
      </c>
      <c r="P109" s="72"/>
    </row>
    <row r="110" spans="2:16" ht="18" customHeight="1" x14ac:dyDescent="0.25">
      <c r="B110" s="3"/>
      <c r="C110" s="3"/>
      <c r="D110" s="3"/>
      <c r="E110" s="6"/>
      <c r="F110" s="6">
        <f t="shared" si="6"/>
        <v>0</v>
      </c>
      <c r="G110" s="6">
        <f t="shared" si="7"/>
        <v>0</v>
      </c>
      <c r="H110" s="6">
        <f t="shared" si="8"/>
        <v>0</v>
      </c>
      <c r="I110" s="6"/>
      <c r="J110" s="61"/>
      <c r="L110" s="3"/>
      <c r="M110" s="19"/>
      <c r="O110" s="89">
        <f t="shared" si="9"/>
        <v>0</v>
      </c>
      <c r="P110" s="72"/>
    </row>
    <row r="111" spans="2:16" ht="18" customHeight="1" x14ac:dyDescent="0.25">
      <c r="B111" s="3"/>
      <c r="C111" s="3"/>
      <c r="D111" s="3"/>
      <c r="E111" s="6"/>
      <c r="F111" s="6">
        <f t="shared" si="6"/>
        <v>0</v>
      </c>
      <c r="G111" s="6">
        <f t="shared" si="7"/>
        <v>0</v>
      </c>
      <c r="H111" s="6">
        <f t="shared" si="8"/>
        <v>0</v>
      </c>
      <c r="I111" s="6"/>
      <c r="J111" s="61"/>
      <c r="L111" s="3"/>
      <c r="M111" s="19"/>
      <c r="O111" s="89">
        <f t="shared" si="9"/>
        <v>0</v>
      </c>
      <c r="P111" s="72"/>
    </row>
    <row r="112" spans="2:16" ht="18" customHeight="1" x14ac:dyDescent="0.25">
      <c r="B112" s="3"/>
      <c r="C112" s="3"/>
      <c r="D112" s="3"/>
      <c r="E112" s="6"/>
      <c r="F112" s="6">
        <f t="shared" si="6"/>
        <v>0</v>
      </c>
      <c r="G112" s="6">
        <f t="shared" si="7"/>
        <v>0</v>
      </c>
      <c r="H112" s="6">
        <f t="shared" si="8"/>
        <v>0</v>
      </c>
      <c r="I112" s="6"/>
      <c r="J112" s="61"/>
      <c r="L112" s="3"/>
      <c r="M112" s="19"/>
      <c r="O112" s="89">
        <f t="shared" si="9"/>
        <v>0</v>
      </c>
      <c r="P112" s="72"/>
    </row>
    <row r="113" spans="2:16" ht="18" customHeight="1" x14ac:dyDescent="0.25">
      <c r="B113" s="3"/>
      <c r="C113" s="3"/>
      <c r="D113" s="3"/>
      <c r="E113" s="6"/>
      <c r="F113" s="6">
        <f t="shared" si="6"/>
        <v>0</v>
      </c>
      <c r="G113" s="6">
        <f t="shared" si="7"/>
        <v>0</v>
      </c>
      <c r="H113" s="6">
        <f t="shared" si="8"/>
        <v>0</v>
      </c>
      <c r="I113" s="6"/>
      <c r="J113" s="61"/>
      <c r="L113" s="3"/>
      <c r="M113" s="19"/>
      <c r="O113" s="89">
        <f t="shared" si="9"/>
        <v>0</v>
      </c>
      <c r="P113" s="72"/>
    </row>
    <row r="114" spans="2:16" ht="18" customHeight="1" x14ac:dyDescent="0.25">
      <c r="B114" s="3"/>
      <c r="C114" s="3"/>
      <c r="D114" s="3"/>
      <c r="E114" s="6"/>
      <c r="F114" s="6">
        <f t="shared" si="6"/>
        <v>0</v>
      </c>
      <c r="G114" s="6">
        <f t="shared" si="7"/>
        <v>0</v>
      </c>
      <c r="H114" s="6">
        <f t="shared" si="8"/>
        <v>0</v>
      </c>
      <c r="I114" s="6"/>
      <c r="J114" s="61"/>
      <c r="L114" s="3"/>
      <c r="M114" s="19"/>
      <c r="O114" s="89">
        <f t="shared" si="9"/>
        <v>0</v>
      </c>
      <c r="P114" s="72"/>
    </row>
    <row r="115" spans="2:16" ht="18" customHeight="1" x14ac:dyDescent="0.25">
      <c r="B115" s="3"/>
      <c r="C115" s="3"/>
      <c r="D115" s="3"/>
      <c r="E115" s="6"/>
      <c r="F115" s="6">
        <f t="shared" si="6"/>
        <v>0</v>
      </c>
      <c r="G115" s="6">
        <f t="shared" si="7"/>
        <v>0</v>
      </c>
      <c r="H115" s="6">
        <f t="shared" si="8"/>
        <v>0</v>
      </c>
      <c r="I115" s="6"/>
      <c r="J115" s="61"/>
      <c r="L115" s="3"/>
      <c r="M115" s="19"/>
      <c r="O115" s="89">
        <f t="shared" si="9"/>
        <v>0</v>
      </c>
      <c r="P115" s="72"/>
    </row>
    <row r="116" spans="2:16" ht="18" customHeight="1" x14ac:dyDescent="0.25">
      <c r="B116" s="3"/>
      <c r="C116" s="3"/>
      <c r="D116" s="3"/>
      <c r="E116" s="6"/>
      <c r="F116" s="6">
        <f t="shared" si="6"/>
        <v>0</v>
      </c>
      <c r="G116" s="6">
        <f t="shared" si="7"/>
        <v>0</v>
      </c>
      <c r="H116" s="6">
        <f t="shared" si="8"/>
        <v>0</v>
      </c>
      <c r="I116" s="6"/>
      <c r="J116" s="61"/>
      <c r="L116" s="3"/>
      <c r="M116" s="19"/>
      <c r="O116" s="89">
        <f t="shared" si="9"/>
        <v>0</v>
      </c>
      <c r="P116" s="72"/>
    </row>
    <row r="117" spans="2:16" ht="18" customHeight="1" x14ac:dyDescent="0.25">
      <c r="B117" s="3"/>
      <c r="C117" s="3"/>
      <c r="D117" s="3"/>
      <c r="E117" s="6"/>
      <c r="F117" s="6">
        <f t="shared" si="6"/>
        <v>0</v>
      </c>
      <c r="G117" s="6">
        <f t="shared" si="7"/>
        <v>0</v>
      </c>
      <c r="H117" s="6">
        <f t="shared" si="8"/>
        <v>0</v>
      </c>
      <c r="I117" s="6"/>
      <c r="J117" s="61"/>
      <c r="L117" s="3"/>
      <c r="M117" s="19"/>
      <c r="O117" s="89">
        <f t="shared" si="9"/>
        <v>0</v>
      </c>
      <c r="P117" s="72"/>
    </row>
    <row r="118" spans="2:16" ht="18" customHeight="1" x14ac:dyDescent="0.25">
      <c r="B118" s="3"/>
      <c r="C118" s="3"/>
      <c r="D118" s="3"/>
      <c r="E118" s="6"/>
      <c r="F118" s="6">
        <f t="shared" si="6"/>
        <v>0</v>
      </c>
      <c r="G118" s="6">
        <f t="shared" si="7"/>
        <v>0</v>
      </c>
      <c r="H118" s="6">
        <f t="shared" si="8"/>
        <v>0</v>
      </c>
      <c r="I118" s="6"/>
      <c r="J118" s="61"/>
      <c r="L118" s="3"/>
      <c r="M118" s="19"/>
      <c r="O118" s="89">
        <f t="shared" si="9"/>
        <v>0</v>
      </c>
      <c r="P118" s="72"/>
    </row>
    <row r="119" spans="2:16" ht="18" customHeight="1" x14ac:dyDescent="0.25">
      <c r="B119" s="3"/>
      <c r="C119" s="3"/>
      <c r="D119" s="3"/>
      <c r="E119" s="6"/>
      <c r="F119" s="6">
        <f t="shared" si="6"/>
        <v>0</v>
      </c>
      <c r="G119" s="6">
        <f t="shared" si="7"/>
        <v>0</v>
      </c>
      <c r="H119" s="6">
        <f t="shared" si="8"/>
        <v>0</v>
      </c>
      <c r="I119" s="6"/>
      <c r="J119" s="61"/>
      <c r="L119" s="3"/>
      <c r="M119" s="19"/>
      <c r="O119" s="89">
        <f t="shared" si="9"/>
        <v>0</v>
      </c>
      <c r="P119" s="72"/>
    </row>
    <row r="120" spans="2:16" ht="18" customHeight="1" x14ac:dyDescent="0.25">
      <c r="B120" s="3"/>
      <c r="C120" s="3"/>
      <c r="D120" s="3"/>
      <c r="E120" s="6"/>
      <c r="F120" s="6">
        <f t="shared" si="6"/>
        <v>0</v>
      </c>
      <c r="G120" s="6">
        <f t="shared" si="7"/>
        <v>0</v>
      </c>
      <c r="H120" s="6">
        <f t="shared" si="8"/>
        <v>0</v>
      </c>
      <c r="I120" s="6"/>
      <c r="J120" s="61"/>
      <c r="L120" s="3"/>
      <c r="M120" s="19"/>
      <c r="O120" s="89">
        <f t="shared" si="9"/>
        <v>0</v>
      </c>
      <c r="P120" s="72"/>
    </row>
    <row r="121" spans="2:16" ht="18" customHeight="1" x14ac:dyDescent="0.25">
      <c r="B121" s="3"/>
      <c r="C121" s="3"/>
      <c r="D121" s="3"/>
      <c r="E121" s="6"/>
      <c r="F121" s="6">
        <f t="shared" si="6"/>
        <v>0</v>
      </c>
      <c r="G121" s="6">
        <f t="shared" si="7"/>
        <v>0</v>
      </c>
      <c r="H121" s="6">
        <f t="shared" si="8"/>
        <v>0</v>
      </c>
      <c r="I121" s="6"/>
      <c r="J121" s="61"/>
      <c r="L121" s="3"/>
      <c r="M121" s="19"/>
      <c r="O121" s="89">
        <f t="shared" si="9"/>
        <v>0</v>
      </c>
      <c r="P121" s="72"/>
    </row>
    <row r="122" spans="2:16" ht="18" customHeight="1" x14ac:dyDescent="0.25">
      <c r="B122" s="3"/>
      <c r="C122" s="3"/>
      <c r="D122" s="3"/>
      <c r="E122" s="6"/>
      <c r="F122" s="6">
        <f t="shared" si="6"/>
        <v>0</v>
      </c>
      <c r="G122" s="6">
        <f t="shared" si="7"/>
        <v>0</v>
      </c>
      <c r="H122" s="6">
        <f t="shared" si="8"/>
        <v>0</v>
      </c>
      <c r="I122" s="6"/>
      <c r="J122" s="61"/>
      <c r="L122" s="3"/>
      <c r="M122" s="19"/>
      <c r="O122" s="89">
        <f t="shared" si="9"/>
        <v>0</v>
      </c>
      <c r="P122" s="72"/>
    </row>
    <row r="123" spans="2:16" ht="18" customHeight="1" x14ac:dyDescent="0.25">
      <c r="B123" s="3"/>
      <c r="C123" s="3"/>
      <c r="D123" s="3"/>
      <c r="E123" s="6"/>
      <c r="F123" s="6">
        <f t="shared" si="6"/>
        <v>0</v>
      </c>
      <c r="G123" s="6">
        <f t="shared" si="7"/>
        <v>0</v>
      </c>
      <c r="H123" s="6">
        <f t="shared" si="8"/>
        <v>0</v>
      </c>
      <c r="I123" s="6"/>
      <c r="J123" s="61"/>
      <c r="L123" s="3"/>
      <c r="M123" s="19"/>
      <c r="O123" s="89">
        <f t="shared" si="9"/>
        <v>0</v>
      </c>
      <c r="P123" s="72"/>
    </row>
    <row r="124" spans="2:16" ht="18" customHeight="1" x14ac:dyDescent="0.25">
      <c r="B124" s="3"/>
      <c r="C124" s="3"/>
      <c r="D124" s="3"/>
      <c r="E124" s="6"/>
      <c r="F124" s="6">
        <f t="shared" si="6"/>
        <v>0</v>
      </c>
      <c r="G124" s="6">
        <f t="shared" si="7"/>
        <v>0</v>
      </c>
      <c r="H124" s="6">
        <f t="shared" si="8"/>
        <v>0</v>
      </c>
      <c r="I124" s="6"/>
      <c r="J124" s="61"/>
      <c r="L124" s="3"/>
      <c r="M124" s="19"/>
      <c r="O124" s="89">
        <f t="shared" si="9"/>
        <v>0</v>
      </c>
      <c r="P124" s="72"/>
    </row>
    <row r="125" spans="2:16" ht="18" customHeight="1" x14ac:dyDescent="0.25">
      <c r="B125" s="3"/>
      <c r="C125" s="3"/>
      <c r="D125" s="3"/>
      <c r="E125" s="6"/>
      <c r="F125" s="6">
        <f t="shared" si="6"/>
        <v>0</v>
      </c>
      <c r="G125" s="6">
        <f t="shared" si="7"/>
        <v>0</v>
      </c>
      <c r="H125" s="6">
        <f t="shared" si="8"/>
        <v>0</v>
      </c>
      <c r="I125" s="6"/>
      <c r="J125" s="61"/>
      <c r="L125" s="3"/>
      <c r="M125" s="19"/>
      <c r="O125" s="89">
        <f t="shared" si="9"/>
        <v>0</v>
      </c>
      <c r="P125" s="72"/>
    </row>
    <row r="126" spans="2:16" ht="18" customHeight="1" x14ac:dyDescent="0.25">
      <c r="B126" s="3"/>
      <c r="C126" s="3"/>
      <c r="D126" s="3"/>
      <c r="E126" s="6"/>
      <c r="F126" s="6">
        <f t="shared" si="6"/>
        <v>0</v>
      </c>
      <c r="G126" s="6">
        <f t="shared" si="7"/>
        <v>0</v>
      </c>
      <c r="H126" s="6">
        <f t="shared" si="8"/>
        <v>0</v>
      </c>
      <c r="I126" s="6"/>
      <c r="J126" s="61"/>
      <c r="L126" s="3"/>
      <c r="M126" s="19"/>
      <c r="O126" s="89">
        <f t="shared" si="9"/>
        <v>0</v>
      </c>
      <c r="P126" s="72"/>
    </row>
    <row r="127" spans="2:16" ht="18" customHeight="1" x14ac:dyDescent="0.25">
      <c r="B127" s="3"/>
      <c r="C127" s="3"/>
      <c r="D127" s="3"/>
      <c r="E127" s="6"/>
      <c r="F127" s="6">
        <f t="shared" si="6"/>
        <v>0</v>
      </c>
      <c r="G127" s="6">
        <f t="shared" si="7"/>
        <v>0</v>
      </c>
      <c r="H127" s="6">
        <f t="shared" si="8"/>
        <v>0</v>
      </c>
      <c r="I127" s="6"/>
      <c r="J127" s="61"/>
      <c r="L127" s="3"/>
      <c r="M127" s="19"/>
      <c r="O127" s="89">
        <f t="shared" si="9"/>
        <v>0</v>
      </c>
      <c r="P127" s="72"/>
    </row>
    <row r="128" spans="2:16" ht="18" customHeight="1" x14ac:dyDescent="0.25">
      <c r="B128" s="3"/>
      <c r="C128" s="3"/>
      <c r="D128" s="3"/>
      <c r="E128" s="6"/>
      <c r="F128" s="6">
        <f t="shared" si="6"/>
        <v>0</v>
      </c>
      <c r="G128" s="6">
        <f t="shared" si="7"/>
        <v>0</v>
      </c>
      <c r="H128" s="6">
        <f t="shared" si="8"/>
        <v>0</v>
      </c>
      <c r="I128" s="6"/>
      <c r="J128" s="61"/>
      <c r="L128" s="3"/>
      <c r="M128" s="19"/>
      <c r="O128" s="89">
        <f t="shared" si="9"/>
        <v>0</v>
      </c>
      <c r="P128" s="72"/>
    </row>
    <row r="129" spans="2:16" ht="18" customHeight="1" x14ac:dyDescent="0.25">
      <c r="B129" s="3"/>
      <c r="C129" s="3"/>
      <c r="D129" s="3"/>
      <c r="E129" s="6"/>
      <c r="F129" s="6">
        <f t="shared" si="6"/>
        <v>0</v>
      </c>
      <c r="G129" s="6">
        <f t="shared" si="7"/>
        <v>0</v>
      </c>
      <c r="H129" s="6">
        <f t="shared" si="8"/>
        <v>0</v>
      </c>
      <c r="I129" s="6"/>
      <c r="J129" s="61"/>
      <c r="L129" s="3"/>
      <c r="M129" s="19"/>
      <c r="O129" s="89">
        <f t="shared" si="9"/>
        <v>0</v>
      </c>
      <c r="P129" s="72"/>
    </row>
    <row r="130" spans="2:16" ht="18" customHeight="1" x14ac:dyDescent="0.25">
      <c r="B130" s="3"/>
      <c r="C130" s="3"/>
      <c r="D130" s="3"/>
      <c r="E130" s="6"/>
      <c r="F130" s="6">
        <f t="shared" si="6"/>
        <v>0</v>
      </c>
      <c r="G130" s="6">
        <f t="shared" si="7"/>
        <v>0</v>
      </c>
      <c r="H130" s="6">
        <f t="shared" si="8"/>
        <v>0</v>
      </c>
      <c r="I130" s="6"/>
      <c r="J130" s="61"/>
      <c r="L130" s="3"/>
      <c r="M130" s="19"/>
      <c r="O130" s="89">
        <f t="shared" si="9"/>
        <v>0</v>
      </c>
      <c r="P130" s="72"/>
    </row>
    <row r="131" spans="2:16" ht="18" customHeight="1" x14ac:dyDescent="0.25">
      <c r="B131" s="3"/>
      <c r="C131" s="3"/>
      <c r="D131" s="3"/>
      <c r="E131" s="6"/>
      <c r="F131" s="6">
        <f t="shared" si="6"/>
        <v>0</v>
      </c>
      <c r="G131" s="6">
        <f t="shared" si="7"/>
        <v>0</v>
      </c>
      <c r="H131" s="6">
        <f t="shared" si="8"/>
        <v>0</v>
      </c>
      <c r="I131" s="6"/>
      <c r="J131" s="61"/>
      <c r="L131" s="3"/>
      <c r="M131" s="19"/>
      <c r="O131" s="89">
        <f t="shared" si="9"/>
        <v>0</v>
      </c>
      <c r="P131" s="72"/>
    </row>
    <row r="132" spans="2:16" ht="18" customHeight="1" x14ac:dyDescent="0.25">
      <c r="B132" s="3"/>
      <c r="C132" s="3"/>
      <c r="D132" s="3"/>
      <c r="E132" s="6"/>
      <c r="F132" s="6">
        <f t="shared" si="6"/>
        <v>0</v>
      </c>
      <c r="G132" s="6">
        <f t="shared" si="7"/>
        <v>0</v>
      </c>
      <c r="H132" s="6">
        <f t="shared" si="8"/>
        <v>0</v>
      </c>
      <c r="I132" s="6"/>
      <c r="J132" s="61"/>
      <c r="L132" s="3"/>
      <c r="M132" s="19"/>
      <c r="O132" s="89">
        <f t="shared" si="9"/>
        <v>0</v>
      </c>
      <c r="P132" s="72"/>
    </row>
    <row r="133" spans="2:16" ht="18" customHeight="1" x14ac:dyDescent="0.25">
      <c r="B133" s="3"/>
      <c r="C133" s="3"/>
      <c r="D133" s="3"/>
      <c r="E133" s="6"/>
      <c r="F133" s="6">
        <f t="shared" ref="F133:F196" si="10">E133-(E133*0/100)</f>
        <v>0</v>
      </c>
      <c r="G133" s="6">
        <f t="shared" ref="G133:G196" si="11">F133*1.262</f>
        <v>0</v>
      </c>
      <c r="H133" s="6">
        <f t="shared" ref="H133:H196" si="12">G133*1.25</f>
        <v>0</v>
      </c>
      <c r="I133" s="6"/>
      <c r="J133" s="61"/>
      <c r="L133" s="3"/>
      <c r="M133" s="19"/>
      <c r="O133" s="89">
        <f t="shared" si="9"/>
        <v>0</v>
      </c>
      <c r="P133" s="72"/>
    </row>
    <row r="134" spans="2:16" ht="18" customHeight="1" x14ac:dyDescent="0.25">
      <c r="B134" s="3"/>
      <c r="C134" s="3"/>
      <c r="D134" s="3"/>
      <c r="E134" s="6"/>
      <c r="F134" s="6">
        <f t="shared" si="10"/>
        <v>0</v>
      </c>
      <c r="G134" s="6">
        <f t="shared" si="11"/>
        <v>0</v>
      </c>
      <c r="H134" s="6">
        <f t="shared" si="12"/>
        <v>0</v>
      </c>
      <c r="I134" s="6"/>
      <c r="J134" s="61"/>
      <c r="L134" s="3"/>
      <c r="M134" s="19"/>
      <c r="O134" s="89">
        <f t="shared" ref="O134:O197" si="13">J134-G134</f>
        <v>0</v>
      </c>
      <c r="P134" s="72"/>
    </row>
    <row r="135" spans="2:16" ht="18" customHeight="1" x14ac:dyDescent="0.25">
      <c r="B135" s="3"/>
      <c r="C135" s="3"/>
      <c r="D135" s="3"/>
      <c r="E135" s="6"/>
      <c r="F135" s="6">
        <f t="shared" si="10"/>
        <v>0</v>
      </c>
      <c r="G135" s="6">
        <f t="shared" si="11"/>
        <v>0</v>
      </c>
      <c r="H135" s="6">
        <f t="shared" si="12"/>
        <v>0</v>
      </c>
      <c r="I135" s="6"/>
      <c r="J135" s="61"/>
      <c r="L135" s="3"/>
      <c r="M135" s="19"/>
      <c r="O135" s="89">
        <f t="shared" si="13"/>
        <v>0</v>
      </c>
      <c r="P135" s="72"/>
    </row>
    <row r="136" spans="2:16" ht="18" customHeight="1" x14ac:dyDescent="0.25">
      <c r="B136" s="3"/>
      <c r="C136" s="3"/>
      <c r="D136" s="3"/>
      <c r="E136" s="6"/>
      <c r="F136" s="6">
        <f t="shared" si="10"/>
        <v>0</v>
      </c>
      <c r="G136" s="6">
        <f t="shared" si="11"/>
        <v>0</v>
      </c>
      <c r="H136" s="6">
        <f t="shared" si="12"/>
        <v>0</v>
      </c>
      <c r="I136" s="6"/>
      <c r="J136" s="61"/>
      <c r="L136" s="3"/>
      <c r="M136" s="19"/>
      <c r="O136" s="89">
        <f t="shared" si="13"/>
        <v>0</v>
      </c>
      <c r="P136" s="72"/>
    </row>
    <row r="137" spans="2:16" ht="18" customHeight="1" x14ac:dyDescent="0.25">
      <c r="B137" s="3"/>
      <c r="C137" s="3"/>
      <c r="D137" s="3"/>
      <c r="E137" s="6"/>
      <c r="F137" s="6">
        <f t="shared" si="10"/>
        <v>0</v>
      </c>
      <c r="G137" s="6">
        <f t="shared" si="11"/>
        <v>0</v>
      </c>
      <c r="H137" s="6">
        <f t="shared" si="12"/>
        <v>0</v>
      </c>
      <c r="I137" s="6"/>
      <c r="J137" s="61"/>
      <c r="L137" s="3"/>
      <c r="M137" s="19"/>
      <c r="O137" s="89">
        <f t="shared" si="13"/>
        <v>0</v>
      </c>
      <c r="P137" s="72"/>
    </row>
    <row r="138" spans="2:16" ht="18" customHeight="1" x14ac:dyDescent="0.25">
      <c r="B138" s="3"/>
      <c r="C138" s="3"/>
      <c r="D138" s="3"/>
      <c r="E138" s="6"/>
      <c r="F138" s="6">
        <f t="shared" si="10"/>
        <v>0</v>
      </c>
      <c r="G138" s="6">
        <f t="shared" si="11"/>
        <v>0</v>
      </c>
      <c r="H138" s="6">
        <f t="shared" si="12"/>
        <v>0</v>
      </c>
      <c r="I138" s="6"/>
      <c r="J138" s="61"/>
      <c r="O138" s="89">
        <f t="shared" si="13"/>
        <v>0</v>
      </c>
      <c r="P138" s="72"/>
    </row>
    <row r="139" spans="2:16" ht="18" customHeight="1" x14ac:dyDescent="0.25">
      <c r="B139" s="3"/>
      <c r="C139" s="3"/>
      <c r="D139" s="3"/>
      <c r="E139" s="6"/>
      <c r="F139" s="6">
        <f t="shared" si="10"/>
        <v>0</v>
      </c>
      <c r="G139" s="6">
        <f t="shared" si="11"/>
        <v>0</v>
      </c>
      <c r="H139" s="6">
        <f t="shared" si="12"/>
        <v>0</v>
      </c>
      <c r="I139" s="6"/>
      <c r="J139" s="61"/>
      <c r="O139" s="89">
        <f t="shared" si="13"/>
        <v>0</v>
      </c>
      <c r="P139" s="72"/>
    </row>
    <row r="140" spans="2:16" ht="18" customHeight="1" x14ac:dyDescent="0.25">
      <c r="B140" s="3"/>
      <c r="C140" s="3"/>
      <c r="D140" s="3"/>
      <c r="E140" s="6"/>
      <c r="F140" s="6">
        <f t="shared" si="10"/>
        <v>0</v>
      </c>
      <c r="G140" s="6">
        <f t="shared" si="11"/>
        <v>0</v>
      </c>
      <c r="H140" s="6">
        <f t="shared" si="12"/>
        <v>0</v>
      </c>
      <c r="I140" s="6"/>
      <c r="J140" s="61"/>
      <c r="O140" s="89">
        <f t="shared" si="13"/>
        <v>0</v>
      </c>
      <c r="P140" s="72"/>
    </row>
    <row r="141" spans="2:16" ht="18" customHeight="1" x14ac:dyDescent="0.25">
      <c r="B141" s="3"/>
      <c r="C141" s="3"/>
      <c r="D141" s="3"/>
      <c r="E141" s="6"/>
      <c r="F141" s="6">
        <f t="shared" si="10"/>
        <v>0</v>
      </c>
      <c r="G141" s="6">
        <f t="shared" si="11"/>
        <v>0</v>
      </c>
      <c r="H141" s="6">
        <f t="shared" si="12"/>
        <v>0</v>
      </c>
      <c r="I141" s="6"/>
      <c r="J141" s="61"/>
      <c r="O141" s="89">
        <f t="shared" si="13"/>
        <v>0</v>
      </c>
      <c r="P141" s="72"/>
    </row>
    <row r="142" spans="2:16" ht="18" customHeight="1" x14ac:dyDescent="0.25">
      <c r="B142" s="3"/>
      <c r="C142" s="3"/>
      <c r="D142" s="3"/>
      <c r="E142" s="6"/>
      <c r="F142" s="6">
        <f t="shared" si="10"/>
        <v>0</v>
      </c>
      <c r="G142" s="6">
        <f t="shared" si="11"/>
        <v>0</v>
      </c>
      <c r="H142" s="6">
        <f t="shared" si="12"/>
        <v>0</v>
      </c>
      <c r="I142" s="6"/>
      <c r="J142" s="61"/>
      <c r="O142" s="89">
        <f t="shared" si="13"/>
        <v>0</v>
      </c>
      <c r="P142" s="72"/>
    </row>
    <row r="143" spans="2:16" ht="18" customHeight="1" x14ac:dyDescent="0.25">
      <c r="B143" s="3"/>
      <c r="C143" s="3"/>
      <c r="D143" s="3"/>
      <c r="E143" s="6"/>
      <c r="F143" s="6">
        <f t="shared" si="10"/>
        <v>0</v>
      </c>
      <c r="G143" s="6">
        <f t="shared" si="11"/>
        <v>0</v>
      </c>
      <c r="H143" s="6">
        <f t="shared" si="12"/>
        <v>0</v>
      </c>
      <c r="I143" s="6"/>
      <c r="J143" s="61"/>
      <c r="O143" s="89">
        <f t="shared" si="13"/>
        <v>0</v>
      </c>
      <c r="P143" s="72"/>
    </row>
    <row r="144" spans="2:16" ht="18" customHeight="1" x14ac:dyDescent="0.25">
      <c r="B144" s="3"/>
      <c r="C144" s="3"/>
      <c r="D144" s="3"/>
      <c r="E144" s="6"/>
      <c r="F144" s="6">
        <f t="shared" si="10"/>
        <v>0</v>
      </c>
      <c r="G144" s="6">
        <f t="shared" si="11"/>
        <v>0</v>
      </c>
      <c r="H144" s="6">
        <f t="shared" si="12"/>
        <v>0</v>
      </c>
      <c r="I144" s="6"/>
      <c r="J144" s="61"/>
      <c r="O144" s="89">
        <f t="shared" si="13"/>
        <v>0</v>
      </c>
      <c r="P144" s="72"/>
    </row>
    <row r="145" spans="2:16" ht="18" customHeight="1" x14ac:dyDescent="0.25">
      <c r="B145" s="3"/>
      <c r="C145" s="3"/>
      <c r="D145" s="3"/>
      <c r="E145" s="6"/>
      <c r="F145" s="6">
        <f t="shared" si="10"/>
        <v>0</v>
      </c>
      <c r="G145" s="6">
        <f t="shared" si="11"/>
        <v>0</v>
      </c>
      <c r="H145" s="6">
        <f t="shared" si="12"/>
        <v>0</v>
      </c>
      <c r="I145" s="6"/>
      <c r="J145" s="61"/>
      <c r="O145" s="89">
        <f t="shared" si="13"/>
        <v>0</v>
      </c>
      <c r="P145" s="72"/>
    </row>
    <row r="146" spans="2:16" ht="18" customHeight="1" x14ac:dyDescent="0.25">
      <c r="B146" s="3"/>
      <c r="C146" s="3"/>
      <c r="D146" s="3"/>
      <c r="E146" s="6"/>
      <c r="F146" s="6">
        <f t="shared" si="10"/>
        <v>0</v>
      </c>
      <c r="G146" s="6">
        <f t="shared" si="11"/>
        <v>0</v>
      </c>
      <c r="H146" s="6">
        <f t="shared" si="12"/>
        <v>0</v>
      </c>
      <c r="I146" s="6"/>
      <c r="J146" s="61"/>
      <c r="O146" s="89">
        <f t="shared" si="13"/>
        <v>0</v>
      </c>
      <c r="P146" s="72"/>
    </row>
    <row r="147" spans="2:16" ht="18" customHeight="1" x14ac:dyDescent="0.25">
      <c r="B147" s="3"/>
      <c r="C147" s="3"/>
      <c r="D147" s="3"/>
      <c r="E147" s="6"/>
      <c r="F147" s="6">
        <f t="shared" si="10"/>
        <v>0</v>
      </c>
      <c r="G147" s="6">
        <f t="shared" si="11"/>
        <v>0</v>
      </c>
      <c r="H147" s="6">
        <f t="shared" si="12"/>
        <v>0</v>
      </c>
      <c r="I147" s="6"/>
      <c r="J147" s="61"/>
      <c r="O147" s="89">
        <f t="shared" si="13"/>
        <v>0</v>
      </c>
      <c r="P147" s="72"/>
    </row>
    <row r="148" spans="2:16" ht="18" customHeight="1" x14ac:dyDescent="0.25">
      <c r="B148" s="3"/>
      <c r="C148" s="3"/>
      <c r="D148" s="3"/>
      <c r="E148" s="6"/>
      <c r="F148" s="6">
        <f t="shared" si="10"/>
        <v>0</v>
      </c>
      <c r="G148" s="6">
        <f t="shared" si="11"/>
        <v>0</v>
      </c>
      <c r="H148" s="6">
        <f t="shared" si="12"/>
        <v>0</v>
      </c>
      <c r="I148" s="6"/>
      <c r="J148" s="61"/>
      <c r="O148" s="89">
        <f t="shared" si="13"/>
        <v>0</v>
      </c>
      <c r="P148" s="72"/>
    </row>
    <row r="149" spans="2:16" ht="18" customHeight="1" x14ac:dyDescent="0.25">
      <c r="B149" s="3"/>
      <c r="C149" s="3"/>
      <c r="D149" s="3"/>
      <c r="E149" s="6"/>
      <c r="F149" s="6">
        <f t="shared" si="10"/>
        <v>0</v>
      </c>
      <c r="G149" s="6">
        <f t="shared" si="11"/>
        <v>0</v>
      </c>
      <c r="H149" s="6">
        <f t="shared" si="12"/>
        <v>0</v>
      </c>
      <c r="I149" s="6"/>
      <c r="J149" s="61"/>
      <c r="O149" s="89">
        <f t="shared" si="13"/>
        <v>0</v>
      </c>
      <c r="P149" s="73"/>
    </row>
    <row r="150" spans="2:16" ht="18" customHeight="1" x14ac:dyDescent="0.25">
      <c r="B150" s="3"/>
      <c r="C150" s="3"/>
      <c r="D150" s="3"/>
      <c r="E150" s="6"/>
      <c r="F150" s="6">
        <f t="shared" si="10"/>
        <v>0</v>
      </c>
      <c r="G150" s="6">
        <f t="shared" si="11"/>
        <v>0</v>
      </c>
      <c r="H150" s="6">
        <f t="shared" si="12"/>
        <v>0</v>
      </c>
      <c r="I150" s="6"/>
      <c r="J150" s="61"/>
      <c r="O150" s="89">
        <f t="shared" si="13"/>
        <v>0</v>
      </c>
      <c r="P150" s="73"/>
    </row>
    <row r="151" spans="2:16" ht="18" customHeight="1" x14ac:dyDescent="0.25">
      <c r="B151" s="3"/>
      <c r="C151" s="3"/>
      <c r="D151" s="3"/>
      <c r="E151" s="6"/>
      <c r="F151" s="6">
        <f t="shared" si="10"/>
        <v>0</v>
      </c>
      <c r="G151" s="6">
        <f t="shared" si="11"/>
        <v>0</v>
      </c>
      <c r="H151" s="6">
        <f t="shared" si="12"/>
        <v>0</v>
      </c>
      <c r="I151" s="6"/>
      <c r="J151" s="61"/>
      <c r="O151" s="89">
        <f t="shared" si="13"/>
        <v>0</v>
      </c>
      <c r="P151" s="73"/>
    </row>
    <row r="152" spans="2:16" ht="18" customHeight="1" x14ac:dyDescent="0.25">
      <c r="B152" s="3"/>
      <c r="C152" s="3"/>
      <c r="D152" s="3"/>
      <c r="E152" s="6"/>
      <c r="F152" s="6">
        <f t="shared" si="10"/>
        <v>0</v>
      </c>
      <c r="G152" s="6">
        <f t="shared" si="11"/>
        <v>0</v>
      </c>
      <c r="H152" s="6">
        <f t="shared" si="12"/>
        <v>0</v>
      </c>
      <c r="I152" s="6"/>
      <c r="J152" s="61"/>
      <c r="O152" s="89">
        <f t="shared" si="13"/>
        <v>0</v>
      </c>
      <c r="P152" s="73"/>
    </row>
    <row r="153" spans="2:16" ht="18" customHeight="1" x14ac:dyDescent="0.25">
      <c r="B153" s="3"/>
      <c r="C153" s="3"/>
      <c r="D153" s="3"/>
      <c r="E153" s="6"/>
      <c r="F153" s="6">
        <f t="shared" si="10"/>
        <v>0</v>
      </c>
      <c r="G153" s="6">
        <f t="shared" si="11"/>
        <v>0</v>
      </c>
      <c r="H153" s="6">
        <f t="shared" si="12"/>
        <v>0</v>
      </c>
      <c r="I153" s="6"/>
      <c r="J153" s="61"/>
      <c r="O153" s="89">
        <f t="shared" si="13"/>
        <v>0</v>
      </c>
      <c r="P153" s="73"/>
    </row>
    <row r="154" spans="2:16" ht="18" customHeight="1" x14ac:dyDescent="0.25">
      <c r="B154" s="3"/>
      <c r="C154" s="3"/>
      <c r="D154" s="3"/>
      <c r="E154" s="6"/>
      <c r="F154" s="6">
        <f t="shared" si="10"/>
        <v>0</v>
      </c>
      <c r="G154" s="6">
        <f t="shared" si="11"/>
        <v>0</v>
      </c>
      <c r="H154" s="6">
        <f t="shared" si="12"/>
        <v>0</v>
      </c>
      <c r="I154" s="6"/>
      <c r="J154" s="61"/>
      <c r="O154" s="89">
        <f t="shared" si="13"/>
        <v>0</v>
      </c>
      <c r="P154" s="73"/>
    </row>
    <row r="155" spans="2:16" ht="18" customHeight="1" x14ac:dyDescent="0.25">
      <c r="B155" s="3"/>
      <c r="C155" s="3"/>
      <c r="D155" s="3"/>
      <c r="E155" s="6"/>
      <c r="F155" s="6">
        <f t="shared" si="10"/>
        <v>0</v>
      </c>
      <c r="G155" s="6">
        <f t="shared" si="11"/>
        <v>0</v>
      </c>
      <c r="H155" s="6">
        <f t="shared" si="12"/>
        <v>0</v>
      </c>
      <c r="I155" s="6"/>
      <c r="J155" s="61"/>
      <c r="O155" s="89">
        <f t="shared" si="13"/>
        <v>0</v>
      </c>
      <c r="P155" s="73"/>
    </row>
    <row r="156" spans="2:16" ht="18" customHeight="1" x14ac:dyDescent="0.25">
      <c r="B156" s="3"/>
      <c r="C156" s="3"/>
      <c r="D156" s="3"/>
      <c r="E156" s="6"/>
      <c r="F156" s="6">
        <f t="shared" si="10"/>
        <v>0</v>
      </c>
      <c r="G156" s="6">
        <f t="shared" si="11"/>
        <v>0</v>
      </c>
      <c r="H156" s="6">
        <f t="shared" si="12"/>
        <v>0</v>
      </c>
      <c r="I156" s="6"/>
      <c r="J156" s="61"/>
      <c r="O156" s="89">
        <f t="shared" si="13"/>
        <v>0</v>
      </c>
      <c r="P156" s="73"/>
    </row>
    <row r="157" spans="2:16" ht="18" customHeight="1" x14ac:dyDescent="0.25">
      <c r="B157" s="3"/>
      <c r="C157" s="3"/>
      <c r="D157" s="3"/>
      <c r="E157" s="6"/>
      <c r="F157" s="6">
        <f t="shared" si="10"/>
        <v>0</v>
      </c>
      <c r="G157" s="6">
        <f t="shared" si="11"/>
        <v>0</v>
      </c>
      <c r="H157" s="6">
        <f t="shared" si="12"/>
        <v>0</v>
      </c>
      <c r="I157" s="6"/>
      <c r="J157" s="61"/>
      <c r="O157" s="89">
        <f t="shared" si="13"/>
        <v>0</v>
      </c>
      <c r="P157" s="73"/>
    </row>
    <row r="158" spans="2:16" ht="18" customHeight="1" x14ac:dyDescent="0.25">
      <c r="B158" s="3"/>
      <c r="C158" s="3"/>
      <c r="D158" s="3"/>
      <c r="E158" s="6"/>
      <c r="F158" s="6">
        <f t="shared" si="10"/>
        <v>0</v>
      </c>
      <c r="G158" s="6">
        <f t="shared" si="11"/>
        <v>0</v>
      </c>
      <c r="H158" s="6">
        <f t="shared" si="12"/>
        <v>0</v>
      </c>
      <c r="I158" s="6"/>
      <c r="J158" s="61"/>
      <c r="O158" s="89">
        <f t="shared" si="13"/>
        <v>0</v>
      </c>
      <c r="P158" s="73"/>
    </row>
    <row r="159" spans="2:16" ht="18" customHeight="1" x14ac:dyDescent="0.25">
      <c r="B159" s="3"/>
      <c r="C159" s="3"/>
      <c r="D159" s="3"/>
      <c r="E159" s="6"/>
      <c r="F159" s="6">
        <f t="shared" si="10"/>
        <v>0</v>
      </c>
      <c r="G159" s="6">
        <f t="shared" si="11"/>
        <v>0</v>
      </c>
      <c r="H159" s="6">
        <f t="shared" si="12"/>
        <v>0</v>
      </c>
      <c r="I159" s="6"/>
      <c r="J159" s="61"/>
      <c r="O159" s="89">
        <f t="shared" si="13"/>
        <v>0</v>
      </c>
      <c r="P159" s="73"/>
    </row>
    <row r="160" spans="2:16" ht="18" customHeight="1" x14ac:dyDescent="0.25">
      <c r="B160" s="3"/>
      <c r="C160" s="3"/>
      <c r="D160" s="3"/>
      <c r="E160" s="6"/>
      <c r="F160" s="6">
        <f t="shared" si="10"/>
        <v>0</v>
      </c>
      <c r="G160" s="6">
        <f t="shared" si="11"/>
        <v>0</v>
      </c>
      <c r="H160" s="6">
        <f t="shared" si="12"/>
        <v>0</v>
      </c>
      <c r="I160" s="6"/>
      <c r="J160" s="61"/>
      <c r="O160" s="89">
        <f t="shared" si="13"/>
        <v>0</v>
      </c>
      <c r="P160" s="73"/>
    </row>
    <row r="161" spans="2:16" ht="18" customHeight="1" thickBot="1" x14ac:dyDescent="0.3">
      <c r="B161" s="3"/>
      <c r="C161" s="3"/>
      <c r="D161" s="3"/>
      <c r="E161" s="6"/>
      <c r="F161" s="6">
        <f t="shared" si="10"/>
        <v>0</v>
      </c>
      <c r="G161" s="6">
        <f t="shared" si="11"/>
        <v>0</v>
      </c>
      <c r="H161" s="6">
        <f t="shared" si="12"/>
        <v>0</v>
      </c>
      <c r="I161" s="6"/>
      <c r="J161" s="61"/>
      <c r="O161" s="89">
        <f t="shared" si="13"/>
        <v>0</v>
      </c>
      <c r="P161" s="74"/>
    </row>
    <row r="162" spans="2:16" ht="18" customHeight="1" x14ac:dyDescent="0.25">
      <c r="B162" s="3"/>
      <c r="C162" s="3"/>
      <c r="D162" s="3"/>
      <c r="E162" s="6"/>
      <c r="F162" s="6">
        <f t="shared" si="10"/>
        <v>0</v>
      </c>
      <c r="G162" s="6">
        <f t="shared" si="11"/>
        <v>0</v>
      </c>
      <c r="H162" s="6">
        <f t="shared" si="12"/>
        <v>0</v>
      </c>
      <c r="I162" s="6"/>
      <c r="J162" s="61"/>
      <c r="O162" s="89">
        <f t="shared" si="13"/>
        <v>0</v>
      </c>
    </row>
    <row r="163" spans="2:16" ht="18" customHeight="1" x14ac:dyDescent="0.25">
      <c r="B163" s="3"/>
      <c r="C163" s="3"/>
      <c r="D163" s="3"/>
      <c r="E163" s="6"/>
      <c r="F163" s="6">
        <f t="shared" si="10"/>
        <v>0</v>
      </c>
      <c r="G163" s="6">
        <f t="shared" si="11"/>
        <v>0</v>
      </c>
      <c r="H163" s="6">
        <f t="shared" si="12"/>
        <v>0</v>
      </c>
      <c r="I163" s="6"/>
      <c r="J163" s="61"/>
      <c r="O163" s="89">
        <f t="shared" si="13"/>
        <v>0</v>
      </c>
    </row>
    <row r="164" spans="2:16" ht="18" customHeight="1" x14ac:dyDescent="0.25">
      <c r="B164" s="3"/>
      <c r="C164" s="3"/>
      <c r="D164" s="3"/>
      <c r="E164" s="6"/>
      <c r="F164" s="6">
        <f t="shared" si="10"/>
        <v>0</v>
      </c>
      <c r="G164" s="6">
        <f t="shared" si="11"/>
        <v>0</v>
      </c>
      <c r="H164" s="6">
        <f t="shared" si="12"/>
        <v>0</v>
      </c>
      <c r="I164" s="6"/>
      <c r="J164" s="61"/>
      <c r="O164" s="89">
        <f t="shared" si="13"/>
        <v>0</v>
      </c>
    </row>
    <row r="165" spans="2:16" ht="18" customHeight="1" x14ac:dyDescent="0.25">
      <c r="B165" s="3"/>
      <c r="C165" s="3"/>
      <c r="D165" s="3"/>
      <c r="E165" s="6"/>
      <c r="F165" s="6">
        <f t="shared" si="10"/>
        <v>0</v>
      </c>
      <c r="G165" s="6">
        <f t="shared" si="11"/>
        <v>0</v>
      </c>
      <c r="H165" s="6">
        <f t="shared" si="12"/>
        <v>0</v>
      </c>
      <c r="I165" s="6"/>
      <c r="J165" s="61"/>
      <c r="O165" s="89">
        <f t="shared" si="13"/>
        <v>0</v>
      </c>
    </row>
    <row r="166" spans="2:16" ht="18" customHeight="1" x14ac:dyDescent="0.25">
      <c r="B166" s="3"/>
      <c r="C166" s="3"/>
      <c r="D166" s="3"/>
      <c r="E166" s="6"/>
      <c r="F166" s="6">
        <f t="shared" si="10"/>
        <v>0</v>
      </c>
      <c r="G166" s="6">
        <f t="shared" si="11"/>
        <v>0</v>
      </c>
      <c r="H166" s="6">
        <f t="shared" si="12"/>
        <v>0</v>
      </c>
      <c r="I166" s="6"/>
      <c r="J166" s="61"/>
      <c r="O166" s="89">
        <f t="shared" si="13"/>
        <v>0</v>
      </c>
    </row>
    <row r="167" spans="2:16" ht="18" customHeight="1" x14ac:dyDescent="0.25">
      <c r="B167" s="3"/>
      <c r="C167" s="3"/>
      <c r="D167" s="3"/>
      <c r="E167" s="6"/>
      <c r="F167" s="6">
        <f t="shared" si="10"/>
        <v>0</v>
      </c>
      <c r="G167" s="6">
        <f t="shared" si="11"/>
        <v>0</v>
      </c>
      <c r="H167" s="6">
        <f t="shared" si="12"/>
        <v>0</v>
      </c>
      <c r="I167" s="6"/>
      <c r="J167" s="61"/>
      <c r="O167" s="89">
        <f t="shared" si="13"/>
        <v>0</v>
      </c>
    </row>
    <row r="168" spans="2:16" ht="18" customHeight="1" x14ac:dyDescent="0.25">
      <c r="B168" s="3"/>
      <c r="C168" s="3"/>
      <c r="D168" s="3"/>
      <c r="E168" s="6"/>
      <c r="F168" s="6">
        <f t="shared" si="10"/>
        <v>0</v>
      </c>
      <c r="G168" s="6">
        <f t="shared" si="11"/>
        <v>0</v>
      </c>
      <c r="H168" s="6">
        <f t="shared" si="12"/>
        <v>0</v>
      </c>
      <c r="I168" s="6"/>
      <c r="J168" s="61"/>
      <c r="O168" s="89">
        <f t="shared" si="13"/>
        <v>0</v>
      </c>
    </row>
    <row r="169" spans="2:16" ht="18" customHeight="1" x14ac:dyDescent="0.25">
      <c r="B169" s="3"/>
      <c r="C169" s="3"/>
      <c r="D169" s="3"/>
      <c r="E169" s="6"/>
      <c r="F169" s="6">
        <f t="shared" si="10"/>
        <v>0</v>
      </c>
      <c r="G169" s="6">
        <f t="shared" si="11"/>
        <v>0</v>
      </c>
      <c r="H169" s="6">
        <f t="shared" si="12"/>
        <v>0</v>
      </c>
      <c r="I169" s="6"/>
      <c r="J169" s="61"/>
      <c r="O169" s="89">
        <f t="shared" si="13"/>
        <v>0</v>
      </c>
    </row>
    <row r="170" spans="2:16" ht="18" customHeight="1" x14ac:dyDescent="0.25">
      <c r="B170" s="3"/>
      <c r="C170" s="3"/>
      <c r="D170" s="3"/>
      <c r="E170" s="6"/>
      <c r="F170" s="6">
        <f t="shared" si="10"/>
        <v>0</v>
      </c>
      <c r="G170" s="6">
        <f t="shared" si="11"/>
        <v>0</v>
      </c>
      <c r="H170" s="6">
        <f t="shared" si="12"/>
        <v>0</v>
      </c>
      <c r="I170" s="6"/>
      <c r="J170" s="61"/>
      <c r="O170" s="89">
        <f t="shared" si="13"/>
        <v>0</v>
      </c>
      <c r="P170" s="1"/>
    </row>
    <row r="171" spans="2:16" ht="18" customHeight="1" x14ac:dyDescent="0.25">
      <c r="B171" s="3"/>
      <c r="C171" s="3"/>
      <c r="D171" s="3"/>
      <c r="E171" s="6"/>
      <c r="F171" s="6">
        <f t="shared" si="10"/>
        <v>0</v>
      </c>
      <c r="G171" s="6">
        <f t="shared" si="11"/>
        <v>0</v>
      </c>
      <c r="H171" s="6">
        <f t="shared" si="12"/>
        <v>0</v>
      </c>
      <c r="I171" s="6"/>
      <c r="J171" s="61"/>
      <c r="O171" s="89">
        <f t="shared" si="13"/>
        <v>0</v>
      </c>
      <c r="P171" s="1"/>
    </row>
    <row r="172" spans="2:16" ht="18" customHeight="1" x14ac:dyDescent="0.25">
      <c r="B172" s="3"/>
      <c r="C172" s="3"/>
      <c r="D172" s="3"/>
      <c r="E172" s="6"/>
      <c r="F172" s="6">
        <f t="shared" si="10"/>
        <v>0</v>
      </c>
      <c r="G172" s="6">
        <f t="shared" si="11"/>
        <v>0</v>
      </c>
      <c r="H172" s="6">
        <f t="shared" si="12"/>
        <v>0</v>
      </c>
      <c r="I172" s="6"/>
      <c r="J172" s="61"/>
      <c r="O172" s="89">
        <f t="shared" si="13"/>
        <v>0</v>
      </c>
      <c r="P172" s="1"/>
    </row>
    <row r="173" spans="2:16" ht="18" customHeight="1" x14ac:dyDescent="0.25">
      <c r="B173" s="3"/>
      <c r="C173" s="3"/>
      <c r="D173" s="3"/>
      <c r="E173" s="6"/>
      <c r="F173" s="6">
        <f t="shared" si="10"/>
        <v>0</v>
      </c>
      <c r="G173" s="6">
        <f t="shared" si="11"/>
        <v>0</v>
      </c>
      <c r="H173" s="6">
        <f t="shared" si="12"/>
        <v>0</v>
      </c>
      <c r="I173" s="6"/>
      <c r="J173" s="61"/>
      <c r="O173" s="89">
        <f t="shared" si="13"/>
        <v>0</v>
      </c>
      <c r="P173" s="1"/>
    </row>
    <row r="174" spans="2:16" ht="18" customHeight="1" x14ac:dyDescent="0.25">
      <c r="B174" s="3"/>
      <c r="C174" s="3"/>
      <c r="D174" s="3"/>
      <c r="E174" s="6"/>
      <c r="F174" s="6">
        <f t="shared" si="10"/>
        <v>0</v>
      </c>
      <c r="G174" s="6">
        <f t="shared" si="11"/>
        <v>0</v>
      </c>
      <c r="H174" s="6">
        <f t="shared" si="12"/>
        <v>0</v>
      </c>
      <c r="I174" s="6"/>
      <c r="J174" s="61"/>
      <c r="O174" s="89">
        <f t="shared" si="13"/>
        <v>0</v>
      </c>
      <c r="P174" s="1"/>
    </row>
    <row r="175" spans="2:16" ht="18" customHeight="1" x14ac:dyDescent="0.25">
      <c r="B175" s="3"/>
      <c r="C175" s="3"/>
      <c r="D175" s="3"/>
      <c r="E175" s="6"/>
      <c r="F175" s="6">
        <f t="shared" si="10"/>
        <v>0</v>
      </c>
      <c r="G175" s="6">
        <f t="shared" si="11"/>
        <v>0</v>
      </c>
      <c r="H175" s="6">
        <f t="shared" si="12"/>
        <v>0</v>
      </c>
      <c r="I175" s="6"/>
      <c r="J175" s="61"/>
      <c r="O175" s="89">
        <f t="shared" si="13"/>
        <v>0</v>
      </c>
      <c r="P175" s="1"/>
    </row>
    <row r="176" spans="2:16" ht="18" customHeight="1" x14ac:dyDescent="0.25">
      <c r="B176" s="3"/>
      <c r="C176" s="3"/>
      <c r="D176" s="3"/>
      <c r="E176" s="6"/>
      <c r="F176" s="6">
        <f t="shared" si="10"/>
        <v>0</v>
      </c>
      <c r="G176" s="6">
        <f t="shared" si="11"/>
        <v>0</v>
      </c>
      <c r="H176" s="6">
        <f t="shared" si="12"/>
        <v>0</v>
      </c>
      <c r="I176" s="6"/>
      <c r="J176" s="61"/>
      <c r="O176" s="89">
        <f t="shared" si="13"/>
        <v>0</v>
      </c>
      <c r="P176" s="1"/>
    </row>
    <row r="177" spans="2:16" ht="18" customHeight="1" x14ac:dyDescent="0.25">
      <c r="B177" s="3"/>
      <c r="C177" s="3"/>
      <c r="D177" s="3"/>
      <c r="E177" s="6"/>
      <c r="F177" s="6">
        <f t="shared" si="10"/>
        <v>0</v>
      </c>
      <c r="G177" s="6">
        <f t="shared" si="11"/>
        <v>0</v>
      </c>
      <c r="H177" s="6">
        <f t="shared" si="12"/>
        <v>0</v>
      </c>
      <c r="I177" s="6"/>
      <c r="J177" s="61"/>
      <c r="O177" s="89">
        <f t="shared" si="13"/>
        <v>0</v>
      </c>
      <c r="P177" s="1"/>
    </row>
    <row r="178" spans="2:16" ht="18" customHeight="1" x14ac:dyDescent="0.25">
      <c r="B178" s="3"/>
      <c r="C178" s="3"/>
      <c r="D178" s="3"/>
      <c r="E178" s="6"/>
      <c r="F178" s="6">
        <f t="shared" si="10"/>
        <v>0</v>
      </c>
      <c r="G178" s="6">
        <f t="shared" si="11"/>
        <v>0</v>
      </c>
      <c r="H178" s="6">
        <f t="shared" si="12"/>
        <v>0</v>
      </c>
      <c r="I178" s="6"/>
      <c r="J178" s="61"/>
      <c r="O178" s="89">
        <f t="shared" si="13"/>
        <v>0</v>
      </c>
      <c r="P178" s="1"/>
    </row>
    <row r="179" spans="2:16" ht="18" customHeight="1" x14ac:dyDescent="0.25">
      <c r="B179" s="3"/>
      <c r="C179" s="3"/>
      <c r="D179" s="3"/>
      <c r="E179" s="6"/>
      <c r="F179" s="6">
        <f t="shared" si="10"/>
        <v>0</v>
      </c>
      <c r="G179" s="6">
        <f t="shared" si="11"/>
        <v>0</v>
      </c>
      <c r="H179" s="6">
        <f t="shared" si="12"/>
        <v>0</v>
      </c>
      <c r="I179" s="6"/>
      <c r="J179" s="61"/>
      <c r="O179" s="89">
        <f t="shared" si="13"/>
        <v>0</v>
      </c>
      <c r="P179" s="1"/>
    </row>
    <row r="180" spans="2:16" ht="18" customHeight="1" x14ac:dyDescent="0.25">
      <c r="B180" s="3"/>
      <c r="C180" s="3"/>
      <c r="D180" s="3"/>
      <c r="E180" s="6"/>
      <c r="F180" s="6">
        <f t="shared" si="10"/>
        <v>0</v>
      </c>
      <c r="G180" s="6">
        <f t="shared" si="11"/>
        <v>0</v>
      </c>
      <c r="H180" s="6">
        <f t="shared" si="12"/>
        <v>0</v>
      </c>
      <c r="I180" s="6"/>
      <c r="J180" s="61"/>
      <c r="O180" s="89">
        <f t="shared" si="13"/>
        <v>0</v>
      </c>
      <c r="P180" s="1"/>
    </row>
    <row r="181" spans="2:16" ht="18" customHeight="1" x14ac:dyDescent="0.25">
      <c r="B181" s="3"/>
      <c r="C181" s="3"/>
      <c r="D181" s="3"/>
      <c r="E181" s="6"/>
      <c r="F181" s="6">
        <f t="shared" si="10"/>
        <v>0</v>
      </c>
      <c r="G181" s="6">
        <f t="shared" si="11"/>
        <v>0</v>
      </c>
      <c r="H181" s="6">
        <f t="shared" si="12"/>
        <v>0</v>
      </c>
      <c r="I181" s="6"/>
      <c r="J181" s="61"/>
      <c r="O181" s="89">
        <f t="shared" si="13"/>
        <v>0</v>
      </c>
      <c r="P181" s="1"/>
    </row>
    <row r="182" spans="2:16" ht="18" customHeight="1" x14ac:dyDescent="0.25">
      <c r="B182" s="3"/>
      <c r="C182" s="3"/>
      <c r="D182" s="3"/>
      <c r="E182" s="6"/>
      <c r="F182" s="6">
        <f t="shared" si="10"/>
        <v>0</v>
      </c>
      <c r="G182" s="6">
        <f t="shared" si="11"/>
        <v>0</v>
      </c>
      <c r="H182" s="6">
        <f t="shared" si="12"/>
        <v>0</v>
      </c>
      <c r="I182" s="6"/>
      <c r="J182" s="61"/>
      <c r="O182" s="89">
        <f t="shared" si="13"/>
        <v>0</v>
      </c>
      <c r="P182" s="1"/>
    </row>
    <row r="183" spans="2:16" ht="18" customHeight="1" x14ac:dyDescent="0.25">
      <c r="B183" s="3"/>
      <c r="C183" s="3"/>
      <c r="D183" s="3"/>
      <c r="E183" s="6"/>
      <c r="F183" s="6">
        <f t="shared" si="10"/>
        <v>0</v>
      </c>
      <c r="G183" s="6">
        <f t="shared" si="11"/>
        <v>0</v>
      </c>
      <c r="H183" s="6">
        <f t="shared" si="12"/>
        <v>0</v>
      </c>
      <c r="I183" s="6"/>
      <c r="J183" s="61"/>
      <c r="O183" s="89">
        <f t="shared" si="13"/>
        <v>0</v>
      </c>
      <c r="P183" s="1"/>
    </row>
    <row r="184" spans="2:16" ht="18" customHeight="1" x14ac:dyDescent="0.25">
      <c r="B184" s="3"/>
      <c r="C184" s="3"/>
      <c r="D184" s="3"/>
      <c r="E184" s="6"/>
      <c r="F184" s="6">
        <f t="shared" si="10"/>
        <v>0</v>
      </c>
      <c r="G184" s="6">
        <f t="shared" si="11"/>
        <v>0</v>
      </c>
      <c r="H184" s="6">
        <f t="shared" si="12"/>
        <v>0</v>
      </c>
      <c r="I184" s="6"/>
      <c r="J184" s="61"/>
      <c r="O184" s="89">
        <f t="shared" si="13"/>
        <v>0</v>
      </c>
      <c r="P184" s="1"/>
    </row>
    <row r="185" spans="2:16" ht="18" customHeight="1" x14ac:dyDescent="0.25">
      <c r="B185" s="3"/>
      <c r="C185" s="3"/>
      <c r="D185" s="3"/>
      <c r="E185" s="6"/>
      <c r="F185" s="6">
        <f t="shared" si="10"/>
        <v>0</v>
      </c>
      <c r="G185" s="6">
        <f t="shared" si="11"/>
        <v>0</v>
      </c>
      <c r="H185" s="6">
        <f t="shared" si="12"/>
        <v>0</v>
      </c>
      <c r="I185" s="6"/>
      <c r="J185" s="61"/>
      <c r="O185" s="89">
        <f t="shared" si="13"/>
        <v>0</v>
      </c>
      <c r="P185" s="1"/>
    </row>
    <row r="186" spans="2:16" ht="18" customHeight="1" x14ac:dyDescent="0.25">
      <c r="B186" s="3"/>
      <c r="C186" s="3"/>
      <c r="D186" s="3"/>
      <c r="E186" s="6"/>
      <c r="F186" s="6">
        <f t="shared" si="10"/>
        <v>0</v>
      </c>
      <c r="G186" s="6">
        <f t="shared" si="11"/>
        <v>0</v>
      </c>
      <c r="H186" s="6">
        <f t="shared" si="12"/>
        <v>0</v>
      </c>
      <c r="I186" s="6"/>
      <c r="J186" s="61"/>
      <c r="O186" s="89">
        <f t="shared" si="13"/>
        <v>0</v>
      </c>
      <c r="P186" s="1"/>
    </row>
    <row r="187" spans="2:16" ht="18" customHeight="1" x14ac:dyDescent="0.25">
      <c r="B187" s="3"/>
      <c r="C187" s="3"/>
      <c r="D187" s="3"/>
      <c r="E187" s="6"/>
      <c r="F187" s="6">
        <f t="shared" si="10"/>
        <v>0</v>
      </c>
      <c r="G187" s="6">
        <f t="shared" si="11"/>
        <v>0</v>
      </c>
      <c r="H187" s="6">
        <f t="shared" si="12"/>
        <v>0</v>
      </c>
      <c r="I187" s="6"/>
      <c r="J187" s="61"/>
      <c r="O187" s="89">
        <f t="shared" si="13"/>
        <v>0</v>
      </c>
      <c r="P187" s="1"/>
    </row>
    <row r="188" spans="2:16" ht="18" customHeight="1" x14ac:dyDescent="0.25">
      <c r="B188" s="3"/>
      <c r="C188" s="3"/>
      <c r="D188" s="3"/>
      <c r="E188" s="6"/>
      <c r="F188" s="6">
        <f t="shared" si="10"/>
        <v>0</v>
      </c>
      <c r="G188" s="6">
        <f t="shared" si="11"/>
        <v>0</v>
      </c>
      <c r="H188" s="6">
        <f t="shared" si="12"/>
        <v>0</v>
      </c>
      <c r="I188" s="6"/>
      <c r="J188" s="61"/>
      <c r="O188" s="89">
        <f t="shared" si="13"/>
        <v>0</v>
      </c>
      <c r="P188" s="1"/>
    </row>
    <row r="189" spans="2:16" ht="18" customHeight="1" x14ac:dyDescent="0.25">
      <c r="B189" s="3"/>
      <c r="C189" s="3"/>
      <c r="D189" s="3"/>
      <c r="E189" s="6"/>
      <c r="F189" s="6">
        <f t="shared" si="10"/>
        <v>0</v>
      </c>
      <c r="G189" s="6">
        <f t="shared" si="11"/>
        <v>0</v>
      </c>
      <c r="H189" s="6">
        <f t="shared" si="12"/>
        <v>0</v>
      </c>
      <c r="I189" s="6"/>
      <c r="J189" s="61"/>
      <c r="O189" s="89">
        <f t="shared" si="13"/>
        <v>0</v>
      </c>
      <c r="P189" s="1"/>
    </row>
    <row r="190" spans="2:16" ht="18" customHeight="1" x14ac:dyDescent="0.25">
      <c r="B190" s="3"/>
      <c r="C190" s="3"/>
      <c r="D190" s="3"/>
      <c r="E190" s="6"/>
      <c r="F190" s="6">
        <f t="shared" si="10"/>
        <v>0</v>
      </c>
      <c r="G190" s="6">
        <f t="shared" si="11"/>
        <v>0</v>
      </c>
      <c r="H190" s="6">
        <f t="shared" si="12"/>
        <v>0</v>
      </c>
      <c r="I190" s="6"/>
      <c r="J190" s="61"/>
      <c r="O190" s="89">
        <f t="shared" si="13"/>
        <v>0</v>
      </c>
      <c r="P190" s="1"/>
    </row>
    <row r="191" spans="2:16" ht="18" customHeight="1" x14ac:dyDescent="0.25">
      <c r="B191" s="3"/>
      <c r="C191" s="3"/>
      <c r="D191" s="3"/>
      <c r="E191" s="6"/>
      <c r="F191" s="6">
        <f t="shared" si="10"/>
        <v>0</v>
      </c>
      <c r="G191" s="6">
        <f t="shared" si="11"/>
        <v>0</v>
      </c>
      <c r="H191" s="6">
        <f t="shared" si="12"/>
        <v>0</v>
      </c>
      <c r="I191" s="6"/>
      <c r="J191" s="61"/>
      <c r="O191" s="89">
        <f t="shared" si="13"/>
        <v>0</v>
      </c>
      <c r="P191" s="1"/>
    </row>
    <row r="192" spans="2:16" ht="18" customHeight="1" x14ac:dyDescent="0.25">
      <c r="B192" s="3"/>
      <c r="C192" s="3"/>
      <c r="D192" s="3"/>
      <c r="E192" s="6"/>
      <c r="F192" s="6">
        <f t="shared" si="10"/>
        <v>0</v>
      </c>
      <c r="G192" s="6">
        <f t="shared" si="11"/>
        <v>0</v>
      </c>
      <c r="H192" s="6">
        <f t="shared" si="12"/>
        <v>0</v>
      </c>
      <c r="I192" s="6"/>
      <c r="J192" s="61"/>
      <c r="O192" s="89">
        <f t="shared" si="13"/>
        <v>0</v>
      </c>
      <c r="P192" s="1"/>
    </row>
    <row r="193" spans="2:16" ht="18" customHeight="1" x14ac:dyDescent="0.25">
      <c r="B193" s="3"/>
      <c r="C193" s="3"/>
      <c r="D193" s="3"/>
      <c r="E193" s="6"/>
      <c r="F193" s="6">
        <f t="shared" si="10"/>
        <v>0</v>
      </c>
      <c r="G193" s="6">
        <f t="shared" si="11"/>
        <v>0</v>
      </c>
      <c r="H193" s="6">
        <f t="shared" si="12"/>
        <v>0</v>
      </c>
      <c r="I193" s="6"/>
      <c r="J193" s="61"/>
      <c r="O193" s="89">
        <f t="shared" si="13"/>
        <v>0</v>
      </c>
      <c r="P193" s="1"/>
    </row>
    <row r="194" spans="2:16" ht="18" customHeight="1" x14ac:dyDescent="0.25">
      <c r="B194" s="3"/>
      <c r="C194" s="3"/>
      <c r="D194" s="3"/>
      <c r="E194" s="6"/>
      <c r="F194" s="6">
        <f t="shared" si="10"/>
        <v>0</v>
      </c>
      <c r="G194" s="6">
        <f t="shared" si="11"/>
        <v>0</v>
      </c>
      <c r="H194" s="6">
        <f t="shared" si="12"/>
        <v>0</v>
      </c>
      <c r="I194" s="6"/>
      <c r="J194" s="61"/>
      <c r="O194" s="89">
        <f t="shared" si="13"/>
        <v>0</v>
      </c>
      <c r="P194" s="1"/>
    </row>
    <row r="195" spans="2:16" ht="18" customHeight="1" x14ac:dyDescent="0.25">
      <c r="B195" s="3"/>
      <c r="C195" s="3"/>
      <c r="D195" s="3"/>
      <c r="E195" s="6"/>
      <c r="F195" s="6">
        <f t="shared" si="10"/>
        <v>0</v>
      </c>
      <c r="G195" s="6">
        <f t="shared" si="11"/>
        <v>0</v>
      </c>
      <c r="H195" s="6">
        <f t="shared" si="12"/>
        <v>0</v>
      </c>
      <c r="I195" s="6"/>
      <c r="J195" s="61"/>
      <c r="O195" s="89">
        <f t="shared" si="13"/>
        <v>0</v>
      </c>
      <c r="P195" s="1"/>
    </row>
    <row r="196" spans="2:16" ht="18" customHeight="1" x14ac:dyDescent="0.25">
      <c r="B196" s="3"/>
      <c r="C196" s="3"/>
      <c r="D196" s="3"/>
      <c r="E196" s="6"/>
      <c r="F196" s="6">
        <f t="shared" si="10"/>
        <v>0</v>
      </c>
      <c r="G196" s="6">
        <f t="shared" si="11"/>
        <v>0</v>
      </c>
      <c r="H196" s="6">
        <f t="shared" si="12"/>
        <v>0</v>
      </c>
      <c r="I196" s="6"/>
      <c r="J196" s="61"/>
      <c r="O196" s="89">
        <f t="shared" si="13"/>
        <v>0</v>
      </c>
      <c r="P196" s="1"/>
    </row>
    <row r="197" spans="2:16" ht="18" customHeight="1" x14ac:dyDescent="0.25">
      <c r="B197" s="3"/>
      <c r="C197" s="3"/>
      <c r="D197" s="3"/>
      <c r="E197" s="6"/>
      <c r="F197" s="6">
        <f t="shared" ref="F197:F260" si="14">E197-(E197*0/100)</f>
        <v>0</v>
      </c>
      <c r="G197" s="6">
        <f t="shared" ref="G197:G260" si="15">F197*1.262</f>
        <v>0</v>
      </c>
      <c r="H197" s="6">
        <f t="shared" ref="H197:H260" si="16">G197*1.25</f>
        <v>0</v>
      </c>
      <c r="I197" s="6"/>
      <c r="J197" s="61"/>
      <c r="O197" s="89">
        <f t="shared" si="13"/>
        <v>0</v>
      </c>
      <c r="P197" s="1"/>
    </row>
    <row r="198" spans="2:16" ht="18" customHeight="1" x14ac:dyDescent="0.25">
      <c r="B198" s="3"/>
      <c r="C198" s="3"/>
      <c r="D198" s="3"/>
      <c r="E198" s="6"/>
      <c r="F198" s="6">
        <f t="shared" si="14"/>
        <v>0</v>
      </c>
      <c r="G198" s="6">
        <f t="shared" si="15"/>
        <v>0</v>
      </c>
      <c r="H198" s="6">
        <f t="shared" si="16"/>
        <v>0</v>
      </c>
      <c r="I198" s="6"/>
      <c r="J198" s="61"/>
      <c r="O198" s="89">
        <f t="shared" ref="O198:O261" si="17">J198-G198</f>
        <v>0</v>
      </c>
      <c r="P198" s="1"/>
    </row>
    <row r="199" spans="2:16" ht="18" customHeight="1" x14ac:dyDescent="0.25">
      <c r="B199" s="3"/>
      <c r="C199" s="3"/>
      <c r="D199" s="3"/>
      <c r="E199" s="6"/>
      <c r="F199" s="6">
        <f t="shared" si="14"/>
        <v>0</v>
      </c>
      <c r="G199" s="6">
        <f t="shared" si="15"/>
        <v>0</v>
      </c>
      <c r="H199" s="6">
        <f t="shared" si="16"/>
        <v>0</v>
      </c>
      <c r="I199" s="6"/>
      <c r="J199" s="61"/>
      <c r="O199" s="89">
        <f t="shared" si="17"/>
        <v>0</v>
      </c>
      <c r="P199" s="1"/>
    </row>
    <row r="200" spans="2:16" ht="18" customHeight="1" x14ac:dyDescent="0.25">
      <c r="B200" s="3"/>
      <c r="C200" s="3"/>
      <c r="D200" s="3"/>
      <c r="E200" s="6"/>
      <c r="F200" s="6">
        <f t="shared" si="14"/>
        <v>0</v>
      </c>
      <c r="G200" s="6">
        <f t="shared" si="15"/>
        <v>0</v>
      </c>
      <c r="H200" s="6">
        <f t="shared" si="16"/>
        <v>0</v>
      </c>
      <c r="I200" s="6"/>
      <c r="J200" s="61"/>
      <c r="O200" s="89">
        <f t="shared" si="17"/>
        <v>0</v>
      </c>
      <c r="P200" s="1"/>
    </row>
    <row r="201" spans="2:16" ht="18" customHeight="1" x14ac:dyDescent="0.25">
      <c r="B201" s="3"/>
      <c r="C201" s="3"/>
      <c r="D201" s="3"/>
      <c r="E201" s="6"/>
      <c r="F201" s="6">
        <f t="shared" si="14"/>
        <v>0</v>
      </c>
      <c r="G201" s="6">
        <f t="shared" si="15"/>
        <v>0</v>
      </c>
      <c r="H201" s="6">
        <f t="shared" si="16"/>
        <v>0</v>
      </c>
      <c r="I201" s="6"/>
      <c r="J201" s="61"/>
      <c r="O201" s="89">
        <f t="shared" si="17"/>
        <v>0</v>
      </c>
      <c r="P201" s="1"/>
    </row>
    <row r="202" spans="2:16" ht="18" customHeight="1" x14ac:dyDescent="0.25">
      <c r="B202" s="3"/>
      <c r="C202" s="3"/>
      <c r="D202" s="3"/>
      <c r="E202" s="6"/>
      <c r="F202" s="6">
        <f t="shared" si="14"/>
        <v>0</v>
      </c>
      <c r="G202" s="6">
        <f t="shared" si="15"/>
        <v>0</v>
      </c>
      <c r="H202" s="6">
        <f t="shared" si="16"/>
        <v>0</v>
      </c>
      <c r="I202" s="6"/>
      <c r="J202" s="61"/>
      <c r="O202" s="89">
        <f t="shared" si="17"/>
        <v>0</v>
      </c>
      <c r="P202" s="1"/>
    </row>
    <row r="203" spans="2:16" ht="18" customHeight="1" x14ac:dyDescent="0.25">
      <c r="B203" s="3"/>
      <c r="C203" s="3"/>
      <c r="D203" s="3"/>
      <c r="E203" s="6"/>
      <c r="F203" s="6">
        <f t="shared" si="14"/>
        <v>0</v>
      </c>
      <c r="G203" s="6">
        <f t="shared" si="15"/>
        <v>0</v>
      </c>
      <c r="H203" s="6">
        <f t="shared" si="16"/>
        <v>0</v>
      </c>
      <c r="I203" s="6"/>
      <c r="J203" s="61"/>
      <c r="O203" s="89">
        <f t="shared" si="17"/>
        <v>0</v>
      </c>
      <c r="P203" s="1"/>
    </row>
    <row r="204" spans="2:16" ht="18" customHeight="1" x14ac:dyDescent="0.25">
      <c r="B204" s="3"/>
      <c r="C204" s="3"/>
      <c r="D204" s="3"/>
      <c r="E204" s="6"/>
      <c r="F204" s="6">
        <f t="shared" si="14"/>
        <v>0</v>
      </c>
      <c r="G204" s="6">
        <f t="shared" si="15"/>
        <v>0</v>
      </c>
      <c r="H204" s="6">
        <f t="shared" si="16"/>
        <v>0</v>
      </c>
      <c r="I204" s="6"/>
      <c r="J204" s="61"/>
      <c r="O204" s="89">
        <f t="shared" si="17"/>
        <v>0</v>
      </c>
      <c r="P204" s="1"/>
    </row>
    <row r="205" spans="2:16" ht="18" customHeight="1" x14ac:dyDescent="0.25">
      <c r="B205" s="3"/>
      <c r="C205" s="3"/>
      <c r="D205" s="3"/>
      <c r="E205" s="6"/>
      <c r="F205" s="6">
        <f t="shared" si="14"/>
        <v>0</v>
      </c>
      <c r="G205" s="6">
        <f t="shared" si="15"/>
        <v>0</v>
      </c>
      <c r="H205" s="6">
        <f t="shared" si="16"/>
        <v>0</v>
      </c>
      <c r="I205" s="6"/>
      <c r="J205" s="61"/>
      <c r="O205" s="89">
        <f t="shared" si="17"/>
        <v>0</v>
      </c>
      <c r="P205" s="1"/>
    </row>
    <row r="206" spans="2:16" ht="18" customHeight="1" x14ac:dyDescent="0.25">
      <c r="B206" s="3"/>
      <c r="C206" s="3"/>
      <c r="D206" s="3"/>
      <c r="E206" s="6"/>
      <c r="F206" s="6">
        <f t="shared" si="14"/>
        <v>0</v>
      </c>
      <c r="G206" s="6">
        <f t="shared" si="15"/>
        <v>0</v>
      </c>
      <c r="H206" s="6">
        <f t="shared" si="16"/>
        <v>0</v>
      </c>
      <c r="I206" s="6"/>
      <c r="J206" s="61"/>
      <c r="O206" s="89">
        <f t="shared" si="17"/>
        <v>0</v>
      </c>
      <c r="P206" s="1"/>
    </row>
    <row r="207" spans="2:16" ht="18" customHeight="1" x14ac:dyDescent="0.25">
      <c r="B207" s="3"/>
      <c r="C207" s="3"/>
      <c r="D207" s="3"/>
      <c r="E207" s="6"/>
      <c r="F207" s="6">
        <f t="shared" si="14"/>
        <v>0</v>
      </c>
      <c r="G207" s="6">
        <f t="shared" si="15"/>
        <v>0</v>
      </c>
      <c r="H207" s="6">
        <f t="shared" si="16"/>
        <v>0</v>
      </c>
      <c r="I207" s="6"/>
      <c r="J207" s="61"/>
      <c r="O207" s="89">
        <f t="shared" si="17"/>
        <v>0</v>
      </c>
      <c r="P207" s="1"/>
    </row>
    <row r="208" spans="2:16" ht="18" customHeight="1" x14ac:dyDescent="0.25">
      <c r="B208" s="3"/>
      <c r="C208" s="3"/>
      <c r="D208" s="3"/>
      <c r="E208" s="6"/>
      <c r="F208" s="6">
        <f t="shared" si="14"/>
        <v>0</v>
      </c>
      <c r="G208" s="6">
        <f t="shared" si="15"/>
        <v>0</v>
      </c>
      <c r="H208" s="6">
        <f t="shared" si="16"/>
        <v>0</v>
      </c>
      <c r="I208" s="6"/>
      <c r="J208" s="61"/>
      <c r="O208" s="89">
        <f t="shared" si="17"/>
        <v>0</v>
      </c>
      <c r="P208" s="1"/>
    </row>
    <row r="209" spans="2:16" ht="18" customHeight="1" x14ac:dyDescent="0.25">
      <c r="B209" s="3"/>
      <c r="C209" s="3"/>
      <c r="D209" s="3"/>
      <c r="E209" s="6"/>
      <c r="F209" s="6">
        <f t="shared" si="14"/>
        <v>0</v>
      </c>
      <c r="G209" s="6">
        <f t="shared" si="15"/>
        <v>0</v>
      </c>
      <c r="H209" s="6">
        <f t="shared" si="16"/>
        <v>0</v>
      </c>
      <c r="I209" s="6"/>
      <c r="J209" s="61"/>
      <c r="O209" s="89">
        <f t="shared" si="17"/>
        <v>0</v>
      </c>
      <c r="P209" s="1"/>
    </row>
    <row r="210" spans="2:16" ht="18" customHeight="1" x14ac:dyDescent="0.25">
      <c r="B210" s="3"/>
      <c r="C210" s="3"/>
      <c r="D210" s="3"/>
      <c r="E210" s="6"/>
      <c r="F210" s="6">
        <f t="shared" si="14"/>
        <v>0</v>
      </c>
      <c r="G210" s="6">
        <f t="shared" si="15"/>
        <v>0</v>
      </c>
      <c r="H210" s="6">
        <f t="shared" si="16"/>
        <v>0</v>
      </c>
      <c r="I210" s="6"/>
      <c r="J210" s="61"/>
      <c r="O210" s="89">
        <f t="shared" si="17"/>
        <v>0</v>
      </c>
      <c r="P210" s="1"/>
    </row>
    <row r="211" spans="2:16" ht="18" customHeight="1" x14ac:dyDescent="0.25">
      <c r="B211" s="3"/>
      <c r="C211" s="3"/>
      <c r="D211" s="3"/>
      <c r="E211" s="6"/>
      <c r="F211" s="6">
        <f t="shared" si="14"/>
        <v>0</v>
      </c>
      <c r="G211" s="6">
        <f t="shared" si="15"/>
        <v>0</v>
      </c>
      <c r="H211" s="6">
        <f t="shared" si="16"/>
        <v>0</v>
      </c>
      <c r="I211" s="6"/>
      <c r="J211" s="61"/>
      <c r="O211" s="89">
        <f t="shared" si="17"/>
        <v>0</v>
      </c>
      <c r="P211" s="1"/>
    </row>
    <row r="212" spans="2:16" ht="18" customHeight="1" x14ac:dyDescent="0.25">
      <c r="B212" s="3"/>
      <c r="C212" s="3"/>
      <c r="D212" s="3"/>
      <c r="E212" s="6"/>
      <c r="F212" s="6">
        <f t="shared" si="14"/>
        <v>0</v>
      </c>
      <c r="G212" s="6">
        <f t="shared" si="15"/>
        <v>0</v>
      </c>
      <c r="H212" s="6">
        <f t="shared" si="16"/>
        <v>0</v>
      </c>
      <c r="I212" s="6"/>
      <c r="J212" s="61"/>
      <c r="O212" s="89">
        <f t="shared" si="17"/>
        <v>0</v>
      </c>
      <c r="P212" s="1"/>
    </row>
    <row r="213" spans="2:16" ht="18" customHeight="1" x14ac:dyDescent="0.25">
      <c r="B213" s="3"/>
      <c r="C213" s="3"/>
      <c r="D213" s="3"/>
      <c r="E213" s="6"/>
      <c r="F213" s="6">
        <f t="shared" si="14"/>
        <v>0</v>
      </c>
      <c r="G213" s="6">
        <f t="shared" si="15"/>
        <v>0</v>
      </c>
      <c r="H213" s="6">
        <f t="shared" si="16"/>
        <v>0</v>
      </c>
      <c r="I213" s="6"/>
      <c r="J213" s="61"/>
      <c r="O213" s="89">
        <f t="shared" si="17"/>
        <v>0</v>
      </c>
      <c r="P213" s="1"/>
    </row>
    <row r="214" spans="2:16" ht="18" customHeight="1" x14ac:dyDescent="0.25">
      <c r="B214" s="3"/>
      <c r="C214" s="3"/>
      <c r="D214" s="3"/>
      <c r="E214" s="6"/>
      <c r="F214" s="6">
        <f t="shared" si="14"/>
        <v>0</v>
      </c>
      <c r="G214" s="6">
        <f t="shared" si="15"/>
        <v>0</v>
      </c>
      <c r="H214" s="6">
        <f t="shared" si="16"/>
        <v>0</v>
      </c>
      <c r="I214" s="6"/>
      <c r="J214" s="61"/>
      <c r="O214" s="89">
        <f t="shared" si="17"/>
        <v>0</v>
      </c>
      <c r="P214" s="1"/>
    </row>
    <row r="215" spans="2:16" ht="18" customHeight="1" x14ac:dyDescent="0.25">
      <c r="B215" s="3"/>
      <c r="C215" s="3"/>
      <c r="D215" s="3"/>
      <c r="E215" s="6"/>
      <c r="F215" s="6">
        <f t="shared" si="14"/>
        <v>0</v>
      </c>
      <c r="G215" s="6">
        <f t="shared" si="15"/>
        <v>0</v>
      </c>
      <c r="H215" s="6">
        <f t="shared" si="16"/>
        <v>0</v>
      </c>
      <c r="I215" s="6"/>
      <c r="J215" s="61"/>
      <c r="O215" s="89">
        <f t="shared" si="17"/>
        <v>0</v>
      </c>
      <c r="P215" s="1"/>
    </row>
    <row r="216" spans="2:16" ht="18" customHeight="1" x14ac:dyDescent="0.25">
      <c r="B216" s="3"/>
      <c r="C216" s="3"/>
      <c r="D216" s="3"/>
      <c r="E216" s="6"/>
      <c r="F216" s="6">
        <f t="shared" si="14"/>
        <v>0</v>
      </c>
      <c r="G216" s="6">
        <f t="shared" si="15"/>
        <v>0</v>
      </c>
      <c r="H216" s="6">
        <f t="shared" si="16"/>
        <v>0</v>
      </c>
      <c r="I216" s="6"/>
      <c r="J216" s="61"/>
      <c r="O216" s="89">
        <f t="shared" si="17"/>
        <v>0</v>
      </c>
      <c r="P216" s="1"/>
    </row>
    <row r="217" spans="2:16" ht="18" customHeight="1" x14ac:dyDescent="0.25">
      <c r="B217" s="3"/>
      <c r="C217" s="3"/>
      <c r="D217" s="3"/>
      <c r="E217" s="6"/>
      <c r="F217" s="6">
        <f t="shared" si="14"/>
        <v>0</v>
      </c>
      <c r="G217" s="6">
        <f t="shared" si="15"/>
        <v>0</v>
      </c>
      <c r="H217" s="6">
        <f t="shared" si="16"/>
        <v>0</v>
      </c>
      <c r="I217" s="6"/>
      <c r="J217" s="61"/>
      <c r="O217" s="89">
        <f t="shared" si="17"/>
        <v>0</v>
      </c>
      <c r="P217" s="1"/>
    </row>
    <row r="218" spans="2:16" ht="18" customHeight="1" x14ac:dyDescent="0.25">
      <c r="B218" s="3"/>
      <c r="C218" s="3"/>
      <c r="D218" s="3"/>
      <c r="E218" s="6"/>
      <c r="F218" s="6">
        <f t="shared" si="14"/>
        <v>0</v>
      </c>
      <c r="G218" s="6">
        <f t="shared" si="15"/>
        <v>0</v>
      </c>
      <c r="H218" s="6">
        <f t="shared" si="16"/>
        <v>0</v>
      </c>
      <c r="I218" s="6"/>
      <c r="J218" s="61"/>
      <c r="O218" s="89">
        <f t="shared" si="17"/>
        <v>0</v>
      </c>
      <c r="P218" s="1"/>
    </row>
    <row r="219" spans="2:16" ht="18" customHeight="1" x14ac:dyDescent="0.25">
      <c r="B219" s="3"/>
      <c r="C219" s="3"/>
      <c r="D219" s="3"/>
      <c r="E219" s="6"/>
      <c r="F219" s="6">
        <f t="shared" si="14"/>
        <v>0</v>
      </c>
      <c r="G219" s="6">
        <f t="shared" si="15"/>
        <v>0</v>
      </c>
      <c r="H219" s="6">
        <f t="shared" si="16"/>
        <v>0</v>
      </c>
      <c r="I219" s="6"/>
      <c r="J219" s="61"/>
      <c r="O219" s="89">
        <f t="shared" si="17"/>
        <v>0</v>
      </c>
      <c r="P219" s="1"/>
    </row>
    <row r="220" spans="2:16" ht="18" customHeight="1" x14ac:dyDescent="0.25">
      <c r="B220" s="3"/>
      <c r="C220" s="3"/>
      <c r="D220" s="3"/>
      <c r="E220" s="6"/>
      <c r="F220" s="6">
        <f t="shared" si="14"/>
        <v>0</v>
      </c>
      <c r="G220" s="6">
        <f t="shared" si="15"/>
        <v>0</v>
      </c>
      <c r="H220" s="6">
        <f t="shared" si="16"/>
        <v>0</v>
      </c>
      <c r="I220" s="6"/>
      <c r="J220" s="61"/>
      <c r="O220" s="89">
        <f t="shared" si="17"/>
        <v>0</v>
      </c>
      <c r="P220" s="1"/>
    </row>
    <row r="221" spans="2:16" ht="18" customHeight="1" x14ac:dyDescent="0.25">
      <c r="B221" s="3"/>
      <c r="C221" s="3"/>
      <c r="D221" s="3"/>
      <c r="E221" s="6"/>
      <c r="F221" s="6">
        <f t="shared" si="14"/>
        <v>0</v>
      </c>
      <c r="G221" s="6">
        <f t="shared" si="15"/>
        <v>0</v>
      </c>
      <c r="H221" s="6">
        <f t="shared" si="16"/>
        <v>0</v>
      </c>
      <c r="I221" s="6"/>
      <c r="J221" s="61"/>
      <c r="O221" s="89">
        <f t="shared" si="17"/>
        <v>0</v>
      </c>
      <c r="P221" s="1"/>
    </row>
    <row r="222" spans="2:16" ht="18" customHeight="1" x14ac:dyDescent="0.25">
      <c r="B222" s="3"/>
      <c r="C222" s="3"/>
      <c r="D222" s="3"/>
      <c r="E222" s="6"/>
      <c r="F222" s="6">
        <f t="shared" si="14"/>
        <v>0</v>
      </c>
      <c r="G222" s="6">
        <f t="shared" si="15"/>
        <v>0</v>
      </c>
      <c r="H222" s="6">
        <f t="shared" si="16"/>
        <v>0</v>
      </c>
      <c r="I222" s="6"/>
      <c r="J222" s="61"/>
      <c r="O222" s="89">
        <f t="shared" si="17"/>
        <v>0</v>
      </c>
      <c r="P222" s="1"/>
    </row>
    <row r="223" spans="2:16" ht="18" customHeight="1" x14ac:dyDescent="0.25">
      <c r="B223" s="3"/>
      <c r="C223" s="3"/>
      <c r="D223" s="3"/>
      <c r="E223" s="6"/>
      <c r="F223" s="6">
        <f t="shared" si="14"/>
        <v>0</v>
      </c>
      <c r="G223" s="6">
        <f t="shared" si="15"/>
        <v>0</v>
      </c>
      <c r="H223" s="6">
        <f t="shared" si="16"/>
        <v>0</v>
      </c>
      <c r="I223" s="6"/>
      <c r="J223" s="61"/>
      <c r="O223" s="89">
        <f t="shared" si="17"/>
        <v>0</v>
      </c>
      <c r="P223" s="1"/>
    </row>
    <row r="224" spans="2:16" ht="18" customHeight="1" x14ac:dyDescent="0.25">
      <c r="B224" s="3"/>
      <c r="C224" s="3"/>
      <c r="D224" s="3"/>
      <c r="E224" s="6"/>
      <c r="F224" s="6">
        <f t="shared" si="14"/>
        <v>0</v>
      </c>
      <c r="G224" s="6">
        <f t="shared" si="15"/>
        <v>0</v>
      </c>
      <c r="H224" s="6">
        <f t="shared" si="16"/>
        <v>0</v>
      </c>
      <c r="I224" s="6"/>
      <c r="J224" s="61"/>
      <c r="O224" s="89">
        <f t="shared" si="17"/>
        <v>0</v>
      </c>
      <c r="P224" s="1"/>
    </row>
    <row r="225" spans="2:16" ht="18" customHeight="1" x14ac:dyDescent="0.25">
      <c r="B225" s="3"/>
      <c r="C225" s="3"/>
      <c r="D225" s="3"/>
      <c r="E225" s="6"/>
      <c r="F225" s="6">
        <f t="shared" si="14"/>
        <v>0</v>
      </c>
      <c r="G225" s="6">
        <f t="shared" si="15"/>
        <v>0</v>
      </c>
      <c r="H225" s="6">
        <f t="shared" si="16"/>
        <v>0</v>
      </c>
      <c r="I225" s="6"/>
      <c r="J225" s="61"/>
      <c r="O225" s="89">
        <f t="shared" si="17"/>
        <v>0</v>
      </c>
      <c r="P225" s="1"/>
    </row>
    <row r="226" spans="2:16" ht="18" customHeight="1" x14ac:dyDescent="0.25">
      <c r="B226" s="3"/>
      <c r="C226" s="3"/>
      <c r="D226" s="3"/>
      <c r="E226" s="6"/>
      <c r="F226" s="6">
        <f t="shared" si="14"/>
        <v>0</v>
      </c>
      <c r="G226" s="6">
        <f t="shared" si="15"/>
        <v>0</v>
      </c>
      <c r="H226" s="6">
        <f t="shared" si="16"/>
        <v>0</v>
      </c>
      <c r="I226" s="6"/>
      <c r="J226" s="61"/>
      <c r="O226" s="89">
        <f t="shared" si="17"/>
        <v>0</v>
      </c>
      <c r="P226" s="1"/>
    </row>
    <row r="227" spans="2:16" ht="18" customHeight="1" x14ac:dyDescent="0.25">
      <c r="B227" s="3"/>
      <c r="C227" s="3"/>
      <c r="D227" s="3"/>
      <c r="E227" s="6"/>
      <c r="F227" s="6">
        <f t="shared" si="14"/>
        <v>0</v>
      </c>
      <c r="G227" s="6">
        <f t="shared" si="15"/>
        <v>0</v>
      </c>
      <c r="H227" s="6">
        <f t="shared" si="16"/>
        <v>0</v>
      </c>
      <c r="I227" s="6"/>
      <c r="J227" s="61"/>
      <c r="O227" s="89">
        <f t="shared" si="17"/>
        <v>0</v>
      </c>
      <c r="P227" s="1"/>
    </row>
    <row r="228" spans="2:16" ht="18" customHeight="1" x14ac:dyDescent="0.25">
      <c r="B228" s="3"/>
      <c r="C228" s="3"/>
      <c r="D228" s="3"/>
      <c r="E228" s="6"/>
      <c r="F228" s="6">
        <f t="shared" si="14"/>
        <v>0</v>
      </c>
      <c r="G228" s="6">
        <f t="shared" si="15"/>
        <v>0</v>
      </c>
      <c r="H228" s="6">
        <f t="shared" si="16"/>
        <v>0</v>
      </c>
      <c r="I228" s="6"/>
      <c r="J228" s="61"/>
      <c r="O228" s="89">
        <f t="shared" si="17"/>
        <v>0</v>
      </c>
      <c r="P228" s="1"/>
    </row>
    <row r="229" spans="2:16" ht="18" customHeight="1" x14ac:dyDescent="0.25">
      <c r="B229" s="3"/>
      <c r="C229" s="3"/>
      <c r="D229" s="3"/>
      <c r="E229" s="6"/>
      <c r="F229" s="6">
        <f t="shared" si="14"/>
        <v>0</v>
      </c>
      <c r="G229" s="6">
        <f t="shared" si="15"/>
        <v>0</v>
      </c>
      <c r="H229" s="6">
        <f t="shared" si="16"/>
        <v>0</v>
      </c>
      <c r="I229" s="6"/>
      <c r="J229" s="61"/>
      <c r="O229" s="89">
        <f t="shared" si="17"/>
        <v>0</v>
      </c>
      <c r="P229" s="1"/>
    </row>
    <row r="230" spans="2:16" ht="18" customHeight="1" x14ac:dyDescent="0.25">
      <c r="B230" s="3"/>
      <c r="C230" s="3"/>
      <c r="D230" s="3"/>
      <c r="E230" s="6"/>
      <c r="F230" s="6">
        <f t="shared" si="14"/>
        <v>0</v>
      </c>
      <c r="G230" s="6">
        <f t="shared" si="15"/>
        <v>0</v>
      </c>
      <c r="H230" s="6">
        <f t="shared" si="16"/>
        <v>0</v>
      </c>
      <c r="I230" s="6"/>
      <c r="J230" s="61"/>
      <c r="O230" s="89">
        <f t="shared" si="17"/>
        <v>0</v>
      </c>
      <c r="P230" s="1"/>
    </row>
    <row r="231" spans="2:16" ht="18" customHeight="1" x14ac:dyDescent="0.25">
      <c r="B231" s="3"/>
      <c r="C231" s="3"/>
      <c r="D231" s="3"/>
      <c r="E231" s="6"/>
      <c r="F231" s="6">
        <f t="shared" si="14"/>
        <v>0</v>
      </c>
      <c r="G231" s="6">
        <f t="shared" si="15"/>
        <v>0</v>
      </c>
      <c r="H231" s="6">
        <f t="shared" si="16"/>
        <v>0</v>
      </c>
      <c r="I231" s="6"/>
      <c r="J231" s="61"/>
      <c r="O231" s="89">
        <f t="shared" si="17"/>
        <v>0</v>
      </c>
      <c r="P231" s="1"/>
    </row>
    <row r="232" spans="2:16" ht="18" customHeight="1" x14ac:dyDescent="0.25">
      <c r="B232" s="3"/>
      <c r="C232" s="3"/>
      <c r="D232" s="3"/>
      <c r="E232" s="6"/>
      <c r="F232" s="6">
        <f t="shared" si="14"/>
        <v>0</v>
      </c>
      <c r="G232" s="6">
        <f t="shared" si="15"/>
        <v>0</v>
      </c>
      <c r="H232" s="6">
        <f t="shared" si="16"/>
        <v>0</v>
      </c>
      <c r="I232" s="6"/>
      <c r="J232" s="61"/>
      <c r="O232" s="89">
        <f t="shared" si="17"/>
        <v>0</v>
      </c>
      <c r="P232" s="1"/>
    </row>
    <row r="233" spans="2:16" ht="18" customHeight="1" x14ac:dyDescent="0.25">
      <c r="B233" s="3"/>
      <c r="C233" s="3"/>
      <c r="D233" s="3"/>
      <c r="E233" s="6"/>
      <c r="F233" s="6">
        <f t="shared" si="14"/>
        <v>0</v>
      </c>
      <c r="G233" s="6">
        <f t="shared" si="15"/>
        <v>0</v>
      </c>
      <c r="H233" s="6">
        <f t="shared" si="16"/>
        <v>0</v>
      </c>
      <c r="I233" s="6"/>
      <c r="J233" s="61"/>
      <c r="O233" s="89">
        <f t="shared" si="17"/>
        <v>0</v>
      </c>
      <c r="P233" s="1"/>
    </row>
    <row r="234" spans="2:16" ht="18" customHeight="1" x14ac:dyDescent="0.25">
      <c r="B234" s="3"/>
      <c r="C234" s="3"/>
      <c r="D234" s="3"/>
      <c r="E234" s="6"/>
      <c r="F234" s="6">
        <f t="shared" si="14"/>
        <v>0</v>
      </c>
      <c r="G234" s="6">
        <f t="shared" si="15"/>
        <v>0</v>
      </c>
      <c r="H234" s="6">
        <f t="shared" si="16"/>
        <v>0</v>
      </c>
      <c r="I234" s="6"/>
      <c r="J234" s="61"/>
      <c r="O234" s="89">
        <f t="shared" si="17"/>
        <v>0</v>
      </c>
      <c r="P234" s="1"/>
    </row>
    <row r="235" spans="2:16" ht="18" customHeight="1" x14ac:dyDescent="0.25">
      <c r="B235" s="3"/>
      <c r="C235" s="3"/>
      <c r="D235" s="3"/>
      <c r="E235" s="6"/>
      <c r="F235" s="6">
        <f t="shared" si="14"/>
        <v>0</v>
      </c>
      <c r="G235" s="6">
        <f t="shared" si="15"/>
        <v>0</v>
      </c>
      <c r="H235" s="6">
        <f t="shared" si="16"/>
        <v>0</v>
      </c>
      <c r="I235" s="6"/>
      <c r="J235" s="61"/>
      <c r="O235" s="89">
        <f t="shared" si="17"/>
        <v>0</v>
      </c>
      <c r="P235" s="1"/>
    </row>
    <row r="236" spans="2:16" ht="18" customHeight="1" x14ac:dyDescent="0.25">
      <c r="B236" s="3"/>
      <c r="C236" s="3"/>
      <c r="D236" s="3"/>
      <c r="E236" s="6"/>
      <c r="F236" s="6">
        <f t="shared" si="14"/>
        <v>0</v>
      </c>
      <c r="G236" s="6">
        <f t="shared" si="15"/>
        <v>0</v>
      </c>
      <c r="H236" s="6">
        <f t="shared" si="16"/>
        <v>0</v>
      </c>
      <c r="I236" s="6"/>
      <c r="J236" s="61"/>
      <c r="O236" s="89">
        <f t="shared" si="17"/>
        <v>0</v>
      </c>
      <c r="P236" s="1"/>
    </row>
    <row r="237" spans="2:16" ht="18" customHeight="1" x14ac:dyDescent="0.25">
      <c r="B237" s="3"/>
      <c r="C237" s="3"/>
      <c r="D237" s="3"/>
      <c r="E237" s="6"/>
      <c r="F237" s="6">
        <f t="shared" si="14"/>
        <v>0</v>
      </c>
      <c r="G237" s="6">
        <f t="shared" si="15"/>
        <v>0</v>
      </c>
      <c r="H237" s="6">
        <f t="shared" si="16"/>
        <v>0</v>
      </c>
      <c r="I237" s="6"/>
      <c r="J237" s="61"/>
      <c r="O237" s="89">
        <f t="shared" si="17"/>
        <v>0</v>
      </c>
      <c r="P237" s="1"/>
    </row>
    <row r="238" spans="2:16" ht="18" customHeight="1" x14ac:dyDescent="0.25">
      <c r="B238" s="3"/>
      <c r="C238" s="3"/>
      <c r="D238" s="3"/>
      <c r="E238" s="6"/>
      <c r="F238" s="6">
        <f t="shared" si="14"/>
        <v>0</v>
      </c>
      <c r="G238" s="6">
        <f t="shared" si="15"/>
        <v>0</v>
      </c>
      <c r="H238" s="6">
        <f t="shared" si="16"/>
        <v>0</v>
      </c>
      <c r="I238" s="6"/>
      <c r="J238" s="61"/>
      <c r="O238" s="89">
        <f t="shared" si="17"/>
        <v>0</v>
      </c>
      <c r="P238" s="1"/>
    </row>
    <row r="239" spans="2:16" ht="18" customHeight="1" x14ac:dyDescent="0.25">
      <c r="B239" s="3"/>
      <c r="C239" s="3"/>
      <c r="D239" s="3"/>
      <c r="E239" s="6"/>
      <c r="F239" s="6">
        <f t="shared" si="14"/>
        <v>0</v>
      </c>
      <c r="G239" s="6">
        <f t="shared" si="15"/>
        <v>0</v>
      </c>
      <c r="H239" s="6">
        <f t="shared" si="16"/>
        <v>0</v>
      </c>
      <c r="I239" s="6"/>
      <c r="J239" s="61"/>
      <c r="O239" s="89">
        <f t="shared" si="17"/>
        <v>0</v>
      </c>
      <c r="P239" s="1"/>
    </row>
    <row r="240" spans="2:16" ht="18" customHeight="1" x14ac:dyDescent="0.25">
      <c r="B240" s="3"/>
      <c r="C240" s="3"/>
      <c r="D240" s="3"/>
      <c r="E240" s="6"/>
      <c r="F240" s="6">
        <f t="shared" si="14"/>
        <v>0</v>
      </c>
      <c r="G240" s="6">
        <f t="shared" si="15"/>
        <v>0</v>
      </c>
      <c r="H240" s="6">
        <f t="shared" si="16"/>
        <v>0</v>
      </c>
      <c r="I240" s="6"/>
      <c r="J240" s="61"/>
      <c r="O240" s="89">
        <f t="shared" si="17"/>
        <v>0</v>
      </c>
      <c r="P240" s="1"/>
    </row>
    <row r="241" spans="2:16" ht="18" customHeight="1" x14ac:dyDescent="0.25">
      <c r="B241" s="3"/>
      <c r="C241" s="3"/>
      <c r="D241" s="3"/>
      <c r="E241" s="6"/>
      <c r="F241" s="6">
        <f t="shared" si="14"/>
        <v>0</v>
      </c>
      <c r="G241" s="6">
        <f t="shared" si="15"/>
        <v>0</v>
      </c>
      <c r="H241" s="6">
        <f t="shared" si="16"/>
        <v>0</v>
      </c>
      <c r="I241" s="6"/>
      <c r="J241" s="61"/>
      <c r="O241" s="89">
        <f t="shared" si="17"/>
        <v>0</v>
      </c>
      <c r="P241" s="1"/>
    </row>
    <row r="242" spans="2:16" ht="18" customHeight="1" x14ac:dyDescent="0.25">
      <c r="B242" s="3"/>
      <c r="C242" s="3"/>
      <c r="D242" s="3"/>
      <c r="E242" s="6"/>
      <c r="F242" s="6">
        <f t="shared" si="14"/>
        <v>0</v>
      </c>
      <c r="G242" s="6">
        <f t="shared" si="15"/>
        <v>0</v>
      </c>
      <c r="H242" s="6">
        <f t="shared" si="16"/>
        <v>0</v>
      </c>
      <c r="I242" s="6"/>
      <c r="J242" s="61"/>
      <c r="O242" s="89">
        <f t="shared" si="17"/>
        <v>0</v>
      </c>
      <c r="P242" s="1"/>
    </row>
    <row r="243" spans="2:16" ht="18" customHeight="1" x14ac:dyDescent="0.25">
      <c r="B243" s="3"/>
      <c r="C243" s="3"/>
      <c r="D243" s="3"/>
      <c r="E243" s="6"/>
      <c r="F243" s="6">
        <f t="shared" si="14"/>
        <v>0</v>
      </c>
      <c r="G243" s="6">
        <f t="shared" si="15"/>
        <v>0</v>
      </c>
      <c r="H243" s="6">
        <f t="shared" si="16"/>
        <v>0</v>
      </c>
      <c r="I243" s="6"/>
      <c r="J243" s="61"/>
      <c r="O243" s="89">
        <f t="shared" si="17"/>
        <v>0</v>
      </c>
      <c r="P243" s="1"/>
    </row>
    <row r="244" spans="2:16" ht="18" customHeight="1" x14ac:dyDescent="0.25">
      <c r="B244" s="3"/>
      <c r="C244" s="3"/>
      <c r="D244" s="3"/>
      <c r="E244" s="6"/>
      <c r="F244" s="6">
        <f t="shared" si="14"/>
        <v>0</v>
      </c>
      <c r="G244" s="6">
        <f t="shared" si="15"/>
        <v>0</v>
      </c>
      <c r="H244" s="6">
        <f t="shared" si="16"/>
        <v>0</v>
      </c>
      <c r="I244" s="6"/>
      <c r="J244" s="61"/>
      <c r="O244" s="89">
        <f t="shared" si="17"/>
        <v>0</v>
      </c>
      <c r="P244" s="1"/>
    </row>
    <row r="245" spans="2:16" ht="18" customHeight="1" x14ac:dyDescent="0.25">
      <c r="B245" s="3"/>
      <c r="C245" s="3"/>
      <c r="D245" s="3"/>
      <c r="E245" s="6"/>
      <c r="F245" s="6">
        <f t="shared" si="14"/>
        <v>0</v>
      </c>
      <c r="G245" s="6">
        <f t="shared" si="15"/>
        <v>0</v>
      </c>
      <c r="H245" s="6">
        <f t="shared" si="16"/>
        <v>0</v>
      </c>
      <c r="I245" s="6"/>
      <c r="J245" s="61"/>
      <c r="O245" s="89">
        <f t="shared" si="17"/>
        <v>0</v>
      </c>
      <c r="P245" s="1"/>
    </row>
    <row r="246" spans="2:16" ht="18" customHeight="1" x14ac:dyDescent="0.25">
      <c r="B246" s="3"/>
      <c r="C246" s="3"/>
      <c r="D246" s="3"/>
      <c r="E246" s="6"/>
      <c r="F246" s="6">
        <f t="shared" si="14"/>
        <v>0</v>
      </c>
      <c r="G246" s="6">
        <f t="shared" si="15"/>
        <v>0</v>
      </c>
      <c r="H246" s="6">
        <f t="shared" si="16"/>
        <v>0</v>
      </c>
      <c r="I246" s="6"/>
      <c r="J246" s="61"/>
      <c r="O246" s="89">
        <f t="shared" si="17"/>
        <v>0</v>
      </c>
      <c r="P246" s="1"/>
    </row>
    <row r="247" spans="2:16" ht="18" customHeight="1" x14ac:dyDescent="0.25">
      <c r="B247" s="3"/>
      <c r="C247" s="3"/>
      <c r="D247" s="3"/>
      <c r="E247" s="6"/>
      <c r="F247" s="6">
        <f t="shared" si="14"/>
        <v>0</v>
      </c>
      <c r="G247" s="6">
        <f t="shared" si="15"/>
        <v>0</v>
      </c>
      <c r="H247" s="6">
        <f t="shared" si="16"/>
        <v>0</v>
      </c>
      <c r="I247" s="6"/>
      <c r="J247" s="61"/>
      <c r="O247" s="89">
        <f t="shared" si="17"/>
        <v>0</v>
      </c>
      <c r="P247" s="1"/>
    </row>
    <row r="248" spans="2:16" ht="18" customHeight="1" x14ac:dyDescent="0.25">
      <c r="B248" s="3"/>
      <c r="C248" s="3"/>
      <c r="D248" s="3"/>
      <c r="E248" s="6"/>
      <c r="F248" s="6">
        <f t="shared" si="14"/>
        <v>0</v>
      </c>
      <c r="G248" s="6">
        <f t="shared" si="15"/>
        <v>0</v>
      </c>
      <c r="H248" s="6">
        <f t="shared" si="16"/>
        <v>0</v>
      </c>
      <c r="I248" s="6"/>
      <c r="J248" s="61"/>
      <c r="O248" s="89">
        <f t="shared" si="17"/>
        <v>0</v>
      </c>
      <c r="P248" s="1"/>
    </row>
    <row r="249" spans="2:16" ht="18" customHeight="1" x14ac:dyDescent="0.25">
      <c r="B249" s="3"/>
      <c r="C249" s="3"/>
      <c r="D249" s="3"/>
      <c r="E249" s="6"/>
      <c r="F249" s="6">
        <f t="shared" si="14"/>
        <v>0</v>
      </c>
      <c r="G249" s="6">
        <f t="shared" si="15"/>
        <v>0</v>
      </c>
      <c r="H249" s="6">
        <f t="shared" si="16"/>
        <v>0</v>
      </c>
      <c r="I249" s="6"/>
      <c r="J249" s="61"/>
      <c r="O249" s="89">
        <f t="shared" si="17"/>
        <v>0</v>
      </c>
      <c r="P249" s="1"/>
    </row>
    <row r="250" spans="2:16" ht="18" customHeight="1" x14ac:dyDescent="0.25">
      <c r="B250" s="3"/>
      <c r="C250" s="3"/>
      <c r="D250" s="3"/>
      <c r="E250" s="6"/>
      <c r="F250" s="6">
        <f t="shared" si="14"/>
        <v>0</v>
      </c>
      <c r="G250" s="6">
        <f t="shared" si="15"/>
        <v>0</v>
      </c>
      <c r="H250" s="6">
        <f t="shared" si="16"/>
        <v>0</v>
      </c>
      <c r="I250" s="6"/>
      <c r="J250" s="61"/>
      <c r="O250" s="89">
        <f t="shared" si="17"/>
        <v>0</v>
      </c>
      <c r="P250" s="1"/>
    </row>
    <row r="251" spans="2:16" ht="18" customHeight="1" x14ac:dyDescent="0.25">
      <c r="B251" s="3"/>
      <c r="C251" s="3"/>
      <c r="D251" s="3"/>
      <c r="E251" s="6"/>
      <c r="F251" s="6">
        <f t="shared" si="14"/>
        <v>0</v>
      </c>
      <c r="G251" s="6">
        <f t="shared" si="15"/>
        <v>0</v>
      </c>
      <c r="H251" s="6">
        <f t="shared" si="16"/>
        <v>0</v>
      </c>
      <c r="I251" s="6"/>
      <c r="J251" s="61"/>
      <c r="O251" s="89">
        <f t="shared" si="17"/>
        <v>0</v>
      </c>
      <c r="P251" s="1"/>
    </row>
    <row r="252" spans="2:16" ht="18" customHeight="1" x14ac:dyDescent="0.25">
      <c r="B252" s="3"/>
      <c r="C252" s="3"/>
      <c r="D252" s="3"/>
      <c r="E252" s="6"/>
      <c r="F252" s="6">
        <f t="shared" si="14"/>
        <v>0</v>
      </c>
      <c r="G252" s="6">
        <f t="shared" si="15"/>
        <v>0</v>
      </c>
      <c r="H252" s="6">
        <f t="shared" si="16"/>
        <v>0</v>
      </c>
      <c r="I252" s="6"/>
      <c r="J252" s="61"/>
      <c r="O252" s="89">
        <f t="shared" si="17"/>
        <v>0</v>
      </c>
      <c r="P252" s="1"/>
    </row>
    <row r="253" spans="2:16" ht="18" customHeight="1" x14ac:dyDescent="0.25">
      <c r="B253" s="3"/>
      <c r="C253" s="3"/>
      <c r="D253" s="3"/>
      <c r="E253" s="6"/>
      <c r="F253" s="6">
        <f t="shared" si="14"/>
        <v>0</v>
      </c>
      <c r="G253" s="6">
        <f t="shared" si="15"/>
        <v>0</v>
      </c>
      <c r="H253" s="6">
        <f t="shared" si="16"/>
        <v>0</v>
      </c>
      <c r="I253" s="6"/>
      <c r="J253" s="61"/>
      <c r="O253" s="89">
        <f t="shared" si="17"/>
        <v>0</v>
      </c>
      <c r="P253" s="1"/>
    </row>
    <row r="254" spans="2:16" ht="18" customHeight="1" x14ac:dyDescent="0.25">
      <c r="B254" s="3"/>
      <c r="C254" s="3"/>
      <c r="D254" s="3"/>
      <c r="E254" s="6"/>
      <c r="F254" s="6">
        <f t="shared" si="14"/>
        <v>0</v>
      </c>
      <c r="G254" s="6">
        <f t="shared" si="15"/>
        <v>0</v>
      </c>
      <c r="H254" s="6">
        <f t="shared" si="16"/>
        <v>0</v>
      </c>
      <c r="I254" s="6"/>
      <c r="J254" s="61"/>
      <c r="O254" s="89">
        <f t="shared" si="17"/>
        <v>0</v>
      </c>
      <c r="P254" s="1"/>
    </row>
    <row r="255" spans="2:16" ht="18" customHeight="1" x14ac:dyDescent="0.25">
      <c r="B255" s="3"/>
      <c r="C255" s="3"/>
      <c r="D255" s="3"/>
      <c r="E255" s="6"/>
      <c r="F255" s="6">
        <f t="shared" si="14"/>
        <v>0</v>
      </c>
      <c r="G255" s="6">
        <f t="shared" si="15"/>
        <v>0</v>
      </c>
      <c r="H255" s="6">
        <f t="shared" si="16"/>
        <v>0</v>
      </c>
      <c r="I255" s="6"/>
      <c r="J255" s="61"/>
      <c r="O255" s="89">
        <f t="shared" si="17"/>
        <v>0</v>
      </c>
      <c r="P255" s="1"/>
    </row>
    <row r="256" spans="2:16" ht="18" customHeight="1" x14ac:dyDescent="0.25">
      <c r="B256" s="3"/>
      <c r="C256" s="3"/>
      <c r="D256" s="3"/>
      <c r="E256" s="6"/>
      <c r="F256" s="6">
        <f t="shared" si="14"/>
        <v>0</v>
      </c>
      <c r="G256" s="6">
        <f t="shared" si="15"/>
        <v>0</v>
      </c>
      <c r="H256" s="6">
        <f t="shared" si="16"/>
        <v>0</v>
      </c>
      <c r="I256" s="6"/>
      <c r="J256" s="61"/>
      <c r="O256" s="89">
        <f t="shared" si="17"/>
        <v>0</v>
      </c>
      <c r="P256" s="1"/>
    </row>
    <row r="257" spans="2:16" ht="18" customHeight="1" x14ac:dyDescent="0.25">
      <c r="B257" s="3"/>
      <c r="C257" s="3"/>
      <c r="D257" s="3"/>
      <c r="E257" s="6"/>
      <c r="F257" s="6">
        <f t="shared" si="14"/>
        <v>0</v>
      </c>
      <c r="G257" s="6">
        <f t="shared" si="15"/>
        <v>0</v>
      </c>
      <c r="H257" s="6">
        <f t="shared" si="16"/>
        <v>0</v>
      </c>
      <c r="I257" s="6"/>
      <c r="J257" s="61"/>
      <c r="O257" s="89">
        <f t="shared" si="17"/>
        <v>0</v>
      </c>
      <c r="P257" s="1"/>
    </row>
    <row r="258" spans="2:16" ht="18" customHeight="1" x14ac:dyDescent="0.25">
      <c r="B258" s="3"/>
      <c r="C258" s="3"/>
      <c r="D258" s="3"/>
      <c r="E258" s="6"/>
      <c r="F258" s="6">
        <f t="shared" si="14"/>
        <v>0</v>
      </c>
      <c r="G258" s="6">
        <f t="shared" si="15"/>
        <v>0</v>
      </c>
      <c r="H258" s="6">
        <f t="shared" si="16"/>
        <v>0</v>
      </c>
      <c r="I258" s="6"/>
      <c r="J258" s="61"/>
      <c r="O258" s="89">
        <f t="shared" si="17"/>
        <v>0</v>
      </c>
      <c r="P258" s="1"/>
    </row>
    <row r="259" spans="2:16" ht="18" customHeight="1" x14ac:dyDescent="0.25">
      <c r="B259" s="3"/>
      <c r="C259" s="3"/>
      <c r="D259" s="3"/>
      <c r="E259" s="6"/>
      <c r="F259" s="6">
        <f t="shared" si="14"/>
        <v>0</v>
      </c>
      <c r="G259" s="6">
        <f t="shared" si="15"/>
        <v>0</v>
      </c>
      <c r="H259" s="6">
        <f t="shared" si="16"/>
        <v>0</v>
      </c>
      <c r="I259" s="6"/>
      <c r="J259" s="61"/>
      <c r="O259" s="89">
        <f t="shared" si="17"/>
        <v>0</v>
      </c>
      <c r="P259" s="1"/>
    </row>
    <row r="260" spans="2:16" ht="18" customHeight="1" x14ac:dyDescent="0.25">
      <c r="B260" s="3"/>
      <c r="C260" s="3"/>
      <c r="D260" s="3"/>
      <c r="E260" s="6"/>
      <c r="F260" s="6">
        <f t="shared" si="14"/>
        <v>0</v>
      </c>
      <c r="G260" s="6">
        <f t="shared" si="15"/>
        <v>0</v>
      </c>
      <c r="H260" s="6">
        <f t="shared" si="16"/>
        <v>0</v>
      </c>
      <c r="I260" s="6"/>
      <c r="J260" s="61"/>
      <c r="O260" s="89">
        <f t="shared" si="17"/>
        <v>0</v>
      </c>
      <c r="P260" s="1"/>
    </row>
    <row r="261" spans="2:16" ht="18" customHeight="1" x14ac:dyDescent="0.25">
      <c r="B261" s="3"/>
      <c r="C261" s="3"/>
      <c r="D261" s="3"/>
      <c r="E261" s="6"/>
      <c r="F261" s="6">
        <f t="shared" ref="F261:F294" si="18">E261-(E261*0/100)</f>
        <v>0</v>
      </c>
      <c r="G261" s="6">
        <f t="shared" ref="G261:G300" si="19">F261*1.262</f>
        <v>0</v>
      </c>
      <c r="H261" s="6">
        <f t="shared" ref="H261:H300" si="20">G261*1.25</f>
        <v>0</v>
      </c>
      <c r="I261" s="6"/>
      <c r="J261" s="61"/>
      <c r="O261" s="89">
        <f t="shared" si="17"/>
        <v>0</v>
      </c>
      <c r="P261" s="1"/>
    </row>
    <row r="262" spans="2:16" ht="18" customHeight="1" x14ac:dyDescent="0.25">
      <c r="B262" s="3"/>
      <c r="C262" s="3"/>
      <c r="D262" s="3"/>
      <c r="E262" s="6"/>
      <c r="F262" s="6">
        <f t="shared" si="18"/>
        <v>0</v>
      </c>
      <c r="G262" s="6">
        <f t="shared" si="19"/>
        <v>0</v>
      </c>
      <c r="H262" s="6">
        <f t="shared" si="20"/>
        <v>0</v>
      </c>
      <c r="I262" s="6"/>
      <c r="J262" s="61"/>
      <c r="O262" s="89">
        <f t="shared" ref="O262:O300" si="21">J262-G262</f>
        <v>0</v>
      </c>
      <c r="P262" s="1"/>
    </row>
    <row r="263" spans="2:16" ht="18" customHeight="1" x14ac:dyDescent="0.25">
      <c r="B263" s="3"/>
      <c r="C263" s="3"/>
      <c r="D263" s="3"/>
      <c r="E263" s="6"/>
      <c r="F263" s="6">
        <f t="shared" si="18"/>
        <v>0</v>
      </c>
      <c r="G263" s="6">
        <f t="shared" si="19"/>
        <v>0</v>
      </c>
      <c r="H263" s="6">
        <f t="shared" si="20"/>
        <v>0</v>
      </c>
      <c r="I263" s="6"/>
      <c r="J263" s="61"/>
      <c r="O263" s="89">
        <f t="shared" si="21"/>
        <v>0</v>
      </c>
      <c r="P263" s="1"/>
    </row>
    <row r="264" spans="2:16" ht="18" customHeight="1" x14ac:dyDescent="0.25">
      <c r="B264" s="3"/>
      <c r="C264" s="3"/>
      <c r="D264" s="3"/>
      <c r="E264" s="6"/>
      <c r="F264" s="6">
        <f t="shared" si="18"/>
        <v>0</v>
      </c>
      <c r="G264" s="6">
        <f t="shared" si="19"/>
        <v>0</v>
      </c>
      <c r="H264" s="6">
        <f t="shared" si="20"/>
        <v>0</v>
      </c>
      <c r="I264" s="6"/>
      <c r="J264" s="61"/>
      <c r="O264" s="89">
        <f t="shared" si="21"/>
        <v>0</v>
      </c>
      <c r="P264" s="1"/>
    </row>
    <row r="265" spans="2:16" ht="18" customHeight="1" x14ac:dyDescent="0.25">
      <c r="B265" s="3"/>
      <c r="C265" s="3"/>
      <c r="D265" s="3"/>
      <c r="E265" s="6"/>
      <c r="F265" s="6">
        <f t="shared" si="18"/>
        <v>0</v>
      </c>
      <c r="G265" s="6">
        <f t="shared" si="19"/>
        <v>0</v>
      </c>
      <c r="H265" s="6">
        <f t="shared" si="20"/>
        <v>0</v>
      </c>
      <c r="I265" s="6"/>
      <c r="J265" s="61"/>
      <c r="O265" s="89">
        <f t="shared" si="21"/>
        <v>0</v>
      </c>
      <c r="P265" s="1"/>
    </row>
    <row r="266" spans="2:16" ht="18" customHeight="1" x14ac:dyDescent="0.25">
      <c r="B266" s="3"/>
      <c r="C266" s="3"/>
      <c r="D266" s="3"/>
      <c r="E266" s="6"/>
      <c r="F266" s="6">
        <f t="shared" si="18"/>
        <v>0</v>
      </c>
      <c r="G266" s="6">
        <f t="shared" si="19"/>
        <v>0</v>
      </c>
      <c r="H266" s="6">
        <f t="shared" si="20"/>
        <v>0</v>
      </c>
      <c r="I266" s="6"/>
      <c r="J266" s="61"/>
      <c r="O266" s="89">
        <f t="shared" si="21"/>
        <v>0</v>
      </c>
      <c r="P266" s="1"/>
    </row>
    <row r="267" spans="2:16" ht="18" customHeight="1" x14ac:dyDescent="0.25">
      <c r="B267" s="3"/>
      <c r="C267" s="3"/>
      <c r="D267" s="3"/>
      <c r="E267" s="6"/>
      <c r="F267" s="6">
        <f t="shared" si="18"/>
        <v>0</v>
      </c>
      <c r="G267" s="6">
        <f t="shared" si="19"/>
        <v>0</v>
      </c>
      <c r="H267" s="6">
        <f t="shared" si="20"/>
        <v>0</v>
      </c>
      <c r="I267" s="6"/>
      <c r="J267" s="61"/>
      <c r="O267" s="89">
        <f t="shared" si="21"/>
        <v>0</v>
      </c>
      <c r="P267" s="1"/>
    </row>
    <row r="268" spans="2:16" ht="18" customHeight="1" x14ac:dyDescent="0.25">
      <c r="B268" s="3"/>
      <c r="C268" s="3"/>
      <c r="D268" s="3"/>
      <c r="E268" s="6"/>
      <c r="F268" s="6">
        <f t="shared" si="18"/>
        <v>0</v>
      </c>
      <c r="G268" s="6">
        <f t="shared" si="19"/>
        <v>0</v>
      </c>
      <c r="H268" s="6">
        <f t="shared" si="20"/>
        <v>0</v>
      </c>
      <c r="I268" s="6"/>
      <c r="J268" s="61"/>
      <c r="O268" s="89">
        <f t="shared" si="21"/>
        <v>0</v>
      </c>
      <c r="P268" s="1"/>
    </row>
    <row r="269" spans="2:16" ht="18" customHeight="1" x14ac:dyDescent="0.25">
      <c r="B269" s="3"/>
      <c r="C269" s="3"/>
      <c r="D269" s="3"/>
      <c r="E269" s="6"/>
      <c r="F269" s="6">
        <f t="shared" si="18"/>
        <v>0</v>
      </c>
      <c r="G269" s="6">
        <f t="shared" si="19"/>
        <v>0</v>
      </c>
      <c r="H269" s="6">
        <f t="shared" si="20"/>
        <v>0</v>
      </c>
      <c r="I269" s="6"/>
      <c r="J269" s="61"/>
      <c r="O269" s="89">
        <f t="shared" si="21"/>
        <v>0</v>
      </c>
      <c r="P269" s="1"/>
    </row>
    <row r="270" spans="2:16" ht="18" customHeight="1" x14ac:dyDescent="0.25">
      <c r="B270" s="3"/>
      <c r="C270" s="3"/>
      <c r="D270" s="3"/>
      <c r="E270" s="6"/>
      <c r="F270" s="6">
        <f t="shared" si="18"/>
        <v>0</v>
      </c>
      <c r="G270" s="6">
        <f t="shared" si="19"/>
        <v>0</v>
      </c>
      <c r="H270" s="6">
        <f t="shared" si="20"/>
        <v>0</v>
      </c>
      <c r="I270" s="6"/>
      <c r="J270" s="61"/>
      <c r="O270" s="89">
        <f t="shared" si="21"/>
        <v>0</v>
      </c>
      <c r="P270" s="1"/>
    </row>
    <row r="271" spans="2:16" ht="18" customHeight="1" x14ac:dyDescent="0.25">
      <c r="B271" s="3"/>
      <c r="C271" s="3"/>
      <c r="D271" s="3"/>
      <c r="E271" s="6"/>
      <c r="F271" s="6">
        <f t="shared" si="18"/>
        <v>0</v>
      </c>
      <c r="G271" s="6">
        <f t="shared" si="19"/>
        <v>0</v>
      </c>
      <c r="H271" s="6">
        <f t="shared" si="20"/>
        <v>0</v>
      </c>
      <c r="I271" s="6"/>
      <c r="J271" s="61"/>
      <c r="O271" s="89">
        <f t="shared" si="21"/>
        <v>0</v>
      </c>
      <c r="P271" s="1"/>
    </row>
    <row r="272" spans="2:16" ht="18" customHeight="1" x14ac:dyDescent="0.25">
      <c r="B272" s="3"/>
      <c r="C272" s="3"/>
      <c r="D272" s="3"/>
      <c r="E272" s="6"/>
      <c r="F272" s="6">
        <f t="shared" si="18"/>
        <v>0</v>
      </c>
      <c r="G272" s="6">
        <f t="shared" si="19"/>
        <v>0</v>
      </c>
      <c r="H272" s="6">
        <f t="shared" si="20"/>
        <v>0</v>
      </c>
      <c r="I272" s="6"/>
      <c r="J272" s="61"/>
      <c r="O272" s="89">
        <f t="shared" si="21"/>
        <v>0</v>
      </c>
      <c r="P272" s="1"/>
    </row>
    <row r="273" spans="2:16" ht="18" customHeight="1" x14ac:dyDescent="0.25">
      <c r="B273" s="3"/>
      <c r="C273" s="3"/>
      <c r="D273" s="3"/>
      <c r="E273" s="6"/>
      <c r="F273" s="6">
        <f t="shared" si="18"/>
        <v>0</v>
      </c>
      <c r="G273" s="6">
        <f t="shared" si="19"/>
        <v>0</v>
      </c>
      <c r="H273" s="6">
        <f t="shared" si="20"/>
        <v>0</v>
      </c>
      <c r="I273" s="6"/>
      <c r="J273" s="61"/>
      <c r="O273" s="89">
        <f t="shared" si="21"/>
        <v>0</v>
      </c>
      <c r="P273" s="1"/>
    </row>
    <row r="274" spans="2:16" ht="18" customHeight="1" x14ac:dyDescent="0.25">
      <c r="B274" s="3"/>
      <c r="C274" s="3"/>
      <c r="D274" s="3"/>
      <c r="E274" s="6"/>
      <c r="F274" s="6">
        <f t="shared" si="18"/>
        <v>0</v>
      </c>
      <c r="G274" s="6">
        <f t="shared" si="19"/>
        <v>0</v>
      </c>
      <c r="H274" s="6">
        <f t="shared" si="20"/>
        <v>0</v>
      </c>
      <c r="I274" s="6"/>
      <c r="J274" s="61"/>
      <c r="O274" s="89">
        <f t="shared" si="21"/>
        <v>0</v>
      </c>
      <c r="P274" s="1"/>
    </row>
    <row r="275" spans="2:16" ht="18" customHeight="1" x14ac:dyDescent="0.25">
      <c r="B275" s="3"/>
      <c r="C275" s="3"/>
      <c r="D275" s="3"/>
      <c r="E275" s="6"/>
      <c r="F275" s="6">
        <f t="shared" si="18"/>
        <v>0</v>
      </c>
      <c r="G275" s="6">
        <f t="shared" si="19"/>
        <v>0</v>
      </c>
      <c r="H275" s="6">
        <f t="shared" si="20"/>
        <v>0</v>
      </c>
      <c r="I275" s="6"/>
      <c r="J275" s="61"/>
      <c r="O275" s="89">
        <f t="shared" si="21"/>
        <v>0</v>
      </c>
      <c r="P275" s="1"/>
    </row>
    <row r="276" spans="2:16" ht="18" customHeight="1" x14ac:dyDescent="0.25">
      <c r="B276" s="3"/>
      <c r="C276" s="3"/>
      <c r="D276" s="3"/>
      <c r="E276" s="6"/>
      <c r="F276" s="6">
        <f t="shared" si="18"/>
        <v>0</v>
      </c>
      <c r="G276" s="6">
        <f t="shared" si="19"/>
        <v>0</v>
      </c>
      <c r="H276" s="6">
        <f t="shared" si="20"/>
        <v>0</v>
      </c>
      <c r="I276" s="6"/>
      <c r="J276" s="61"/>
      <c r="O276" s="89">
        <f t="shared" si="21"/>
        <v>0</v>
      </c>
      <c r="P276" s="1"/>
    </row>
    <row r="277" spans="2:16" ht="18" customHeight="1" x14ac:dyDescent="0.25">
      <c r="B277" s="3"/>
      <c r="C277" s="3"/>
      <c r="D277" s="3"/>
      <c r="E277" s="6"/>
      <c r="F277" s="6">
        <f t="shared" si="18"/>
        <v>0</v>
      </c>
      <c r="G277" s="6">
        <f t="shared" si="19"/>
        <v>0</v>
      </c>
      <c r="H277" s="6">
        <f t="shared" si="20"/>
        <v>0</v>
      </c>
      <c r="I277" s="6"/>
      <c r="J277" s="61"/>
      <c r="O277" s="89">
        <f t="shared" si="21"/>
        <v>0</v>
      </c>
      <c r="P277" s="1"/>
    </row>
    <row r="278" spans="2:16" ht="18" customHeight="1" x14ac:dyDescent="0.25">
      <c r="B278" s="3"/>
      <c r="C278" s="3"/>
      <c r="D278" s="3"/>
      <c r="E278" s="6"/>
      <c r="F278" s="6">
        <f t="shared" si="18"/>
        <v>0</v>
      </c>
      <c r="G278" s="6">
        <f t="shared" si="19"/>
        <v>0</v>
      </c>
      <c r="H278" s="6">
        <f t="shared" si="20"/>
        <v>0</v>
      </c>
      <c r="I278" s="6"/>
      <c r="J278" s="61"/>
      <c r="O278" s="89">
        <f t="shared" si="21"/>
        <v>0</v>
      </c>
      <c r="P278" s="1"/>
    </row>
    <row r="279" spans="2:16" ht="18" customHeight="1" x14ac:dyDescent="0.25">
      <c r="B279" s="3"/>
      <c r="C279" s="3"/>
      <c r="D279" s="3"/>
      <c r="E279" s="6"/>
      <c r="F279" s="6">
        <f t="shared" si="18"/>
        <v>0</v>
      </c>
      <c r="G279" s="6">
        <f t="shared" si="19"/>
        <v>0</v>
      </c>
      <c r="H279" s="6">
        <f t="shared" si="20"/>
        <v>0</v>
      </c>
      <c r="I279" s="6"/>
      <c r="J279" s="61"/>
      <c r="O279" s="89">
        <f t="shared" si="21"/>
        <v>0</v>
      </c>
      <c r="P279" s="1"/>
    </row>
    <row r="280" spans="2:16" ht="18" customHeight="1" x14ac:dyDescent="0.25">
      <c r="B280" s="3"/>
      <c r="C280" s="3"/>
      <c r="D280" s="3"/>
      <c r="E280" s="6"/>
      <c r="F280" s="6">
        <f t="shared" si="18"/>
        <v>0</v>
      </c>
      <c r="G280" s="6">
        <f t="shared" si="19"/>
        <v>0</v>
      </c>
      <c r="H280" s="6">
        <f t="shared" si="20"/>
        <v>0</v>
      </c>
      <c r="I280" s="6"/>
      <c r="J280" s="61"/>
      <c r="O280" s="89">
        <f t="shared" si="21"/>
        <v>0</v>
      </c>
      <c r="P280" s="1"/>
    </row>
    <row r="281" spans="2:16" ht="18" customHeight="1" x14ac:dyDescent="0.25">
      <c r="B281" s="3"/>
      <c r="C281" s="3"/>
      <c r="D281" s="3"/>
      <c r="E281" s="6"/>
      <c r="F281" s="6">
        <f t="shared" si="18"/>
        <v>0</v>
      </c>
      <c r="G281" s="6">
        <f t="shared" si="19"/>
        <v>0</v>
      </c>
      <c r="H281" s="6">
        <f t="shared" si="20"/>
        <v>0</v>
      </c>
      <c r="I281" s="6"/>
      <c r="J281" s="61"/>
      <c r="O281" s="89">
        <f t="shared" si="21"/>
        <v>0</v>
      </c>
      <c r="P281" s="1"/>
    </row>
    <row r="282" spans="2:16" ht="18" customHeight="1" x14ac:dyDescent="0.25">
      <c r="B282" s="3"/>
      <c r="C282" s="3"/>
      <c r="D282" s="3"/>
      <c r="E282" s="6"/>
      <c r="F282" s="6">
        <f t="shared" si="18"/>
        <v>0</v>
      </c>
      <c r="G282" s="6">
        <f t="shared" si="19"/>
        <v>0</v>
      </c>
      <c r="H282" s="6">
        <f t="shared" si="20"/>
        <v>0</v>
      </c>
      <c r="I282" s="6"/>
      <c r="J282" s="61"/>
      <c r="O282" s="89">
        <f t="shared" si="21"/>
        <v>0</v>
      </c>
      <c r="P282" s="1"/>
    </row>
    <row r="283" spans="2:16" ht="18" customHeight="1" x14ac:dyDescent="0.25">
      <c r="B283" s="3"/>
      <c r="C283" s="3"/>
      <c r="D283" s="3"/>
      <c r="E283" s="6"/>
      <c r="F283" s="6">
        <f t="shared" si="18"/>
        <v>0</v>
      </c>
      <c r="G283" s="6">
        <f t="shared" si="19"/>
        <v>0</v>
      </c>
      <c r="H283" s="6">
        <f t="shared" si="20"/>
        <v>0</v>
      </c>
      <c r="I283" s="6"/>
      <c r="J283" s="61"/>
      <c r="O283" s="89">
        <f t="shared" si="21"/>
        <v>0</v>
      </c>
      <c r="P283" s="1"/>
    </row>
    <row r="284" spans="2:16" ht="18" customHeight="1" x14ac:dyDescent="0.25">
      <c r="B284" s="3"/>
      <c r="C284" s="3"/>
      <c r="D284" s="3"/>
      <c r="E284" s="6"/>
      <c r="F284" s="6">
        <f t="shared" si="18"/>
        <v>0</v>
      </c>
      <c r="G284" s="6">
        <f t="shared" si="19"/>
        <v>0</v>
      </c>
      <c r="H284" s="6">
        <f t="shared" si="20"/>
        <v>0</v>
      </c>
      <c r="I284" s="6"/>
      <c r="J284" s="61"/>
      <c r="O284" s="89">
        <f t="shared" si="21"/>
        <v>0</v>
      </c>
      <c r="P284" s="1"/>
    </row>
    <row r="285" spans="2:16" ht="18" customHeight="1" x14ac:dyDescent="0.25">
      <c r="B285" s="3"/>
      <c r="C285" s="3"/>
      <c r="D285" s="3"/>
      <c r="E285" s="6"/>
      <c r="F285" s="6">
        <f t="shared" si="18"/>
        <v>0</v>
      </c>
      <c r="G285" s="6">
        <f t="shared" si="19"/>
        <v>0</v>
      </c>
      <c r="H285" s="6">
        <f t="shared" si="20"/>
        <v>0</v>
      </c>
      <c r="I285" s="6"/>
      <c r="J285" s="61"/>
      <c r="O285" s="89">
        <f t="shared" si="21"/>
        <v>0</v>
      </c>
      <c r="P285" s="1"/>
    </row>
    <row r="286" spans="2:16" ht="18" customHeight="1" x14ac:dyDescent="0.25">
      <c r="E286" s="7"/>
      <c r="F286" s="6">
        <f t="shared" si="18"/>
        <v>0</v>
      </c>
      <c r="G286" s="6">
        <f t="shared" si="19"/>
        <v>0</v>
      </c>
      <c r="H286" s="6">
        <f t="shared" si="20"/>
        <v>0</v>
      </c>
      <c r="I286" s="7"/>
      <c r="J286" s="64"/>
      <c r="O286" s="89">
        <f t="shared" si="21"/>
        <v>0</v>
      </c>
      <c r="P286" s="1"/>
    </row>
    <row r="287" spans="2:16" ht="18" customHeight="1" x14ac:dyDescent="0.25">
      <c r="E287" s="7"/>
      <c r="F287" s="6">
        <f t="shared" si="18"/>
        <v>0</v>
      </c>
      <c r="G287" s="6">
        <f t="shared" si="19"/>
        <v>0</v>
      </c>
      <c r="H287" s="6">
        <f t="shared" si="20"/>
        <v>0</v>
      </c>
      <c r="I287" s="7"/>
      <c r="J287" s="64"/>
      <c r="O287" s="89">
        <f t="shared" si="21"/>
        <v>0</v>
      </c>
      <c r="P287" s="1"/>
    </row>
    <row r="288" spans="2:16" ht="18" customHeight="1" x14ac:dyDescent="0.25">
      <c r="E288" s="7"/>
      <c r="F288" s="6">
        <f t="shared" si="18"/>
        <v>0</v>
      </c>
      <c r="G288" s="6">
        <f t="shared" si="19"/>
        <v>0</v>
      </c>
      <c r="H288" s="6">
        <f t="shared" si="20"/>
        <v>0</v>
      </c>
      <c r="I288" s="7"/>
      <c r="J288" s="64"/>
      <c r="O288" s="89">
        <f t="shared" si="21"/>
        <v>0</v>
      </c>
      <c r="P288" s="1"/>
    </row>
    <row r="289" spans="5:16" ht="18" customHeight="1" x14ac:dyDescent="0.25">
      <c r="E289" s="7"/>
      <c r="F289" s="6">
        <f t="shared" si="18"/>
        <v>0</v>
      </c>
      <c r="G289" s="6">
        <f t="shared" si="19"/>
        <v>0</v>
      </c>
      <c r="H289" s="6">
        <f t="shared" si="20"/>
        <v>0</v>
      </c>
      <c r="I289" s="7"/>
      <c r="J289" s="64"/>
      <c r="O289" s="89">
        <f t="shared" si="21"/>
        <v>0</v>
      </c>
      <c r="P289" s="1"/>
    </row>
    <row r="290" spans="5:16" ht="18" customHeight="1" x14ac:dyDescent="0.25">
      <c r="E290" s="7"/>
      <c r="F290" s="6">
        <f t="shared" si="18"/>
        <v>0</v>
      </c>
      <c r="G290" s="6">
        <f t="shared" si="19"/>
        <v>0</v>
      </c>
      <c r="H290" s="6">
        <f t="shared" si="20"/>
        <v>0</v>
      </c>
      <c r="I290" s="7"/>
      <c r="J290" s="64"/>
      <c r="O290" s="89">
        <f t="shared" si="21"/>
        <v>0</v>
      </c>
      <c r="P290" s="1"/>
    </row>
    <row r="291" spans="5:16" ht="18" customHeight="1" x14ac:dyDescent="0.25">
      <c r="E291" s="7"/>
      <c r="F291" s="6">
        <f t="shared" si="18"/>
        <v>0</v>
      </c>
      <c r="G291" s="6">
        <f t="shared" si="19"/>
        <v>0</v>
      </c>
      <c r="H291" s="6">
        <f t="shared" si="20"/>
        <v>0</v>
      </c>
      <c r="I291" s="7"/>
      <c r="J291" s="64"/>
      <c r="O291" s="89">
        <f t="shared" si="21"/>
        <v>0</v>
      </c>
      <c r="P291" s="1"/>
    </row>
    <row r="292" spans="5:16" ht="18" customHeight="1" x14ac:dyDescent="0.25">
      <c r="E292" s="7"/>
      <c r="F292" s="6">
        <f t="shared" si="18"/>
        <v>0</v>
      </c>
      <c r="G292" s="6">
        <f t="shared" si="19"/>
        <v>0</v>
      </c>
      <c r="H292" s="6">
        <f t="shared" si="20"/>
        <v>0</v>
      </c>
      <c r="I292" s="7"/>
      <c r="J292" s="64"/>
      <c r="O292" s="89">
        <f t="shared" si="21"/>
        <v>0</v>
      </c>
      <c r="P292" s="1"/>
    </row>
    <row r="293" spans="5:16" ht="18" customHeight="1" x14ac:dyDescent="0.25">
      <c r="E293" s="7"/>
      <c r="F293" s="6">
        <f t="shared" si="18"/>
        <v>0</v>
      </c>
      <c r="G293" s="6">
        <f t="shared" si="19"/>
        <v>0</v>
      </c>
      <c r="H293" s="6">
        <f t="shared" si="20"/>
        <v>0</v>
      </c>
      <c r="I293" s="7"/>
      <c r="J293" s="64"/>
      <c r="O293" s="89">
        <f t="shared" si="21"/>
        <v>0</v>
      </c>
      <c r="P293" s="1"/>
    </row>
    <row r="294" spans="5:16" ht="18" customHeight="1" x14ac:dyDescent="0.25">
      <c r="E294" s="7"/>
      <c r="F294" s="6">
        <f t="shared" si="18"/>
        <v>0</v>
      </c>
      <c r="G294" s="6">
        <f t="shared" si="19"/>
        <v>0</v>
      </c>
      <c r="H294" s="6">
        <f t="shared" si="20"/>
        <v>0</v>
      </c>
      <c r="I294" s="7"/>
      <c r="J294" s="64"/>
      <c r="O294" s="89">
        <f t="shared" si="21"/>
        <v>0</v>
      </c>
      <c r="P294" s="1"/>
    </row>
    <row r="295" spans="5:16" ht="18" customHeight="1" x14ac:dyDescent="0.25">
      <c r="E295" s="7"/>
      <c r="F295" s="7"/>
      <c r="G295" s="6">
        <f t="shared" si="19"/>
        <v>0</v>
      </c>
      <c r="H295" s="6">
        <f t="shared" si="20"/>
        <v>0</v>
      </c>
      <c r="I295" s="7"/>
      <c r="J295" s="64"/>
      <c r="O295" s="89">
        <f t="shared" si="21"/>
        <v>0</v>
      </c>
      <c r="P295" s="1"/>
    </row>
    <row r="296" spans="5:16" ht="18" customHeight="1" x14ac:dyDescent="0.25">
      <c r="E296" s="7"/>
      <c r="F296" s="7"/>
      <c r="G296" s="6">
        <f t="shared" si="19"/>
        <v>0</v>
      </c>
      <c r="H296" s="6">
        <f t="shared" si="20"/>
        <v>0</v>
      </c>
      <c r="I296" s="7"/>
      <c r="J296" s="64"/>
      <c r="O296" s="89">
        <f t="shared" si="21"/>
        <v>0</v>
      </c>
      <c r="P296" s="1"/>
    </row>
    <row r="297" spans="5:16" ht="18" customHeight="1" x14ac:dyDescent="0.25">
      <c r="E297" s="7"/>
      <c r="F297" s="7"/>
      <c r="G297" s="6">
        <f t="shared" si="19"/>
        <v>0</v>
      </c>
      <c r="H297" s="6">
        <f t="shared" si="20"/>
        <v>0</v>
      </c>
      <c r="I297" s="7"/>
      <c r="J297" s="64"/>
      <c r="O297" s="89">
        <f t="shared" si="21"/>
        <v>0</v>
      </c>
      <c r="P297" s="1"/>
    </row>
    <row r="298" spans="5:16" ht="18" customHeight="1" x14ac:dyDescent="0.25">
      <c r="E298" s="7"/>
      <c r="F298" s="7"/>
      <c r="G298" s="6">
        <f t="shared" si="19"/>
        <v>0</v>
      </c>
      <c r="H298" s="6">
        <f t="shared" si="20"/>
        <v>0</v>
      </c>
      <c r="I298" s="7"/>
      <c r="J298" s="64"/>
      <c r="O298" s="89">
        <f t="shared" si="21"/>
        <v>0</v>
      </c>
      <c r="P298" s="1"/>
    </row>
    <row r="299" spans="5:16" ht="18" customHeight="1" x14ac:dyDescent="0.25">
      <c r="E299" s="7"/>
      <c r="F299" s="7"/>
      <c r="G299" s="6">
        <f t="shared" si="19"/>
        <v>0</v>
      </c>
      <c r="H299" s="6">
        <f t="shared" si="20"/>
        <v>0</v>
      </c>
      <c r="I299" s="7"/>
      <c r="J299" s="64"/>
      <c r="O299" s="89">
        <f t="shared" si="21"/>
        <v>0</v>
      </c>
      <c r="P299" s="1"/>
    </row>
    <row r="300" spans="5:16" ht="18" customHeight="1" x14ac:dyDescent="0.25">
      <c r="E300" s="7"/>
      <c r="F300" s="7"/>
      <c r="G300" s="6">
        <f t="shared" si="19"/>
        <v>0</v>
      </c>
      <c r="H300" s="6">
        <f t="shared" si="20"/>
        <v>0</v>
      </c>
      <c r="I300" s="7"/>
      <c r="J300" s="64"/>
      <c r="O300" s="89">
        <f t="shared" si="21"/>
        <v>0</v>
      </c>
      <c r="P300" s="1"/>
    </row>
    <row r="301" spans="5:16" ht="18" customHeight="1" x14ac:dyDescent="0.25">
      <c r="E301" s="7"/>
      <c r="F301" s="7"/>
      <c r="G301" s="7"/>
      <c r="H301" s="7"/>
      <c r="I301" s="7"/>
      <c r="J301" s="64"/>
      <c r="O301" s="76"/>
      <c r="P301" s="1"/>
    </row>
    <row r="302" spans="5:16" ht="18" customHeight="1" x14ac:dyDescent="0.25">
      <c r="E302" s="7"/>
      <c r="F302" s="7"/>
      <c r="G302" s="7"/>
      <c r="H302" s="7"/>
      <c r="I302" s="7"/>
      <c r="J302" s="64"/>
      <c r="O302" s="76"/>
      <c r="P302" s="1"/>
    </row>
    <row r="303" spans="5:16" ht="18" customHeight="1" x14ac:dyDescent="0.25">
      <c r="E303" s="7"/>
      <c r="F303" s="7"/>
      <c r="G303" s="7"/>
      <c r="H303" s="7"/>
      <c r="I303" s="7"/>
      <c r="J303" s="64"/>
      <c r="O303" s="76"/>
      <c r="P303" s="1"/>
    </row>
    <row r="304" spans="5:16" ht="18" customHeight="1" x14ac:dyDescent="0.25">
      <c r="E304" s="7"/>
      <c r="F304" s="7"/>
      <c r="G304" s="7"/>
      <c r="H304" s="7"/>
      <c r="I304" s="7"/>
      <c r="J304" s="64"/>
      <c r="O304" s="76"/>
      <c r="P304" s="1"/>
    </row>
    <row r="305" spans="5:16" ht="18" customHeight="1" x14ac:dyDescent="0.25">
      <c r="E305" s="7"/>
      <c r="F305" s="7"/>
      <c r="G305" s="7"/>
      <c r="H305" s="7"/>
      <c r="I305" s="7"/>
      <c r="J305" s="64"/>
      <c r="O305" s="76"/>
      <c r="P305" s="1"/>
    </row>
    <row r="306" spans="5:16" ht="18" customHeight="1" x14ac:dyDescent="0.25">
      <c r="E306" s="7"/>
      <c r="F306" s="7"/>
      <c r="G306" s="7"/>
      <c r="H306" s="7"/>
      <c r="I306" s="7"/>
      <c r="J306" s="64"/>
      <c r="O306" s="76"/>
      <c r="P306" s="1"/>
    </row>
    <row r="307" spans="5:16" ht="18" customHeight="1" x14ac:dyDescent="0.25">
      <c r="E307" s="7"/>
      <c r="F307" s="7"/>
      <c r="G307" s="7"/>
      <c r="H307" s="7"/>
      <c r="I307" s="7"/>
      <c r="J307" s="64"/>
      <c r="O307" s="76"/>
      <c r="P307" s="1"/>
    </row>
    <row r="308" spans="5:16" ht="18" customHeight="1" x14ac:dyDescent="0.25">
      <c r="E308" s="7"/>
      <c r="F308" s="7"/>
      <c r="G308" s="7"/>
      <c r="H308" s="7"/>
      <c r="I308" s="7"/>
      <c r="J308" s="7"/>
      <c r="O308" s="76"/>
      <c r="P308" s="1"/>
    </row>
    <row r="309" spans="5:16" ht="18" customHeight="1" x14ac:dyDescent="0.25">
      <c r="E309" s="7"/>
      <c r="F309" s="7"/>
      <c r="G309" s="7"/>
      <c r="H309" s="7"/>
      <c r="I309" s="7"/>
      <c r="J309" s="7"/>
      <c r="O309" s="76"/>
      <c r="P309" s="1"/>
    </row>
    <row r="310" spans="5:16" ht="18" customHeight="1" x14ac:dyDescent="0.25">
      <c r="E310" s="7"/>
      <c r="F310" s="7"/>
      <c r="G310" s="7"/>
      <c r="H310" s="7"/>
      <c r="I310" s="7"/>
      <c r="J310" s="7"/>
      <c r="O310" s="76"/>
      <c r="P310" s="1"/>
    </row>
    <row r="311" spans="5:16" ht="18" customHeight="1" x14ac:dyDescent="0.25">
      <c r="E311" s="7"/>
      <c r="F311" s="7"/>
      <c r="G311" s="7"/>
      <c r="H311" s="7"/>
      <c r="I311" s="7"/>
      <c r="J311" s="7"/>
      <c r="O311" s="76"/>
      <c r="P311" s="1"/>
    </row>
    <row r="312" spans="5:16" x14ac:dyDescent="0.25">
      <c r="F312" s="7"/>
      <c r="G312" s="7"/>
      <c r="H312" s="7"/>
      <c r="O312" s="76"/>
      <c r="P312" s="1"/>
    </row>
    <row r="313" spans="5:16" x14ac:dyDescent="0.25">
      <c r="F313" s="7"/>
      <c r="G313" s="7"/>
      <c r="H313" s="7"/>
      <c r="P313" s="1"/>
    </row>
    <row r="314" spans="5:16" ht="15" x14ac:dyDescent="0.25">
      <c r="F314" s="7"/>
      <c r="G314" s="7"/>
      <c r="H314" s="7"/>
      <c r="N314" s="1"/>
      <c r="O314" s="1"/>
      <c r="P314" s="1"/>
    </row>
    <row r="315" spans="5:16" ht="15" x14ac:dyDescent="0.25">
      <c r="F315" s="7"/>
      <c r="G315" s="7"/>
      <c r="H315" s="7"/>
      <c r="N315" s="1"/>
      <c r="O315" s="1"/>
      <c r="P315" s="1"/>
    </row>
    <row r="316" spans="5:16" ht="15" x14ac:dyDescent="0.25">
      <c r="F316" s="7"/>
      <c r="G316" s="7"/>
      <c r="H316" s="7"/>
      <c r="N316" s="1"/>
      <c r="O316" s="1"/>
      <c r="P316" s="1"/>
    </row>
    <row r="317" spans="5:16" ht="15" x14ac:dyDescent="0.25">
      <c r="F317" s="7"/>
      <c r="G317" s="7"/>
      <c r="H317" s="7"/>
      <c r="N317" s="1"/>
      <c r="O317" s="1"/>
      <c r="P317" s="1"/>
    </row>
    <row r="318" spans="5:16" ht="15" x14ac:dyDescent="0.25">
      <c r="F318" s="7"/>
      <c r="G318" s="7"/>
      <c r="H318" s="7"/>
      <c r="N318" s="1"/>
      <c r="O318" s="1"/>
      <c r="P318" s="1"/>
    </row>
    <row r="319" spans="5:16" ht="15" x14ac:dyDescent="0.25">
      <c r="F319" s="7"/>
      <c r="G319" s="7"/>
      <c r="H319" s="7"/>
      <c r="N319" s="1"/>
      <c r="O319" s="1"/>
      <c r="P319" s="1"/>
    </row>
    <row r="320" spans="5:16" ht="15" x14ac:dyDescent="0.25">
      <c r="F320" s="7"/>
      <c r="G320" s="7"/>
      <c r="H320" s="7"/>
      <c r="N320" s="1"/>
      <c r="O320" s="1"/>
      <c r="P320" s="1"/>
    </row>
    <row r="321" spans="7:16" ht="15" x14ac:dyDescent="0.25">
      <c r="G321" s="7"/>
      <c r="H321" s="7"/>
      <c r="N321" s="1"/>
      <c r="O321" s="1"/>
      <c r="P321" s="1"/>
    </row>
    <row r="322" spans="7:16" ht="15" x14ac:dyDescent="0.25">
      <c r="G322" s="7"/>
      <c r="H322" s="7"/>
      <c r="N322" s="1"/>
      <c r="O322" s="1"/>
      <c r="P322" s="1"/>
    </row>
    <row r="323" spans="7:16" ht="15" x14ac:dyDescent="0.25">
      <c r="G323" s="7"/>
      <c r="H323" s="7"/>
      <c r="N323" s="1"/>
      <c r="O323" s="1"/>
      <c r="P323" s="1"/>
    </row>
    <row r="324" spans="7:16" ht="15" x14ac:dyDescent="0.25">
      <c r="G324" s="7"/>
      <c r="H324" s="7"/>
      <c r="N324" s="1"/>
      <c r="O324" s="1"/>
      <c r="P324" s="1"/>
    </row>
    <row r="325" spans="7:16" ht="15" x14ac:dyDescent="0.25">
      <c r="G325" s="7"/>
      <c r="H325" s="7"/>
      <c r="N325" s="1"/>
      <c r="O325" s="1"/>
      <c r="P325" s="1"/>
    </row>
    <row r="326" spans="7:16" ht="15" x14ac:dyDescent="0.25">
      <c r="N326" s="1"/>
      <c r="O326" s="1"/>
      <c r="P326" s="1"/>
    </row>
    <row r="327" spans="7:16" ht="15" x14ac:dyDescent="0.25">
      <c r="N327" s="1"/>
      <c r="O327" s="1"/>
      <c r="P327" s="1"/>
    </row>
    <row r="328" spans="7:16" ht="15" x14ac:dyDescent="0.25">
      <c r="N328" s="1"/>
      <c r="O328" s="1"/>
      <c r="P328" s="1"/>
    </row>
    <row r="329" spans="7:16" ht="15" x14ac:dyDescent="0.25">
      <c r="N329" s="1"/>
      <c r="O329" s="1"/>
      <c r="P329" s="1"/>
    </row>
    <row r="330" spans="7:16" ht="15" x14ac:dyDescent="0.25">
      <c r="N330" s="1"/>
      <c r="O330" s="1"/>
      <c r="P330" s="1"/>
    </row>
    <row r="331" spans="7:16" ht="15" x14ac:dyDescent="0.25">
      <c r="N331" s="1"/>
      <c r="O331" s="1"/>
      <c r="P331" s="1"/>
    </row>
    <row r="332" spans="7:16" ht="15" x14ac:dyDescent="0.25">
      <c r="N332" s="1"/>
      <c r="O332" s="1"/>
      <c r="P332" s="1"/>
    </row>
    <row r="333" spans="7:16" ht="15" x14ac:dyDescent="0.25">
      <c r="N333" s="1"/>
      <c r="O333" s="1"/>
      <c r="P333" s="1"/>
    </row>
    <row r="334" spans="7:16" ht="15" x14ac:dyDescent="0.25">
      <c r="N334" s="1"/>
      <c r="O334" s="1"/>
      <c r="P334" s="1"/>
    </row>
  </sheetData>
  <mergeCells count="1">
    <mergeCell ref="B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1"/>
  <sheetViews>
    <sheetView workbookViewId="0">
      <selection activeCell="N8" sqref="N8"/>
    </sheetView>
  </sheetViews>
  <sheetFormatPr baseColWidth="10" defaultRowHeight="18.75" x14ac:dyDescent="0.25"/>
  <cols>
    <col min="1" max="1" width="8.7109375" style="1" customWidth="1"/>
    <col min="2" max="2" width="15.140625" style="1" customWidth="1"/>
    <col min="3" max="3" width="34.28515625" style="1" customWidth="1"/>
    <col min="4" max="4" width="7.7109375" style="1" customWidth="1"/>
    <col min="5" max="9" width="11.42578125" style="1"/>
    <col min="10" max="10" width="12.85546875" style="1" bestFit="1" customWidth="1"/>
    <col min="11" max="11" width="11.42578125" style="11"/>
    <col min="12" max="12" width="11.42578125" style="1"/>
    <col min="13" max="13" width="9.7109375" style="1" customWidth="1"/>
    <col min="14" max="14" width="9.7109375" style="27" customWidth="1"/>
    <col min="15" max="15" width="14.140625" style="58" customWidth="1"/>
    <col min="16" max="16" width="13.28515625" style="67" customWidth="1"/>
    <col min="17" max="16384" width="11.42578125" style="1"/>
  </cols>
  <sheetData>
    <row r="1" spans="1:16" ht="19.5" thickBot="1" x14ac:dyDescent="0.3"/>
    <row r="2" spans="1:16" ht="18" customHeight="1" thickBot="1" x14ac:dyDescent="0.3">
      <c r="B2" s="257" t="s">
        <v>513</v>
      </c>
      <c r="C2" s="261"/>
      <c r="D2" s="261"/>
      <c r="E2" s="261"/>
      <c r="F2" s="212"/>
      <c r="G2" s="212"/>
      <c r="H2" s="212"/>
      <c r="J2" s="67"/>
    </row>
    <row r="3" spans="1:16" s="2" customFormat="1" ht="71.25" customHeight="1" thickBot="1" x14ac:dyDescent="0.3">
      <c r="B3" s="49" t="s">
        <v>0</v>
      </c>
      <c r="C3" s="50" t="s">
        <v>1</v>
      </c>
      <c r="D3" s="50" t="s">
        <v>264</v>
      </c>
      <c r="E3" s="51" t="s">
        <v>263</v>
      </c>
      <c r="F3" s="166" t="s">
        <v>751</v>
      </c>
      <c r="G3" s="198" t="s">
        <v>932</v>
      </c>
      <c r="H3" s="54" t="s">
        <v>928</v>
      </c>
      <c r="I3" s="55" t="s">
        <v>260</v>
      </c>
      <c r="J3" s="59" t="s">
        <v>2</v>
      </c>
      <c r="K3" s="14"/>
      <c r="L3" s="86" t="s">
        <v>209</v>
      </c>
      <c r="M3" s="37" t="s">
        <v>210</v>
      </c>
      <c r="N3" s="28"/>
      <c r="O3" s="87" t="s">
        <v>241</v>
      </c>
      <c r="P3" s="88" t="s">
        <v>242</v>
      </c>
    </row>
    <row r="4" spans="1:16" ht="18" customHeight="1" x14ac:dyDescent="0.25">
      <c r="B4" s="4"/>
      <c r="C4" s="4"/>
      <c r="D4" s="4"/>
      <c r="E4" s="5"/>
      <c r="I4" s="5"/>
      <c r="J4" s="62"/>
      <c r="L4" s="3"/>
      <c r="M4" s="3"/>
      <c r="O4" s="71"/>
      <c r="P4" s="71"/>
    </row>
    <row r="5" spans="1:16" ht="18" customHeight="1" x14ac:dyDescent="0.25">
      <c r="B5" s="56" t="s">
        <v>500</v>
      </c>
      <c r="C5" s="4"/>
      <c r="D5" s="4"/>
      <c r="E5" s="5"/>
      <c r="F5" s="6">
        <f t="shared" ref="F5:F10" si="0">E5-(E5*0/100)</f>
        <v>0</v>
      </c>
      <c r="G5" s="6">
        <f t="shared" ref="G5:G10" si="1">F5*1.262</f>
        <v>0</v>
      </c>
      <c r="H5" s="6">
        <f t="shared" ref="H5:H10" si="2">G5*1.25</f>
        <v>0</v>
      </c>
      <c r="I5" s="5"/>
      <c r="J5" s="62"/>
      <c r="L5" s="3"/>
      <c r="M5" s="3"/>
      <c r="O5" s="71"/>
      <c r="P5" s="71"/>
    </row>
    <row r="6" spans="1:16" ht="18" customHeight="1" x14ac:dyDescent="0.25">
      <c r="B6" s="9" t="s">
        <v>501</v>
      </c>
      <c r="C6" s="3" t="s">
        <v>154</v>
      </c>
      <c r="D6" s="3">
        <v>1</v>
      </c>
      <c r="E6" s="6">
        <v>22.18</v>
      </c>
      <c r="F6" s="6">
        <f t="shared" si="0"/>
        <v>22.18</v>
      </c>
      <c r="G6" s="6">
        <f t="shared" si="1"/>
        <v>27.991160000000001</v>
      </c>
      <c r="H6" s="6">
        <f t="shared" si="2"/>
        <v>34.988950000000003</v>
      </c>
      <c r="I6" s="6">
        <v>34.58</v>
      </c>
      <c r="J6" s="61">
        <v>35</v>
      </c>
      <c r="L6" s="3"/>
      <c r="M6" s="3"/>
      <c r="O6" s="89">
        <f>J6-G6</f>
        <v>7.0088399999999993</v>
      </c>
      <c r="P6" s="71">
        <f>O6*D6</f>
        <v>7.0088399999999993</v>
      </c>
    </row>
    <row r="7" spans="1:16" ht="18" customHeight="1" x14ac:dyDescent="0.25">
      <c r="A7" s="11"/>
      <c r="B7" s="9">
        <v>1555</v>
      </c>
      <c r="C7" s="3" t="s">
        <v>699</v>
      </c>
      <c r="D7" s="3">
        <v>2</v>
      </c>
      <c r="E7" s="6">
        <v>28.88</v>
      </c>
      <c r="F7" s="6">
        <f t="shared" si="0"/>
        <v>28.88</v>
      </c>
      <c r="G7" s="6">
        <f t="shared" si="1"/>
        <v>36.446559999999998</v>
      </c>
      <c r="H7" s="6">
        <f t="shared" si="2"/>
        <v>45.558199999999999</v>
      </c>
      <c r="I7" s="6">
        <v>43.69</v>
      </c>
      <c r="J7" s="61">
        <v>40</v>
      </c>
      <c r="L7" s="3">
        <v>1</v>
      </c>
      <c r="M7" s="3">
        <v>1</v>
      </c>
      <c r="O7" s="89">
        <f>J7-G7</f>
        <v>3.5534400000000019</v>
      </c>
      <c r="P7" s="71">
        <f>O7*D7</f>
        <v>7.1068800000000039</v>
      </c>
    </row>
    <row r="8" spans="1:16" ht="18" customHeight="1" x14ac:dyDescent="0.25">
      <c r="A8" s="11"/>
      <c r="B8" s="9">
        <v>1503</v>
      </c>
      <c r="C8" s="3" t="s">
        <v>963</v>
      </c>
      <c r="D8" s="3">
        <v>2</v>
      </c>
      <c r="E8" s="6">
        <v>45.64</v>
      </c>
      <c r="F8" s="6">
        <f t="shared" si="0"/>
        <v>45.64</v>
      </c>
      <c r="G8" s="6">
        <f t="shared" si="1"/>
        <v>57.597680000000004</v>
      </c>
      <c r="H8" s="6">
        <f t="shared" si="2"/>
        <v>71.997100000000003</v>
      </c>
      <c r="I8" s="6">
        <v>43.69</v>
      </c>
      <c r="J8" s="61">
        <v>69</v>
      </c>
      <c r="L8" s="3">
        <v>1</v>
      </c>
      <c r="M8" s="3">
        <v>1</v>
      </c>
      <c r="O8" s="89">
        <f>J8-G8</f>
        <v>11.402319999999996</v>
      </c>
      <c r="P8" s="71">
        <f>O8*D8</f>
        <v>22.804639999999992</v>
      </c>
    </row>
    <row r="9" spans="1:16" ht="18" customHeight="1" x14ac:dyDescent="0.25">
      <c r="A9" s="11"/>
      <c r="B9" s="9"/>
      <c r="C9" s="3"/>
      <c r="D9" s="3"/>
      <c r="E9" s="6"/>
      <c r="F9" s="6">
        <f t="shared" si="0"/>
        <v>0</v>
      </c>
      <c r="G9" s="6">
        <f t="shared" si="1"/>
        <v>0</v>
      </c>
      <c r="H9" s="6">
        <f t="shared" si="2"/>
        <v>0</v>
      </c>
      <c r="I9" s="6"/>
      <c r="J9" s="63"/>
      <c r="L9" s="3"/>
      <c r="M9" s="3"/>
      <c r="O9" s="89">
        <f>J9-G9</f>
        <v>0</v>
      </c>
      <c r="P9" s="71">
        <f>O9*D9</f>
        <v>0</v>
      </c>
    </row>
    <row r="10" spans="1:16" ht="18" customHeight="1" x14ac:dyDescent="0.25">
      <c r="A10" s="11"/>
      <c r="B10" s="56" t="s">
        <v>499</v>
      </c>
      <c r="C10" s="3"/>
      <c r="D10" s="3"/>
      <c r="E10" s="6"/>
      <c r="F10" s="6">
        <f t="shared" si="0"/>
        <v>0</v>
      </c>
      <c r="G10" s="6">
        <f t="shared" si="1"/>
        <v>0</v>
      </c>
      <c r="H10" s="6">
        <f t="shared" si="2"/>
        <v>0</v>
      </c>
      <c r="I10" s="6"/>
      <c r="J10" s="63"/>
      <c r="L10" s="3"/>
      <c r="M10" s="3"/>
      <c r="O10" s="89">
        <f>J10-G10</f>
        <v>0</v>
      </c>
      <c r="P10" s="71">
        <f>O10*D10</f>
        <v>0</v>
      </c>
    </row>
    <row r="11" spans="1:16" ht="18" customHeight="1" x14ac:dyDescent="0.25">
      <c r="B11" s="26" t="s">
        <v>143</v>
      </c>
      <c r="C11" s="3" t="s">
        <v>144</v>
      </c>
      <c r="D11" s="3">
        <v>2</v>
      </c>
      <c r="E11" s="6">
        <v>14.78</v>
      </c>
      <c r="F11" s="6">
        <f t="shared" ref="F11:F32" si="3">E11-(E11*0/100)</f>
        <v>14.78</v>
      </c>
      <c r="G11" s="6">
        <f t="shared" ref="G11:G32" si="4">F11*1.262</f>
        <v>18.652359999999998</v>
      </c>
      <c r="H11" s="6">
        <f t="shared" ref="H11:H32" si="5">G11*1.25</f>
        <v>23.315449999999998</v>
      </c>
      <c r="I11" s="6">
        <v>30.31</v>
      </c>
      <c r="J11" s="61">
        <v>30</v>
      </c>
      <c r="L11" s="3"/>
      <c r="M11" s="3"/>
      <c r="O11" s="89">
        <f t="shared" ref="O11:O33" si="6">J11-G11</f>
        <v>11.347640000000002</v>
      </c>
      <c r="P11" s="71">
        <f t="shared" ref="P11:P32" si="7">O11*D11</f>
        <v>22.695280000000004</v>
      </c>
    </row>
    <row r="12" spans="1:16" ht="18" customHeight="1" x14ac:dyDescent="0.25">
      <c r="B12" s="3"/>
      <c r="C12" s="3"/>
      <c r="D12" s="3"/>
      <c r="E12" s="6"/>
      <c r="F12" s="6">
        <f t="shared" si="3"/>
        <v>0</v>
      </c>
      <c r="G12" s="6">
        <f t="shared" si="4"/>
        <v>0</v>
      </c>
      <c r="H12" s="6">
        <f t="shared" si="5"/>
        <v>0</v>
      </c>
      <c r="I12" s="6"/>
      <c r="J12" s="61"/>
      <c r="L12" s="3"/>
      <c r="M12" s="3"/>
      <c r="O12" s="89">
        <f t="shared" si="6"/>
        <v>0</v>
      </c>
      <c r="P12" s="71">
        <f t="shared" si="7"/>
        <v>0</v>
      </c>
    </row>
    <row r="13" spans="1:16" ht="18" customHeight="1" x14ac:dyDescent="0.25">
      <c r="B13" s="3"/>
      <c r="C13" s="3"/>
      <c r="D13" s="3"/>
      <c r="E13" s="6"/>
      <c r="F13" s="6">
        <f t="shared" si="3"/>
        <v>0</v>
      </c>
      <c r="G13" s="6">
        <f t="shared" si="4"/>
        <v>0</v>
      </c>
      <c r="H13" s="6">
        <f t="shared" si="5"/>
        <v>0</v>
      </c>
      <c r="I13" s="6"/>
      <c r="J13" s="61"/>
      <c r="L13" s="3"/>
      <c r="M13" s="3"/>
      <c r="O13" s="89">
        <f t="shared" si="6"/>
        <v>0</v>
      </c>
      <c r="P13" s="71">
        <f t="shared" si="7"/>
        <v>0</v>
      </c>
    </row>
    <row r="14" spans="1:16" ht="18" customHeight="1" x14ac:dyDescent="0.25">
      <c r="B14" s="3"/>
      <c r="C14" s="3"/>
      <c r="D14" s="3"/>
      <c r="E14" s="6"/>
      <c r="F14" s="6">
        <f t="shared" si="3"/>
        <v>0</v>
      </c>
      <c r="G14" s="6">
        <f t="shared" si="4"/>
        <v>0</v>
      </c>
      <c r="H14" s="6">
        <f t="shared" si="5"/>
        <v>0</v>
      </c>
      <c r="I14" s="6"/>
      <c r="J14" s="61"/>
      <c r="L14" s="3"/>
      <c r="M14" s="3"/>
      <c r="O14" s="89">
        <f t="shared" si="6"/>
        <v>0</v>
      </c>
      <c r="P14" s="71">
        <f t="shared" si="7"/>
        <v>0</v>
      </c>
    </row>
    <row r="15" spans="1:16" ht="18" customHeight="1" x14ac:dyDescent="0.25">
      <c r="B15" s="3"/>
      <c r="C15" s="3"/>
      <c r="D15" s="3"/>
      <c r="E15" s="6"/>
      <c r="F15" s="6">
        <f t="shared" si="3"/>
        <v>0</v>
      </c>
      <c r="G15" s="6">
        <f t="shared" si="4"/>
        <v>0</v>
      </c>
      <c r="H15" s="6">
        <f t="shared" si="5"/>
        <v>0</v>
      </c>
      <c r="I15" s="6"/>
      <c r="J15" s="61"/>
      <c r="L15" s="3"/>
      <c r="M15" s="3"/>
      <c r="O15" s="89">
        <f t="shared" si="6"/>
        <v>0</v>
      </c>
      <c r="P15" s="71">
        <f t="shared" si="7"/>
        <v>0</v>
      </c>
    </row>
    <row r="16" spans="1:16" ht="18" customHeight="1" x14ac:dyDescent="0.25">
      <c r="B16" s="3"/>
      <c r="C16" s="3"/>
      <c r="D16" s="3"/>
      <c r="E16" s="6"/>
      <c r="F16" s="6">
        <f t="shared" si="3"/>
        <v>0</v>
      </c>
      <c r="G16" s="6">
        <f t="shared" si="4"/>
        <v>0</v>
      </c>
      <c r="H16" s="6">
        <f t="shared" si="5"/>
        <v>0</v>
      </c>
      <c r="I16" s="6"/>
      <c r="J16" s="61"/>
      <c r="L16" s="3"/>
      <c r="M16" s="3"/>
      <c r="O16" s="89">
        <f t="shared" si="6"/>
        <v>0</v>
      </c>
      <c r="P16" s="71">
        <f t="shared" si="7"/>
        <v>0</v>
      </c>
    </row>
    <row r="17" spans="2:16" ht="18" customHeight="1" x14ac:dyDescent="0.25">
      <c r="B17" s="3"/>
      <c r="C17" s="3"/>
      <c r="D17" s="3"/>
      <c r="E17" s="6"/>
      <c r="F17" s="6">
        <f t="shared" si="3"/>
        <v>0</v>
      </c>
      <c r="G17" s="6">
        <f t="shared" si="4"/>
        <v>0</v>
      </c>
      <c r="H17" s="6">
        <f t="shared" si="5"/>
        <v>0</v>
      </c>
      <c r="I17" s="6"/>
      <c r="J17" s="61"/>
      <c r="L17" s="3"/>
      <c r="M17" s="3"/>
      <c r="O17" s="89">
        <f t="shared" si="6"/>
        <v>0</v>
      </c>
      <c r="P17" s="71">
        <f t="shared" si="7"/>
        <v>0</v>
      </c>
    </row>
    <row r="18" spans="2:16" ht="18" customHeight="1" x14ac:dyDescent="0.25">
      <c r="B18" s="3"/>
      <c r="C18" s="3"/>
      <c r="D18" s="3"/>
      <c r="E18" s="6"/>
      <c r="F18" s="6">
        <f t="shared" si="3"/>
        <v>0</v>
      </c>
      <c r="G18" s="6">
        <f t="shared" si="4"/>
        <v>0</v>
      </c>
      <c r="H18" s="6">
        <f t="shared" si="5"/>
        <v>0</v>
      </c>
      <c r="I18" s="6"/>
      <c r="J18" s="61"/>
      <c r="L18" s="3"/>
      <c r="M18" s="3"/>
      <c r="O18" s="89">
        <f t="shared" si="6"/>
        <v>0</v>
      </c>
      <c r="P18" s="71">
        <f t="shared" si="7"/>
        <v>0</v>
      </c>
    </row>
    <row r="19" spans="2:16" ht="18" customHeight="1" x14ac:dyDescent="0.25">
      <c r="B19" s="3"/>
      <c r="C19" s="3"/>
      <c r="D19" s="3"/>
      <c r="E19" s="6"/>
      <c r="F19" s="6">
        <f t="shared" si="3"/>
        <v>0</v>
      </c>
      <c r="G19" s="6">
        <f t="shared" si="4"/>
        <v>0</v>
      </c>
      <c r="H19" s="6">
        <f t="shared" si="5"/>
        <v>0</v>
      </c>
      <c r="I19" s="6"/>
      <c r="J19" s="61"/>
      <c r="L19" s="3"/>
      <c r="M19" s="3"/>
      <c r="O19" s="89">
        <f t="shared" si="6"/>
        <v>0</v>
      </c>
      <c r="P19" s="71">
        <f t="shared" si="7"/>
        <v>0</v>
      </c>
    </row>
    <row r="20" spans="2:16" ht="18" customHeight="1" x14ac:dyDescent="0.25">
      <c r="B20" s="3"/>
      <c r="C20" s="3"/>
      <c r="D20" s="3"/>
      <c r="E20" s="6"/>
      <c r="F20" s="6">
        <f t="shared" si="3"/>
        <v>0</v>
      </c>
      <c r="G20" s="6">
        <f t="shared" si="4"/>
        <v>0</v>
      </c>
      <c r="H20" s="6">
        <f t="shared" si="5"/>
        <v>0</v>
      </c>
      <c r="I20" s="6"/>
      <c r="J20" s="61"/>
      <c r="L20" s="3"/>
      <c r="M20" s="3"/>
      <c r="O20" s="89">
        <f t="shared" si="6"/>
        <v>0</v>
      </c>
      <c r="P20" s="71">
        <f t="shared" si="7"/>
        <v>0</v>
      </c>
    </row>
    <row r="21" spans="2:16" ht="18" customHeight="1" x14ac:dyDescent="0.25">
      <c r="B21" s="3"/>
      <c r="C21" s="3"/>
      <c r="D21" s="3"/>
      <c r="E21" s="6"/>
      <c r="F21" s="6">
        <f t="shared" si="3"/>
        <v>0</v>
      </c>
      <c r="G21" s="6">
        <f t="shared" si="4"/>
        <v>0</v>
      </c>
      <c r="H21" s="6">
        <f t="shared" si="5"/>
        <v>0</v>
      </c>
      <c r="I21" s="6"/>
      <c r="J21" s="61"/>
      <c r="L21" s="3"/>
      <c r="M21" s="3"/>
      <c r="O21" s="89">
        <f t="shared" si="6"/>
        <v>0</v>
      </c>
      <c r="P21" s="71">
        <f t="shared" si="7"/>
        <v>0</v>
      </c>
    </row>
    <row r="22" spans="2:16" ht="18" customHeight="1" x14ac:dyDescent="0.25">
      <c r="B22" s="3"/>
      <c r="C22" s="3"/>
      <c r="D22" s="3"/>
      <c r="E22" s="6"/>
      <c r="F22" s="6">
        <f t="shared" si="3"/>
        <v>0</v>
      </c>
      <c r="G22" s="6">
        <f t="shared" si="4"/>
        <v>0</v>
      </c>
      <c r="H22" s="6">
        <f t="shared" si="5"/>
        <v>0</v>
      </c>
      <c r="I22" s="6"/>
      <c r="J22" s="61"/>
      <c r="L22" s="3"/>
      <c r="M22" s="3"/>
      <c r="O22" s="89">
        <f t="shared" si="6"/>
        <v>0</v>
      </c>
      <c r="P22" s="71">
        <f t="shared" si="7"/>
        <v>0</v>
      </c>
    </row>
    <row r="23" spans="2:16" ht="18" customHeight="1" x14ac:dyDescent="0.25">
      <c r="B23" s="3"/>
      <c r="C23" s="3"/>
      <c r="D23" s="3"/>
      <c r="E23" s="6"/>
      <c r="F23" s="6">
        <f t="shared" si="3"/>
        <v>0</v>
      </c>
      <c r="G23" s="6">
        <f t="shared" si="4"/>
        <v>0</v>
      </c>
      <c r="H23" s="6">
        <f t="shared" si="5"/>
        <v>0</v>
      </c>
      <c r="I23" s="6"/>
      <c r="J23" s="61"/>
      <c r="L23" s="3"/>
      <c r="M23" s="3"/>
      <c r="O23" s="89">
        <f t="shared" si="6"/>
        <v>0</v>
      </c>
      <c r="P23" s="71">
        <f t="shared" si="7"/>
        <v>0</v>
      </c>
    </row>
    <row r="24" spans="2:16" ht="18" customHeight="1" x14ac:dyDescent="0.25">
      <c r="B24" s="3"/>
      <c r="C24" s="3"/>
      <c r="D24" s="3"/>
      <c r="E24" s="6"/>
      <c r="F24" s="6">
        <f t="shared" si="3"/>
        <v>0</v>
      </c>
      <c r="G24" s="6">
        <f t="shared" si="4"/>
        <v>0</v>
      </c>
      <c r="H24" s="6">
        <f t="shared" si="5"/>
        <v>0</v>
      </c>
      <c r="I24" s="6"/>
      <c r="J24" s="61"/>
      <c r="L24" s="3"/>
      <c r="M24" s="3"/>
      <c r="O24" s="89">
        <f t="shared" si="6"/>
        <v>0</v>
      </c>
      <c r="P24" s="71">
        <f t="shared" si="7"/>
        <v>0</v>
      </c>
    </row>
    <row r="25" spans="2:16" ht="18" customHeight="1" x14ac:dyDescent="0.25">
      <c r="B25" s="3"/>
      <c r="C25" s="3"/>
      <c r="D25" s="3"/>
      <c r="E25" s="6"/>
      <c r="F25" s="6">
        <f t="shared" si="3"/>
        <v>0</v>
      </c>
      <c r="G25" s="6">
        <f t="shared" si="4"/>
        <v>0</v>
      </c>
      <c r="H25" s="6">
        <f t="shared" si="5"/>
        <v>0</v>
      </c>
      <c r="I25" s="6"/>
      <c r="J25" s="61"/>
      <c r="L25" s="3"/>
      <c r="M25" s="3"/>
      <c r="O25" s="89">
        <f t="shared" si="6"/>
        <v>0</v>
      </c>
      <c r="P25" s="71">
        <f t="shared" si="7"/>
        <v>0</v>
      </c>
    </row>
    <row r="26" spans="2:16" ht="18" customHeight="1" x14ac:dyDescent="0.25">
      <c r="B26" s="3"/>
      <c r="C26" s="3"/>
      <c r="D26" s="3"/>
      <c r="E26" s="6"/>
      <c r="F26" s="6">
        <f t="shared" si="3"/>
        <v>0</v>
      </c>
      <c r="G26" s="6">
        <f t="shared" si="4"/>
        <v>0</v>
      </c>
      <c r="H26" s="6">
        <f t="shared" si="5"/>
        <v>0</v>
      </c>
      <c r="I26" s="6"/>
      <c r="J26" s="61"/>
      <c r="L26" s="3"/>
      <c r="M26" s="3"/>
      <c r="O26" s="89">
        <f t="shared" si="6"/>
        <v>0</v>
      </c>
      <c r="P26" s="71">
        <f t="shared" si="7"/>
        <v>0</v>
      </c>
    </row>
    <row r="27" spans="2:16" ht="18" customHeight="1" x14ac:dyDescent="0.25">
      <c r="B27" s="3"/>
      <c r="C27" s="3"/>
      <c r="D27" s="3"/>
      <c r="E27" s="6"/>
      <c r="F27" s="6">
        <f t="shared" si="3"/>
        <v>0</v>
      </c>
      <c r="G27" s="6">
        <f t="shared" si="4"/>
        <v>0</v>
      </c>
      <c r="H27" s="6">
        <f t="shared" si="5"/>
        <v>0</v>
      </c>
      <c r="I27" s="6"/>
      <c r="J27" s="61"/>
      <c r="L27" s="3"/>
      <c r="M27" s="3"/>
      <c r="O27" s="89">
        <f t="shared" si="6"/>
        <v>0</v>
      </c>
      <c r="P27" s="71">
        <f t="shared" si="7"/>
        <v>0</v>
      </c>
    </row>
    <row r="28" spans="2:16" ht="18" customHeight="1" x14ac:dyDescent="0.25">
      <c r="B28" s="3"/>
      <c r="C28" s="3"/>
      <c r="D28" s="3"/>
      <c r="E28" s="6"/>
      <c r="F28" s="6">
        <f t="shared" si="3"/>
        <v>0</v>
      </c>
      <c r="G28" s="6">
        <f t="shared" si="4"/>
        <v>0</v>
      </c>
      <c r="H28" s="6">
        <f t="shared" si="5"/>
        <v>0</v>
      </c>
      <c r="I28" s="6"/>
      <c r="J28" s="61"/>
      <c r="L28" s="3"/>
      <c r="M28" s="3"/>
      <c r="O28" s="89">
        <f t="shared" si="6"/>
        <v>0</v>
      </c>
      <c r="P28" s="71">
        <f t="shared" si="7"/>
        <v>0</v>
      </c>
    </row>
    <row r="29" spans="2:16" ht="18" customHeight="1" x14ac:dyDescent="0.25">
      <c r="B29" s="3"/>
      <c r="C29" s="3"/>
      <c r="D29" s="3"/>
      <c r="E29" s="6"/>
      <c r="F29" s="6">
        <f t="shared" si="3"/>
        <v>0</v>
      </c>
      <c r="G29" s="6">
        <f t="shared" si="4"/>
        <v>0</v>
      </c>
      <c r="H29" s="6">
        <f t="shared" si="5"/>
        <v>0</v>
      </c>
      <c r="I29" s="6"/>
      <c r="J29" s="61"/>
      <c r="L29" s="3"/>
      <c r="M29" s="3"/>
      <c r="O29" s="89">
        <f t="shared" si="6"/>
        <v>0</v>
      </c>
      <c r="P29" s="71">
        <f t="shared" si="7"/>
        <v>0</v>
      </c>
    </row>
    <row r="30" spans="2:16" ht="18" customHeight="1" x14ac:dyDescent="0.25">
      <c r="B30" s="3"/>
      <c r="C30" s="3"/>
      <c r="D30" s="3"/>
      <c r="E30" s="6"/>
      <c r="F30" s="6">
        <f t="shared" si="3"/>
        <v>0</v>
      </c>
      <c r="G30" s="6">
        <f t="shared" si="4"/>
        <v>0</v>
      </c>
      <c r="H30" s="6">
        <f t="shared" si="5"/>
        <v>0</v>
      </c>
      <c r="I30" s="6"/>
      <c r="J30" s="61"/>
      <c r="L30" s="3"/>
      <c r="M30" s="3"/>
      <c r="O30" s="89">
        <f t="shared" si="6"/>
        <v>0</v>
      </c>
      <c r="P30" s="71">
        <f t="shared" si="7"/>
        <v>0</v>
      </c>
    </row>
    <row r="31" spans="2:16" ht="18" customHeight="1" x14ac:dyDescent="0.25">
      <c r="B31" s="3"/>
      <c r="C31" s="3"/>
      <c r="D31" s="3"/>
      <c r="E31" s="6"/>
      <c r="F31" s="6">
        <f t="shared" si="3"/>
        <v>0</v>
      </c>
      <c r="G31" s="6">
        <f t="shared" si="4"/>
        <v>0</v>
      </c>
      <c r="H31" s="6">
        <f t="shared" si="5"/>
        <v>0</v>
      </c>
      <c r="I31" s="6"/>
      <c r="J31" s="61"/>
      <c r="L31" s="3"/>
      <c r="M31" s="3"/>
      <c r="O31" s="89">
        <f t="shared" si="6"/>
        <v>0</v>
      </c>
      <c r="P31" s="71">
        <f t="shared" si="7"/>
        <v>0</v>
      </c>
    </row>
    <row r="32" spans="2:16" ht="18" customHeight="1" x14ac:dyDescent="0.25">
      <c r="B32" s="3"/>
      <c r="C32" s="3"/>
      <c r="D32" s="3"/>
      <c r="E32" s="6"/>
      <c r="F32" s="6">
        <f t="shared" si="3"/>
        <v>0</v>
      </c>
      <c r="G32" s="6">
        <f t="shared" si="4"/>
        <v>0</v>
      </c>
      <c r="H32" s="6">
        <f t="shared" si="5"/>
        <v>0</v>
      </c>
      <c r="I32" s="6"/>
      <c r="J32" s="61"/>
      <c r="L32" s="3"/>
      <c r="M32" s="3"/>
      <c r="O32" s="89">
        <f t="shared" si="6"/>
        <v>0</v>
      </c>
      <c r="P32" s="71">
        <f t="shared" si="7"/>
        <v>0</v>
      </c>
    </row>
    <row r="33" spans="2:16" ht="18" customHeight="1" x14ac:dyDescent="0.25">
      <c r="B33" s="3"/>
      <c r="C33" s="3"/>
      <c r="D33" s="3"/>
      <c r="E33" s="6"/>
      <c r="F33" s="6">
        <f t="shared" ref="F33:F64" si="8">E33-(E33*0/100)</f>
        <v>0</v>
      </c>
      <c r="G33" s="6">
        <f t="shared" ref="G33:G64" si="9">F33*1.262</f>
        <v>0</v>
      </c>
      <c r="H33" s="6">
        <f t="shared" ref="H33:H64" si="10">G33*1.25</f>
        <v>0</v>
      </c>
      <c r="I33" s="6"/>
      <c r="J33" s="61"/>
      <c r="L33" s="3"/>
      <c r="M33" s="3"/>
      <c r="O33" s="89">
        <f t="shared" si="6"/>
        <v>0</v>
      </c>
      <c r="P33" s="71">
        <f t="shared" ref="P33:P56" si="11">O33*D33</f>
        <v>0</v>
      </c>
    </row>
    <row r="34" spans="2:16" ht="18" customHeight="1" x14ac:dyDescent="0.25">
      <c r="B34" s="3"/>
      <c r="C34" s="3"/>
      <c r="D34" s="3"/>
      <c r="E34" s="6"/>
      <c r="F34" s="6">
        <f t="shared" si="8"/>
        <v>0</v>
      </c>
      <c r="G34" s="6">
        <f t="shared" si="9"/>
        <v>0</v>
      </c>
      <c r="H34" s="6">
        <f t="shared" si="10"/>
        <v>0</v>
      </c>
      <c r="I34" s="6"/>
      <c r="J34" s="61"/>
      <c r="L34" s="3"/>
      <c r="M34" s="3"/>
      <c r="O34" s="89">
        <f t="shared" ref="O34:O65" si="12">J34-G34</f>
        <v>0</v>
      </c>
      <c r="P34" s="71">
        <f t="shared" si="11"/>
        <v>0</v>
      </c>
    </row>
    <row r="35" spans="2:16" ht="18" customHeight="1" x14ac:dyDescent="0.25">
      <c r="B35" s="3"/>
      <c r="C35" s="3"/>
      <c r="D35" s="3"/>
      <c r="E35" s="6"/>
      <c r="F35" s="6">
        <f t="shared" si="8"/>
        <v>0</v>
      </c>
      <c r="G35" s="6">
        <f t="shared" si="9"/>
        <v>0</v>
      </c>
      <c r="H35" s="6">
        <f t="shared" si="10"/>
        <v>0</v>
      </c>
      <c r="I35" s="6"/>
      <c r="J35" s="61"/>
      <c r="L35" s="3"/>
      <c r="M35" s="3"/>
      <c r="O35" s="89">
        <f t="shared" si="12"/>
        <v>0</v>
      </c>
      <c r="P35" s="71">
        <f t="shared" si="11"/>
        <v>0</v>
      </c>
    </row>
    <row r="36" spans="2:16" ht="18" customHeight="1" x14ac:dyDescent="0.25">
      <c r="B36" s="3"/>
      <c r="C36" s="3"/>
      <c r="D36" s="3"/>
      <c r="E36" s="6"/>
      <c r="F36" s="6">
        <f t="shared" si="8"/>
        <v>0</v>
      </c>
      <c r="G36" s="6">
        <f t="shared" si="9"/>
        <v>0</v>
      </c>
      <c r="H36" s="6">
        <f t="shared" si="10"/>
        <v>0</v>
      </c>
      <c r="I36" s="6"/>
      <c r="J36" s="61"/>
      <c r="L36" s="3"/>
      <c r="M36" s="3"/>
      <c r="O36" s="89">
        <f t="shared" si="12"/>
        <v>0</v>
      </c>
      <c r="P36" s="71">
        <f t="shared" si="11"/>
        <v>0</v>
      </c>
    </row>
    <row r="37" spans="2:16" ht="18" customHeight="1" x14ac:dyDescent="0.25">
      <c r="B37" s="3"/>
      <c r="C37" s="3"/>
      <c r="D37" s="3"/>
      <c r="E37" s="6"/>
      <c r="F37" s="6">
        <f t="shared" si="8"/>
        <v>0</v>
      </c>
      <c r="G37" s="6">
        <f t="shared" si="9"/>
        <v>0</v>
      </c>
      <c r="H37" s="6">
        <f t="shared" si="10"/>
        <v>0</v>
      </c>
      <c r="I37" s="6"/>
      <c r="J37" s="61"/>
      <c r="L37" s="3"/>
      <c r="M37" s="3"/>
      <c r="O37" s="89">
        <f t="shared" si="12"/>
        <v>0</v>
      </c>
      <c r="P37" s="71">
        <f t="shared" si="11"/>
        <v>0</v>
      </c>
    </row>
    <row r="38" spans="2:16" ht="18" customHeight="1" x14ac:dyDescent="0.25">
      <c r="B38" s="3"/>
      <c r="C38" s="3"/>
      <c r="D38" s="3"/>
      <c r="E38" s="6"/>
      <c r="F38" s="6">
        <f t="shared" si="8"/>
        <v>0</v>
      </c>
      <c r="G38" s="6">
        <f t="shared" si="9"/>
        <v>0</v>
      </c>
      <c r="H38" s="6">
        <f t="shared" si="10"/>
        <v>0</v>
      </c>
      <c r="I38" s="6"/>
      <c r="J38" s="61"/>
      <c r="L38" s="3"/>
      <c r="M38" s="3"/>
      <c r="O38" s="89">
        <f t="shared" si="12"/>
        <v>0</v>
      </c>
      <c r="P38" s="71">
        <f t="shared" si="11"/>
        <v>0</v>
      </c>
    </row>
    <row r="39" spans="2:16" ht="18" customHeight="1" x14ac:dyDescent="0.25">
      <c r="B39" s="3"/>
      <c r="C39" s="3"/>
      <c r="D39" s="3"/>
      <c r="E39" s="6"/>
      <c r="F39" s="6">
        <f t="shared" si="8"/>
        <v>0</v>
      </c>
      <c r="G39" s="6">
        <f t="shared" si="9"/>
        <v>0</v>
      </c>
      <c r="H39" s="6">
        <f t="shared" si="10"/>
        <v>0</v>
      </c>
      <c r="I39" s="6"/>
      <c r="J39" s="61"/>
      <c r="L39" s="3"/>
      <c r="M39" s="3"/>
      <c r="O39" s="89">
        <f t="shared" si="12"/>
        <v>0</v>
      </c>
      <c r="P39" s="71">
        <f t="shared" si="11"/>
        <v>0</v>
      </c>
    </row>
    <row r="40" spans="2:16" ht="18" customHeight="1" x14ac:dyDescent="0.25">
      <c r="B40" s="3"/>
      <c r="C40" s="3"/>
      <c r="D40" s="3"/>
      <c r="E40" s="6"/>
      <c r="F40" s="6">
        <f t="shared" si="8"/>
        <v>0</v>
      </c>
      <c r="G40" s="6">
        <f t="shared" si="9"/>
        <v>0</v>
      </c>
      <c r="H40" s="6">
        <f t="shared" si="10"/>
        <v>0</v>
      </c>
      <c r="I40" s="6"/>
      <c r="J40" s="61"/>
      <c r="L40" s="3"/>
      <c r="M40" s="3"/>
      <c r="O40" s="89">
        <f t="shared" si="12"/>
        <v>0</v>
      </c>
      <c r="P40" s="71">
        <f t="shared" si="11"/>
        <v>0</v>
      </c>
    </row>
    <row r="41" spans="2:16" ht="18" customHeight="1" x14ac:dyDescent="0.25">
      <c r="B41" s="3"/>
      <c r="C41" s="3"/>
      <c r="D41" s="3"/>
      <c r="E41" s="6"/>
      <c r="F41" s="6">
        <f t="shared" si="8"/>
        <v>0</v>
      </c>
      <c r="G41" s="6">
        <f t="shared" si="9"/>
        <v>0</v>
      </c>
      <c r="H41" s="6">
        <f t="shared" si="10"/>
        <v>0</v>
      </c>
      <c r="I41" s="6"/>
      <c r="J41" s="61"/>
      <c r="L41" s="3"/>
      <c r="M41" s="3"/>
      <c r="O41" s="89">
        <f t="shared" si="12"/>
        <v>0</v>
      </c>
      <c r="P41" s="71">
        <f t="shared" si="11"/>
        <v>0</v>
      </c>
    </row>
    <row r="42" spans="2:16" ht="18" customHeight="1" x14ac:dyDescent="0.25">
      <c r="B42" s="3"/>
      <c r="C42" s="3"/>
      <c r="D42" s="3"/>
      <c r="E42" s="6"/>
      <c r="F42" s="6">
        <f t="shared" si="8"/>
        <v>0</v>
      </c>
      <c r="G42" s="6">
        <f t="shared" si="9"/>
        <v>0</v>
      </c>
      <c r="H42" s="6">
        <f t="shared" si="10"/>
        <v>0</v>
      </c>
      <c r="I42" s="6"/>
      <c r="J42" s="61"/>
      <c r="L42" s="3"/>
      <c r="M42" s="3"/>
      <c r="O42" s="89">
        <f t="shared" si="12"/>
        <v>0</v>
      </c>
      <c r="P42" s="71">
        <f t="shared" si="11"/>
        <v>0</v>
      </c>
    </row>
    <row r="43" spans="2:16" ht="18" customHeight="1" x14ac:dyDescent="0.25">
      <c r="B43" s="3"/>
      <c r="C43" s="3"/>
      <c r="D43" s="3"/>
      <c r="E43" s="6"/>
      <c r="F43" s="6">
        <f t="shared" si="8"/>
        <v>0</v>
      </c>
      <c r="G43" s="6">
        <f t="shared" si="9"/>
        <v>0</v>
      </c>
      <c r="H43" s="6">
        <f t="shared" si="10"/>
        <v>0</v>
      </c>
      <c r="I43" s="6"/>
      <c r="J43" s="61"/>
      <c r="L43" s="3"/>
      <c r="M43" s="3"/>
      <c r="O43" s="89">
        <f t="shared" si="12"/>
        <v>0</v>
      </c>
      <c r="P43" s="71">
        <f t="shared" si="11"/>
        <v>0</v>
      </c>
    </row>
    <row r="44" spans="2:16" ht="18" customHeight="1" x14ac:dyDescent="0.25">
      <c r="B44" s="3"/>
      <c r="C44" s="3"/>
      <c r="D44" s="3"/>
      <c r="E44" s="6"/>
      <c r="F44" s="6">
        <f t="shared" si="8"/>
        <v>0</v>
      </c>
      <c r="G44" s="6">
        <f t="shared" si="9"/>
        <v>0</v>
      </c>
      <c r="H44" s="6">
        <f t="shared" si="10"/>
        <v>0</v>
      </c>
      <c r="I44" s="6"/>
      <c r="J44" s="61"/>
      <c r="L44" s="3"/>
      <c r="M44" s="3"/>
      <c r="O44" s="89">
        <f t="shared" si="12"/>
        <v>0</v>
      </c>
      <c r="P44" s="71">
        <f t="shared" si="11"/>
        <v>0</v>
      </c>
    </row>
    <row r="45" spans="2:16" ht="18" customHeight="1" x14ac:dyDescent="0.25">
      <c r="B45" s="3"/>
      <c r="C45" s="3"/>
      <c r="D45" s="3"/>
      <c r="E45" s="6"/>
      <c r="F45" s="6">
        <f t="shared" si="8"/>
        <v>0</v>
      </c>
      <c r="G45" s="6">
        <f t="shared" si="9"/>
        <v>0</v>
      </c>
      <c r="H45" s="6">
        <f t="shared" si="10"/>
        <v>0</v>
      </c>
      <c r="I45" s="6"/>
      <c r="J45" s="61"/>
      <c r="L45" s="3"/>
      <c r="M45" s="19"/>
      <c r="O45" s="89">
        <f t="shared" si="12"/>
        <v>0</v>
      </c>
      <c r="P45" s="71">
        <f t="shared" si="11"/>
        <v>0</v>
      </c>
    </row>
    <row r="46" spans="2:16" ht="18" customHeight="1" x14ac:dyDescent="0.25">
      <c r="B46" s="3"/>
      <c r="C46" s="3"/>
      <c r="D46" s="3"/>
      <c r="E46" s="6"/>
      <c r="F46" s="6">
        <f t="shared" si="8"/>
        <v>0</v>
      </c>
      <c r="G46" s="6">
        <f t="shared" si="9"/>
        <v>0</v>
      </c>
      <c r="H46" s="6">
        <f t="shared" si="10"/>
        <v>0</v>
      </c>
      <c r="I46" s="6"/>
      <c r="J46" s="61"/>
      <c r="L46" s="3"/>
      <c r="M46" s="19"/>
      <c r="O46" s="89">
        <f t="shared" si="12"/>
        <v>0</v>
      </c>
      <c r="P46" s="71">
        <f t="shared" si="11"/>
        <v>0</v>
      </c>
    </row>
    <row r="47" spans="2:16" ht="18" customHeight="1" x14ac:dyDescent="0.25">
      <c r="B47" s="3"/>
      <c r="C47" s="3"/>
      <c r="D47" s="3"/>
      <c r="E47" s="6"/>
      <c r="F47" s="6">
        <f t="shared" si="8"/>
        <v>0</v>
      </c>
      <c r="G47" s="6">
        <f t="shared" si="9"/>
        <v>0</v>
      </c>
      <c r="H47" s="6">
        <f t="shared" si="10"/>
        <v>0</v>
      </c>
      <c r="I47" s="6"/>
      <c r="J47" s="61"/>
      <c r="L47" s="3"/>
      <c r="M47" s="19"/>
      <c r="O47" s="89">
        <f t="shared" si="12"/>
        <v>0</v>
      </c>
      <c r="P47" s="71">
        <f t="shared" si="11"/>
        <v>0</v>
      </c>
    </row>
    <row r="48" spans="2:16" ht="18" customHeight="1" x14ac:dyDescent="0.25">
      <c r="B48" s="3"/>
      <c r="C48" s="3"/>
      <c r="D48" s="3"/>
      <c r="E48" s="6"/>
      <c r="F48" s="6">
        <f t="shared" si="8"/>
        <v>0</v>
      </c>
      <c r="G48" s="6">
        <f t="shared" si="9"/>
        <v>0</v>
      </c>
      <c r="H48" s="6">
        <f t="shared" si="10"/>
        <v>0</v>
      </c>
      <c r="I48" s="6"/>
      <c r="J48" s="61"/>
      <c r="L48" s="3"/>
      <c r="M48" s="19"/>
      <c r="O48" s="89">
        <f t="shared" si="12"/>
        <v>0</v>
      </c>
      <c r="P48" s="71">
        <f t="shared" si="11"/>
        <v>0</v>
      </c>
    </row>
    <row r="49" spans="2:16" ht="18" customHeight="1" x14ac:dyDescent="0.25">
      <c r="B49" s="3"/>
      <c r="C49" s="3"/>
      <c r="D49" s="3"/>
      <c r="E49" s="6"/>
      <c r="F49" s="6">
        <f t="shared" si="8"/>
        <v>0</v>
      </c>
      <c r="G49" s="6">
        <f t="shared" si="9"/>
        <v>0</v>
      </c>
      <c r="H49" s="6">
        <f t="shared" si="10"/>
        <v>0</v>
      </c>
      <c r="I49" s="6"/>
      <c r="J49" s="61"/>
      <c r="L49" s="3"/>
      <c r="M49" s="19"/>
      <c r="O49" s="89">
        <f t="shared" si="12"/>
        <v>0</v>
      </c>
      <c r="P49" s="71">
        <f t="shared" si="11"/>
        <v>0</v>
      </c>
    </row>
    <row r="50" spans="2:16" ht="18" customHeight="1" x14ac:dyDescent="0.25">
      <c r="B50" s="3"/>
      <c r="C50" s="3"/>
      <c r="D50" s="3"/>
      <c r="E50" s="6"/>
      <c r="F50" s="6">
        <f t="shared" si="8"/>
        <v>0</v>
      </c>
      <c r="G50" s="6">
        <f t="shared" si="9"/>
        <v>0</v>
      </c>
      <c r="H50" s="6">
        <f t="shared" si="10"/>
        <v>0</v>
      </c>
      <c r="I50" s="6"/>
      <c r="J50" s="61"/>
      <c r="L50" s="3"/>
      <c r="M50" s="19"/>
      <c r="O50" s="89">
        <f t="shared" si="12"/>
        <v>0</v>
      </c>
      <c r="P50" s="71">
        <f t="shared" si="11"/>
        <v>0</v>
      </c>
    </row>
    <row r="51" spans="2:16" ht="18" customHeight="1" x14ac:dyDescent="0.25">
      <c r="B51" s="3"/>
      <c r="C51" s="3"/>
      <c r="D51" s="3"/>
      <c r="E51" s="6"/>
      <c r="F51" s="6">
        <f t="shared" si="8"/>
        <v>0</v>
      </c>
      <c r="G51" s="6">
        <f t="shared" si="9"/>
        <v>0</v>
      </c>
      <c r="H51" s="6">
        <f t="shared" si="10"/>
        <v>0</v>
      </c>
      <c r="I51" s="6"/>
      <c r="J51" s="61"/>
      <c r="L51" s="3"/>
      <c r="M51" s="19"/>
      <c r="O51" s="89">
        <f t="shared" si="12"/>
        <v>0</v>
      </c>
      <c r="P51" s="71">
        <f t="shared" si="11"/>
        <v>0</v>
      </c>
    </row>
    <row r="52" spans="2:16" ht="18" customHeight="1" x14ac:dyDescent="0.25">
      <c r="B52" s="3"/>
      <c r="C52" s="3"/>
      <c r="D52" s="3"/>
      <c r="E52" s="6"/>
      <c r="F52" s="6">
        <f t="shared" si="8"/>
        <v>0</v>
      </c>
      <c r="G52" s="6">
        <f t="shared" si="9"/>
        <v>0</v>
      </c>
      <c r="H52" s="6">
        <f t="shared" si="10"/>
        <v>0</v>
      </c>
      <c r="I52" s="6"/>
      <c r="J52" s="61"/>
      <c r="L52" s="3"/>
      <c r="M52" s="19"/>
      <c r="O52" s="89">
        <f t="shared" si="12"/>
        <v>0</v>
      </c>
      <c r="P52" s="71">
        <f t="shared" si="11"/>
        <v>0</v>
      </c>
    </row>
    <row r="53" spans="2:16" ht="18" customHeight="1" x14ac:dyDescent="0.25">
      <c r="B53" s="3"/>
      <c r="C53" s="3"/>
      <c r="D53" s="3"/>
      <c r="E53" s="6"/>
      <c r="F53" s="6">
        <f t="shared" si="8"/>
        <v>0</v>
      </c>
      <c r="G53" s="6">
        <f t="shared" si="9"/>
        <v>0</v>
      </c>
      <c r="H53" s="6">
        <f t="shared" si="10"/>
        <v>0</v>
      </c>
      <c r="I53" s="6"/>
      <c r="J53" s="61"/>
      <c r="L53" s="3"/>
      <c r="M53" s="19"/>
      <c r="O53" s="89">
        <f t="shared" si="12"/>
        <v>0</v>
      </c>
      <c r="P53" s="71">
        <f t="shared" si="11"/>
        <v>0</v>
      </c>
    </row>
    <row r="54" spans="2:16" ht="18" customHeight="1" x14ac:dyDescent="0.25">
      <c r="B54" s="3"/>
      <c r="C54" s="3"/>
      <c r="D54" s="3"/>
      <c r="E54" s="6"/>
      <c r="F54" s="6">
        <f t="shared" si="8"/>
        <v>0</v>
      </c>
      <c r="G54" s="6">
        <f t="shared" si="9"/>
        <v>0</v>
      </c>
      <c r="H54" s="6">
        <f t="shared" si="10"/>
        <v>0</v>
      </c>
      <c r="I54" s="6"/>
      <c r="J54" s="61"/>
      <c r="L54" s="3"/>
      <c r="M54" s="19"/>
      <c r="O54" s="89">
        <f t="shared" si="12"/>
        <v>0</v>
      </c>
      <c r="P54" s="71">
        <f t="shared" si="11"/>
        <v>0</v>
      </c>
    </row>
    <row r="55" spans="2:16" ht="18" customHeight="1" x14ac:dyDescent="0.25">
      <c r="B55" s="3"/>
      <c r="C55" s="3"/>
      <c r="D55" s="3"/>
      <c r="E55" s="6"/>
      <c r="F55" s="6">
        <f t="shared" si="8"/>
        <v>0</v>
      </c>
      <c r="G55" s="6">
        <f t="shared" si="9"/>
        <v>0</v>
      </c>
      <c r="H55" s="6">
        <f t="shared" si="10"/>
        <v>0</v>
      </c>
      <c r="I55" s="6"/>
      <c r="J55" s="61"/>
      <c r="L55" s="3"/>
      <c r="M55" s="19"/>
      <c r="O55" s="89">
        <f t="shared" si="12"/>
        <v>0</v>
      </c>
      <c r="P55" s="71">
        <f t="shared" si="11"/>
        <v>0</v>
      </c>
    </row>
    <row r="56" spans="2:16" ht="18" customHeight="1" x14ac:dyDescent="0.25">
      <c r="B56" s="3"/>
      <c r="C56" s="3"/>
      <c r="D56" s="3"/>
      <c r="E56" s="6"/>
      <c r="F56" s="6">
        <f t="shared" si="8"/>
        <v>0</v>
      </c>
      <c r="G56" s="6">
        <f t="shared" si="9"/>
        <v>0</v>
      </c>
      <c r="H56" s="6">
        <f t="shared" si="10"/>
        <v>0</v>
      </c>
      <c r="I56" s="6"/>
      <c r="J56" s="61"/>
      <c r="L56" s="3"/>
      <c r="M56" s="19"/>
      <c r="O56" s="89">
        <f t="shared" si="12"/>
        <v>0</v>
      </c>
      <c r="P56" s="71">
        <f t="shared" si="11"/>
        <v>0</v>
      </c>
    </row>
    <row r="57" spans="2:16" ht="18" customHeight="1" x14ac:dyDescent="0.25">
      <c r="B57" s="3"/>
      <c r="C57" s="3"/>
      <c r="D57" s="3"/>
      <c r="E57" s="6"/>
      <c r="F57" s="6">
        <f t="shared" si="8"/>
        <v>0</v>
      </c>
      <c r="G57" s="6">
        <f t="shared" si="9"/>
        <v>0</v>
      </c>
      <c r="H57" s="6">
        <f t="shared" si="10"/>
        <v>0</v>
      </c>
      <c r="I57" s="6"/>
      <c r="J57" s="61"/>
      <c r="L57" s="3"/>
      <c r="M57" s="19"/>
      <c r="O57" s="89">
        <f t="shared" si="12"/>
        <v>0</v>
      </c>
      <c r="P57" s="72"/>
    </row>
    <row r="58" spans="2:16" ht="18" customHeight="1" x14ac:dyDescent="0.25">
      <c r="B58" s="3"/>
      <c r="C58" s="3"/>
      <c r="D58" s="3"/>
      <c r="E58" s="6"/>
      <c r="F58" s="6">
        <f t="shared" si="8"/>
        <v>0</v>
      </c>
      <c r="G58" s="6">
        <f t="shared" si="9"/>
        <v>0</v>
      </c>
      <c r="H58" s="6">
        <f t="shared" si="10"/>
        <v>0</v>
      </c>
      <c r="I58" s="6"/>
      <c r="J58" s="61"/>
      <c r="L58" s="3"/>
      <c r="M58" s="19"/>
      <c r="O58" s="89">
        <f t="shared" si="12"/>
        <v>0</v>
      </c>
      <c r="P58" s="72"/>
    </row>
    <row r="59" spans="2:16" ht="18" customHeight="1" x14ac:dyDescent="0.25">
      <c r="B59" s="3"/>
      <c r="C59" s="3"/>
      <c r="D59" s="3"/>
      <c r="E59" s="6"/>
      <c r="F59" s="6">
        <f t="shared" si="8"/>
        <v>0</v>
      </c>
      <c r="G59" s="6">
        <f t="shared" si="9"/>
        <v>0</v>
      </c>
      <c r="H59" s="6">
        <f t="shared" si="10"/>
        <v>0</v>
      </c>
      <c r="I59" s="6"/>
      <c r="J59" s="61"/>
      <c r="L59" s="3"/>
      <c r="M59" s="19"/>
      <c r="O59" s="89">
        <f t="shared" si="12"/>
        <v>0</v>
      </c>
      <c r="P59" s="72"/>
    </row>
    <row r="60" spans="2:16" ht="18" customHeight="1" x14ac:dyDescent="0.25">
      <c r="B60" s="3"/>
      <c r="C60" s="3"/>
      <c r="D60" s="3"/>
      <c r="E60" s="6"/>
      <c r="F60" s="6">
        <f t="shared" si="8"/>
        <v>0</v>
      </c>
      <c r="G60" s="6">
        <f t="shared" si="9"/>
        <v>0</v>
      </c>
      <c r="H60" s="6">
        <f t="shared" si="10"/>
        <v>0</v>
      </c>
      <c r="I60" s="6"/>
      <c r="J60" s="61"/>
      <c r="L60" s="3"/>
      <c r="M60" s="19"/>
      <c r="O60" s="89">
        <f t="shared" si="12"/>
        <v>0</v>
      </c>
      <c r="P60" s="72"/>
    </row>
    <row r="61" spans="2:16" ht="18" customHeight="1" x14ac:dyDescent="0.25">
      <c r="B61" s="3"/>
      <c r="C61" s="3"/>
      <c r="D61" s="3"/>
      <c r="E61" s="6"/>
      <c r="F61" s="6">
        <f t="shared" si="8"/>
        <v>0</v>
      </c>
      <c r="G61" s="6">
        <f t="shared" si="9"/>
        <v>0</v>
      </c>
      <c r="H61" s="6">
        <f t="shared" si="10"/>
        <v>0</v>
      </c>
      <c r="I61" s="6"/>
      <c r="J61" s="61"/>
      <c r="L61" s="3"/>
      <c r="M61" s="19"/>
      <c r="O61" s="89">
        <f t="shared" si="12"/>
        <v>0</v>
      </c>
      <c r="P61" s="72"/>
    </row>
    <row r="62" spans="2:16" ht="18" customHeight="1" x14ac:dyDescent="0.25">
      <c r="B62" s="3"/>
      <c r="C62" s="3"/>
      <c r="D62" s="3"/>
      <c r="E62" s="6"/>
      <c r="F62" s="6">
        <f t="shared" si="8"/>
        <v>0</v>
      </c>
      <c r="G62" s="6">
        <f t="shared" si="9"/>
        <v>0</v>
      </c>
      <c r="H62" s="6">
        <f t="shared" si="10"/>
        <v>0</v>
      </c>
      <c r="I62" s="6"/>
      <c r="J62" s="61"/>
      <c r="L62" s="3"/>
      <c r="M62" s="19"/>
      <c r="O62" s="89">
        <f t="shared" si="12"/>
        <v>0</v>
      </c>
      <c r="P62" s="72"/>
    </row>
    <row r="63" spans="2:16" ht="18" customHeight="1" x14ac:dyDescent="0.25">
      <c r="B63" s="3"/>
      <c r="C63" s="3"/>
      <c r="D63" s="3"/>
      <c r="E63" s="6"/>
      <c r="F63" s="6">
        <f t="shared" si="8"/>
        <v>0</v>
      </c>
      <c r="G63" s="6">
        <f t="shared" si="9"/>
        <v>0</v>
      </c>
      <c r="H63" s="6">
        <f t="shared" si="10"/>
        <v>0</v>
      </c>
      <c r="I63" s="6"/>
      <c r="J63" s="61"/>
      <c r="L63" s="3"/>
      <c r="M63" s="19"/>
      <c r="O63" s="89">
        <f t="shared" si="12"/>
        <v>0</v>
      </c>
      <c r="P63" s="72"/>
    </row>
    <row r="64" spans="2:16" ht="18" customHeight="1" x14ac:dyDescent="0.25">
      <c r="B64" s="3"/>
      <c r="C64" s="3"/>
      <c r="D64" s="3"/>
      <c r="E64" s="6"/>
      <c r="F64" s="6">
        <f t="shared" si="8"/>
        <v>0</v>
      </c>
      <c r="G64" s="6">
        <f t="shared" si="9"/>
        <v>0</v>
      </c>
      <c r="H64" s="6">
        <f t="shared" si="10"/>
        <v>0</v>
      </c>
      <c r="I64" s="6"/>
      <c r="J64" s="61"/>
      <c r="L64" s="3"/>
      <c r="M64" s="19"/>
      <c r="O64" s="89">
        <f t="shared" si="12"/>
        <v>0</v>
      </c>
      <c r="P64" s="72"/>
    </row>
    <row r="65" spans="2:16" ht="18" customHeight="1" x14ac:dyDescent="0.25">
      <c r="B65" s="3"/>
      <c r="C65" s="3"/>
      <c r="D65" s="3"/>
      <c r="E65" s="6"/>
      <c r="F65" s="6">
        <f t="shared" ref="F65:F128" si="13">E65-(E65*0/100)</f>
        <v>0</v>
      </c>
      <c r="G65" s="6">
        <f t="shared" ref="G65:G128" si="14">F65*1.262</f>
        <v>0</v>
      </c>
      <c r="H65" s="6">
        <f t="shared" ref="H65:H128" si="15">G65*1.25</f>
        <v>0</v>
      </c>
      <c r="I65" s="6"/>
      <c r="J65" s="61"/>
      <c r="L65" s="3"/>
      <c r="M65" s="19"/>
      <c r="O65" s="89">
        <f t="shared" si="12"/>
        <v>0</v>
      </c>
      <c r="P65" s="72"/>
    </row>
    <row r="66" spans="2:16" ht="18" customHeight="1" x14ac:dyDescent="0.25">
      <c r="B66" s="3"/>
      <c r="C66" s="3"/>
      <c r="D66" s="3"/>
      <c r="E66" s="6"/>
      <c r="F66" s="6">
        <f t="shared" si="13"/>
        <v>0</v>
      </c>
      <c r="G66" s="6">
        <f t="shared" si="14"/>
        <v>0</v>
      </c>
      <c r="H66" s="6">
        <f t="shared" si="15"/>
        <v>0</v>
      </c>
      <c r="I66" s="6"/>
      <c r="J66" s="61"/>
      <c r="L66" s="3"/>
      <c r="M66" s="19"/>
      <c r="O66" s="89">
        <f t="shared" ref="O66:O129" si="16">J66-G66</f>
        <v>0</v>
      </c>
      <c r="P66" s="72"/>
    </row>
    <row r="67" spans="2:16" ht="18" customHeight="1" x14ac:dyDescent="0.25">
      <c r="B67" s="3"/>
      <c r="C67" s="3"/>
      <c r="D67" s="3"/>
      <c r="E67" s="6"/>
      <c r="F67" s="6">
        <f t="shared" si="13"/>
        <v>0</v>
      </c>
      <c r="G67" s="6">
        <f t="shared" si="14"/>
        <v>0</v>
      </c>
      <c r="H67" s="6">
        <f t="shared" si="15"/>
        <v>0</v>
      </c>
      <c r="I67" s="6"/>
      <c r="J67" s="61"/>
      <c r="L67" s="3"/>
      <c r="M67" s="19"/>
      <c r="O67" s="89">
        <f t="shared" si="16"/>
        <v>0</v>
      </c>
      <c r="P67" s="72"/>
    </row>
    <row r="68" spans="2:16" ht="18" customHeight="1" x14ac:dyDescent="0.25">
      <c r="B68" s="3"/>
      <c r="C68" s="3"/>
      <c r="D68" s="3"/>
      <c r="E68" s="6"/>
      <c r="F68" s="6">
        <f t="shared" si="13"/>
        <v>0</v>
      </c>
      <c r="G68" s="6">
        <f t="shared" si="14"/>
        <v>0</v>
      </c>
      <c r="H68" s="6">
        <f t="shared" si="15"/>
        <v>0</v>
      </c>
      <c r="I68" s="6"/>
      <c r="J68" s="61"/>
      <c r="L68" s="3"/>
      <c r="M68" s="19"/>
      <c r="O68" s="89">
        <f t="shared" si="16"/>
        <v>0</v>
      </c>
      <c r="P68" s="72"/>
    </row>
    <row r="69" spans="2:16" ht="18" customHeight="1" x14ac:dyDescent="0.25">
      <c r="B69" s="3"/>
      <c r="C69" s="3"/>
      <c r="D69" s="3"/>
      <c r="E69" s="6"/>
      <c r="F69" s="6">
        <f t="shared" si="13"/>
        <v>0</v>
      </c>
      <c r="G69" s="6">
        <f t="shared" si="14"/>
        <v>0</v>
      </c>
      <c r="H69" s="6">
        <f t="shared" si="15"/>
        <v>0</v>
      </c>
      <c r="I69" s="6"/>
      <c r="J69" s="61"/>
      <c r="L69" s="3"/>
      <c r="M69" s="19"/>
      <c r="O69" s="89">
        <f t="shared" si="16"/>
        <v>0</v>
      </c>
      <c r="P69" s="72"/>
    </row>
    <row r="70" spans="2:16" ht="18" customHeight="1" x14ac:dyDescent="0.25">
      <c r="B70" s="3"/>
      <c r="C70" s="3"/>
      <c r="D70" s="3"/>
      <c r="E70" s="6"/>
      <c r="F70" s="6">
        <f t="shared" si="13"/>
        <v>0</v>
      </c>
      <c r="G70" s="6">
        <f t="shared" si="14"/>
        <v>0</v>
      </c>
      <c r="H70" s="6">
        <f t="shared" si="15"/>
        <v>0</v>
      </c>
      <c r="I70" s="6"/>
      <c r="J70" s="61"/>
      <c r="L70" s="3"/>
      <c r="M70" s="19"/>
      <c r="O70" s="89">
        <f t="shared" si="16"/>
        <v>0</v>
      </c>
      <c r="P70" s="72"/>
    </row>
    <row r="71" spans="2:16" ht="18" customHeight="1" x14ac:dyDescent="0.25">
      <c r="B71" s="3"/>
      <c r="C71" s="3"/>
      <c r="D71" s="3"/>
      <c r="E71" s="6"/>
      <c r="F71" s="6">
        <f t="shared" si="13"/>
        <v>0</v>
      </c>
      <c r="G71" s="6">
        <f t="shared" si="14"/>
        <v>0</v>
      </c>
      <c r="H71" s="6">
        <f t="shared" si="15"/>
        <v>0</v>
      </c>
      <c r="I71" s="6"/>
      <c r="J71" s="61"/>
      <c r="L71" s="3"/>
      <c r="M71" s="19"/>
      <c r="O71" s="89">
        <f t="shared" si="16"/>
        <v>0</v>
      </c>
      <c r="P71" s="72"/>
    </row>
    <row r="72" spans="2:16" ht="18" customHeight="1" x14ac:dyDescent="0.25">
      <c r="B72" s="3"/>
      <c r="C72" s="3"/>
      <c r="D72" s="3"/>
      <c r="E72" s="6"/>
      <c r="F72" s="6">
        <f t="shared" si="13"/>
        <v>0</v>
      </c>
      <c r="G72" s="6">
        <f t="shared" si="14"/>
        <v>0</v>
      </c>
      <c r="H72" s="6">
        <f t="shared" si="15"/>
        <v>0</v>
      </c>
      <c r="I72" s="6"/>
      <c r="J72" s="61"/>
      <c r="L72" s="3"/>
      <c r="M72" s="19"/>
      <c r="O72" s="89">
        <f t="shared" si="16"/>
        <v>0</v>
      </c>
      <c r="P72" s="72"/>
    </row>
    <row r="73" spans="2:16" ht="18" customHeight="1" x14ac:dyDescent="0.25">
      <c r="B73" s="3"/>
      <c r="C73" s="3"/>
      <c r="D73" s="3"/>
      <c r="E73" s="6"/>
      <c r="F73" s="6">
        <f t="shared" si="13"/>
        <v>0</v>
      </c>
      <c r="G73" s="6">
        <f t="shared" si="14"/>
        <v>0</v>
      </c>
      <c r="H73" s="6">
        <f t="shared" si="15"/>
        <v>0</v>
      </c>
      <c r="I73" s="6"/>
      <c r="J73" s="61"/>
      <c r="L73" s="3"/>
      <c r="M73" s="19"/>
      <c r="O73" s="89">
        <f t="shared" si="16"/>
        <v>0</v>
      </c>
      <c r="P73" s="72"/>
    </row>
    <row r="74" spans="2:16" ht="18" customHeight="1" x14ac:dyDescent="0.25">
      <c r="B74" s="3"/>
      <c r="C74" s="3"/>
      <c r="D74" s="3"/>
      <c r="E74" s="6"/>
      <c r="F74" s="6">
        <f t="shared" si="13"/>
        <v>0</v>
      </c>
      <c r="G74" s="6">
        <f t="shared" si="14"/>
        <v>0</v>
      </c>
      <c r="H74" s="6">
        <f t="shared" si="15"/>
        <v>0</v>
      </c>
      <c r="I74" s="6"/>
      <c r="J74" s="61"/>
      <c r="L74" s="3"/>
      <c r="M74" s="19"/>
      <c r="O74" s="89">
        <f t="shared" si="16"/>
        <v>0</v>
      </c>
      <c r="P74" s="72"/>
    </row>
    <row r="75" spans="2:16" ht="18" customHeight="1" x14ac:dyDescent="0.25">
      <c r="B75" s="3"/>
      <c r="C75" s="3"/>
      <c r="D75" s="3"/>
      <c r="E75" s="6"/>
      <c r="F75" s="6">
        <f t="shared" si="13"/>
        <v>0</v>
      </c>
      <c r="G75" s="6">
        <f t="shared" si="14"/>
        <v>0</v>
      </c>
      <c r="H75" s="6">
        <f t="shared" si="15"/>
        <v>0</v>
      </c>
      <c r="I75" s="6"/>
      <c r="J75" s="61"/>
      <c r="L75" s="3"/>
      <c r="M75" s="19"/>
      <c r="O75" s="89">
        <f t="shared" si="16"/>
        <v>0</v>
      </c>
      <c r="P75" s="72"/>
    </row>
    <row r="76" spans="2:16" ht="18" customHeight="1" x14ac:dyDescent="0.25">
      <c r="B76" s="3"/>
      <c r="C76" s="3"/>
      <c r="D76" s="3"/>
      <c r="E76" s="6"/>
      <c r="F76" s="6">
        <f t="shared" si="13"/>
        <v>0</v>
      </c>
      <c r="G76" s="6">
        <f t="shared" si="14"/>
        <v>0</v>
      </c>
      <c r="H76" s="6">
        <f t="shared" si="15"/>
        <v>0</v>
      </c>
      <c r="I76" s="6"/>
      <c r="J76" s="61"/>
      <c r="L76" s="3"/>
      <c r="M76" s="19"/>
      <c r="O76" s="89">
        <f t="shared" si="16"/>
        <v>0</v>
      </c>
      <c r="P76" s="72"/>
    </row>
    <row r="77" spans="2:16" ht="18" customHeight="1" x14ac:dyDescent="0.25">
      <c r="B77" s="3"/>
      <c r="C77" s="3"/>
      <c r="D77" s="3"/>
      <c r="E77" s="6"/>
      <c r="F77" s="6">
        <f t="shared" si="13"/>
        <v>0</v>
      </c>
      <c r="G77" s="6">
        <f t="shared" si="14"/>
        <v>0</v>
      </c>
      <c r="H77" s="6">
        <f t="shared" si="15"/>
        <v>0</v>
      </c>
      <c r="I77" s="6"/>
      <c r="J77" s="61"/>
      <c r="L77" s="3"/>
      <c r="M77" s="19"/>
      <c r="O77" s="89">
        <f t="shared" si="16"/>
        <v>0</v>
      </c>
      <c r="P77" s="72"/>
    </row>
    <row r="78" spans="2:16" ht="18" customHeight="1" x14ac:dyDescent="0.25">
      <c r="B78" s="3"/>
      <c r="C78" s="3"/>
      <c r="D78" s="3"/>
      <c r="E78" s="6"/>
      <c r="F78" s="6">
        <f t="shared" si="13"/>
        <v>0</v>
      </c>
      <c r="G78" s="6">
        <f t="shared" si="14"/>
        <v>0</v>
      </c>
      <c r="H78" s="6">
        <f t="shared" si="15"/>
        <v>0</v>
      </c>
      <c r="I78" s="6"/>
      <c r="J78" s="61"/>
      <c r="L78" s="3"/>
      <c r="M78" s="19"/>
      <c r="O78" s="89">
        <f t="shared" si="16"/>
        <v>0</v>
      </c>
      <c r="P78" s="72"/>
    </row>
    <row r="79" spans="2:16" ht="18" customHeight="1" x14ac:dyDescent="0.25">
      <c r="B79" s="3"/>
      <c r="C79" s="3"/>
      <c r="D79" s="3"/>
      <c r="E79" s="6"/>
      <c r="F79" s="6">
        <f t="shared" si="13"/>
        <v>0</v>
      </c>
      <c r="G79" s="6">
        <f t="shared" si="14"/>
        <v>0</v>
      </c>
      <c r="H79" s="6">
        <f t="shared" si="15"/>
        <v>0</v>
      </c>
      <c r="I79" s="6"/>
      <c r="J79" s="61"/>
      <c r="L79" s="3"/>
      <c r="M79" s="19"/>
      <c r="O79" s="89">
        <f t="shared" si="16"/>
        <v>0</v>
      </c>
      <c r="P79" s="72"/>
    </row>
    <row r="80" spans="2:16" ht="18" customHeight="1" x14ac:dyDescent="0.25">
      <c r="B80" s="3"/>
      <c r="C80" s="3"/>
      <c r="D80" s="3"/>
      <c r="E80" s="6"/>
      <c r="F80" s="6">
        <f t="shared" si="13"/>
        <v>0</v>
      </c>
      <c r="G80" s="6">
        <f t="shared" si="14"/>
        <v>0</v>
      </c>
      <c r="H80" s="6">
        <f t="shared" si="15"/>
        <v>0</v>
      </c>
      <c r="I80" s="6"/>
      <c r="J80" s="61"/>
      <c r="L80" s="3"/>
      <c r="M80" s="19"/>
      <c r="O80" s="89">
        <f t="shared" si="16"/>
        <v>0</v>
      </c>
      <c r="P80" s="72"/>
    </row>
    <row r="81" spans="2:16" ht="18" customHeight="1" x14ac:dyDescent="0.25">
      <c r="B81" s="3"/>
      <c r="C81" s="3"/>
      <c r="D81" s="3"/>
      <c r="E81" s="6"/>
      <c r="F81" s="6">
        <f t="shared" si="13"/>
        <v>0</v>
      </c>
      <c r="G81" s="6">
        <f t="shared" si="14"/>
        <v>0</v>
      </c>
      <c r="H81" s="6">
        <f t="shared" si="15"/>
        <v>0</v>
      </c>
      <c r="I81" s="6"/>
      <c r="J81" s="61"/>
      <c r="L81" s="3"/>
      <c r="M81" s="19"/>
      <c r="O81" s="89">
        <f t="shared" si="16"/>
        <v>0</v>
      </c>
      <c r="P81" s="72"/>
    </row>
    <row r="82" spans="2:16" ht="18" customHeight="1" x14ac:dyDescent="0.25">
      <c r="B82" s="3"/>
      <c r="C82" s="3"/>
      <c r="D82" s="3"/>
      <c r="E82" s="6"/>
      <c r="F82" s="6">
        <f t="shared" si="13"/>
        <v>0</v>
      </c>
      <c r="G82" s="6">
        <f t="shared" si="14"/>
        <v>0</v>
      </c>
      <c r="H82" s="6">
        <f t="shared" si="15"/>
        <v>0</v>
      </c>
      <c r="I82" s="6"/>
      <c r="J82" s="61"/>
      <c r="L82" s="3"/>
      <c r="M82" s="19"/>
      <c r="O82" s="89">
        <f t="shared" si="16"/>
        <v>0</v>
      </c>
      <c r="P82" s="72"/>
    </row>
    <row r="83" spans="2:16" ht="18" customHeight="1" x14ac:dyDescent="0.25">
      <c r="B83" s="3"/>
      <c r="C83" s="3"/>
      <c r="D83" s="3"/>
      <c r="E83" s="6"/>
      <c r="F83" s="6">
        <f t="shared" si="13"/>
        <v>0</v>
      </c>
      <c r="G83" s="6">
        <f t="shared" si="14"/>
        <v>0</v>
      </c>
      <c r="H83" s="6">
        <f t="shared" si="15"/>
        <v>0</v>
      </c>
      <c r="I83" s="6"/>
      <c r="J83" s="61"/>
      <c r="L83" s="3"/>
      <c r="M83" s="19"/>
      <c r="O83" s="89">
        <f t="shared" si="16"/>
        <v>0</v>
      </c>
      <c r="P83" s="72"/>
    </row>
    <row r="84" spans="2:16" ht="18" customHeight="1" x14ac:dyDescent="0.25">
      <c r="B84" s="3"/>
      <c r="C84" s="3"/>
      <c r="D84" s="3"/>
      <c r="E84" s="6"/>
      <c r="F84" s="6">
        <f t="shared" si="13"/>
        <v>0</v>
      </c>
      <c r="G84" s="6">
        <f t="shared" si="14"/>
        <v>0</v>
      </c>
      <c r="H84" s="6">
        <f t="shared" si="15"/>
        <v>0</v>
      </c>
      <c r="I84" s="6"/>
      <c r="J84" s="61"/>
      <c r="L84" s="3"/>
      <c r="M84" s="19"/>
      <c r="O84" s="89">
        <f t="shared" si="16"/>
        <v>0</v>
      </c>
      <c r="P84" s="72"/>
    </row>
    <row r="85" spans="2:16" ht="18" customHeight="1" x14ac:dyDescent="0.25">
      <c r="B85" s="3"/>
      <c r="C85" s="3"/>
      <c r="D85" s="3"/>
      <c r="E85" s="6"/>
      <c r="F85" s="6">
        <f t="shared" si="13"/>
        <v>0</v>
      </c>
      <c r="G85" s="6">
        <f t="shared" si="14"/>
        <v>0</v>
      </c>
      <c r="H85" s="6">
        <f t="shared" si="15"/>
        <v>0</v>
      </c>
      <c r="I85" s="6"/>
      <c r="J85" s="61"/>
      <c r="L85" s="3"/>
      <c r="M85" s="19"/>
      <c r="O85" s="89">
        <f t="shared" si="16"/>
        <v>0</v>
      </c>
      <c r="P85" s="72"/>
    </row>
    <row r="86" spans="2:16" ht="18" customHeight="1" x14ac:dyDescent="0.25">
      <c r="B86" s="3"/>
      <c r="C86" s="3"/>
      <c r="D86" s="3"/>
      <c r="E86" s="6"/>
      <c r="F86" s="6">
        <f t="shared" si="13"/>
        <v>0</v>
      </c>
      <c r="G86" s="6">
        <f t="shared" si="14"/>
        <v>0</v>
      </c>
      <c r="H86" s="6">
        <f t="shared" si="15"/>
        <v>0</v>
      </c>
      <c r="I86" s="6"/>
      <c r="J86" s="61"/>
      <c r="L86" s="3"/>
      <c r="M86" s="19"/>
      <c r="O86" s="89">
        <f t="shared" si="16"/>
        <v>0</v>
      </c>
      <c r="P86" s="72"/>
    </row>
    <row r="87" spans="2:16" ht="18" customHeight="1" x14ac:dyDescent="0.25">
      <c r="B87" s="3"/>
      <c r="C87" s="3"/>
      <c r="D87" s="3"/>
      <c r="E87" s="6"/>
      <c r="F87" s="6">
        <f t="shared" si="13"/>
        <v>0</v>
      </c>
      <c r="G87" s="6">
        <f t="shared" si="14"/>
        <v>0</v>
      </c>
      <c r="H87" s="6">
        <f t="shared" si="15"/>
        <v>0</v>
      </c>
      <c r="I87" s="6"/>
      <c r="J87" s="61"/>
      <c r="L87" s="3"/>
      <c r="M87" s="19"/>
      <c r="O87" s="89">
        <f t="shared" si="16"/>
        <v>0</v>
      </c>
      <c r="P87" s="72"/>
    </row>
    <row r="88" spans="2:16" ht="18" customHeight="1" x14ac:dyDescent="0.25">
      <c r="B88" s="3"/>
      <c r="C88" s="3"/>
      <c r="D88" s="3"/>
      <c r="E88" s="6"/>
      <c r="F88" s="6">
        <f t="shared" si="13"/>
        <v>0</v>
      </c>
      <c r="G88" s="6">
        <f t="shared" si="14"/>
        <v>0</v>
      </c>
      <c r="H88" s="6">
        <f t="shared" si="15"/>
        <v>0</v>
      </c>
      <c r="I88" s="6"/>
      <c r="J88" s="61"/>
      <c r="L88" s="3"/>
      <c r="M88" s="19"/>
      <c r="O88" s="89">
        <f t="shared" si="16"/>
        <v>0</v>
      </c>
      <c r="P88" s="72"/>
    </row>
    <row r="89" spans="2:16" ht="18" customHeight="1" x14ac:dyDescent="0.25">
      <c r="B89" s="3"/>
      <c r="C89" s="3"/>
      <c r="D89" s="3"/>
      <c r="E89" s="6"/>
      <c r="F89" s="6">
        <f t="shared" si="13"/>
        <v>0</v>
      </c>
      <c r="G89" s="6">
        <f t="shared" si="14"/>
        <v>0</v>
      </c>
      <c r="H89" s="6">
        <f t="shared" si="15"/>
        <v>0</v>
      </c>
      <c r="I89" s="6"/>
      <c r="J89" s="61"/>
      <c r="L89" s="3"/>
      <c r="M89" s="19"/>
      <c r="O89" s="89">
        <f t="shared" si="16"/>
        <v>0</v>
      </c>
      <c r="P89" s="72"/>
    </row>
    <row r="90" spans="2:16" ht="18" customHeight="1" x14ac:dyDescent="0.25">
      <c r="B90" s="3"/>
      <c r="C90" s="3"/>
      <c r="D90" s="3"/>
      <c r="E90" s="6"/>
      <c r="F90" s="6">
        <f t="shared" si="13"/>
        <v>0</v>
      </c>
      <c r="G90" s="6">
        <f t="shared" si="14"/>
        <v>0</v>
      </c>
      <c r="H90" s="6">
        <f t="shared" si="15"/>
        <v>0</v>
      </c>
      <c r="I90" s="6"/>
      <c r="J90" s="61"/>
      <c r="L90" s="3"/>
      <c r="M90" s="19"/>
      <c r="O90" s="89">
        <f t="shared" si="16"/>
        <v>0</v>
      </c>
      <c r="P90" s="72"/>
    </row>
    <row r="91" spans="2:16" ht="18" customHeight="1" x14ac:dyDescent="0.25">
      <c r="B91" s="3"/>
      <c r="C91" s="3"/>
      <c r="D91" s="3"/>
      <c r="E91" s="6"/>
      <c r="F91" s="6">
        <f t="shared" si="13"/>
        <v>0</v>
      </c>
      <c r="G91" s="6">
        <f t="shared" si="14"/>
        <v>0</v>
      </c>
      <c r="H91" s="6">
        <f t="shared" si="15"/>
        <v>0</v>
      </c>
      <c r="I91" s="6"/>
      <c r="J91" s="61"/>
      <c r="L91" s="3"/>
      <c r="M91" s="19"/>
      <c r="O91" s="89">
        <f t="shared" si="16"/>
        <v>0</v>
      </c>
      <c r="P91" s="72"/>
    </row>
    <row r="92" spans="2:16" ht="18" customHeight="1" x14ac:dyDescent="0.25">
      <c r="B92" s="3"/>
      <c r="C92" s="3"/>
      <c r="D92" s="3"/>
      <c r="E92" s="6"/>
      <c r="F92" s="6">
        <f t="shared" si="13"/>
        <v>0</v>
      </c>
      <c r="G92" s="6">
        <f t="shared" si="14"/>
        <v>0</v>
      </c>
      <c r="H92" s="6">
        <f t="shared" si="15"/>
        <v>0</v>
      </c>
      <c r="I92" s="6"/>
      <c r="J92" s="61"/>
      <c r="L92" s="3"/>
      <c r="M92" s="19"/>
      <c r="O92" s="89">
        <f t="shared" si="16"/>
        <v>0</v>
      </c>
      <c r="P92" s="72"/>
    </row>
    <row r="93" spans="2:16" ht="18" customHeight="1" x14ac:dyDescent="0.25">
      <c r="B93" s="3"/>
      <c r="C93" s="3"/>
      <c r="D93" s="3"/>
      <c r="E93" s="6"/>
      <c r="F93" s="6">
        <f t="shared" si="13"/>
        <v>0</v>
      </c>
      <c r="G93" s="6">
        <f t="shared" si="14"/>
        <v>0</v>
      </c>
      <c r="H93" s="6">
        <f t="shared" si="15"/>
        <v>0</v>
      </c>
      <c r="I93" s="6"/>
      <c r="J93" s="61"/>
      <c r="L93" s="3"/>
      <c r="M93" s="19"/>
      <c r="O93" s="89">
        <f t="shared" si="16"/>
        <v>0</v>
      </c>
      <c r="P93" s="72"/>
    </row>
    <row r="94" spans="2:16" ht="18" customHeight="1" x14ac:dyDescent="0.25">
      <c r="B94" s="3"/>
      <c r="C94" s="3"/>
      <c r="D94" s="3"/>
      <c r="E94" s="6"/>
      <c r="F94" s="6">
        <f t="shared" si="13"/>
        <v>0</v>
      </c>
      <c r="G94" s="6">
        <f t="shared" si="14"/>
        <v>0</v>
      </c>
      <c r="H94" s="6">
        <f t="shared" si="15"/>
        <v>0</v>
      </c>
      <c r="I94" s="6"/>
      <c r="J94" s="61"/>
      <c r="L94" s="3"/>
      <c r="M94" s="19"/>
      <c r="O94" s="89">
        <f t="shared" si="16"/>
        <v>0</v>
      </c>
      <c r="P94" s="72"/>
    </row>
    <row r="95" spans="2:16" ht="18" customHeight="1" x14ac:dyDescent="0.25">
      <c r="B95" s="3"/>
      <c r="C95" s="3"/>
      <c r="D95" s="3"/>
      <c r="E95" s="6"/>
      <c r="F95" s="6">
        <f t="shared" si="13"/>
        <v>0</v>
      </c>
      <c r="G95" s="6">
        <f t="shared" si="14"/>
        <v>0</v>
      </c>
      <c r="H95" s="6">
        <f t="shared" si="15"/>
        <v>0</v>
      </c>
      <c r="I95" s="6"/>
      <c r="J95" s="61"/>
      <c r="L95" s="3"/>
      <c r="M95" s="19"/>
      <c r="O95" s="89">
        <f t="shared" si="16"/>
        <v>0</v>
      </c>
      <c r="P95" s="72"/>
    </row>
    <row r="96" spans="2:16" ht="18" customHeight="1" x14ac:dyDescent="0.25">
      <c r="B96" s="3"/>
      <c r="C96" s="3"/>
      <c r="D96" s="3"/>
      <c r="E96" s="6"/>
      <c r="F96" s="6">
        <f t="shared" si="13"/>
        <v>0</v>
      </c>
      <c r="G96" s="6">
        <f t="shared" si="14"/>
        <v>0</v>
      </c>
      <c r="H96" s="6">
        <f t="shared" si="15"/>
        <v>0</v>
      </c>
      <c r="I96" s="6"/>
      <c r="J96" s="61"/>
      <c r="L96" s="3"/>
      <c r="M96" s="19"/>
      <c r="O96" s="89">
        <f t="shared" si="16"/>
        <v>0</v>
      </c>
      <c r="P96" s="72"/>
    </row>
    <row r="97" spans="2:16" ht="18" customHeight="1" x14ac:dyDescent="0.25">
      <c r="B97" s="3"/>
      <c r="C97" s="3"/>
      <c r="D97" s="3"/>
      <c r="E97" s="6"/>
      <c r="F97" s="6">
        <f t="shared" si="13"/>
        <v>0</v>
      </c>
      <c r="G97" s="6">
        <f t="shared" si="14"/>
        <v>0</v>
      </c>
      <c r="H97" s="6">
        <f t="shared" si="15"/>
        <v>0</v>
      </c>
      <c r="I97" s="6"/>
      <c r="J97" s="61"/>
      <c r="L97" s="3"/>
      <c r="M97" s="19"/>
      <c r="O97" s="89">
        <f t="shared" si="16"/>
        <v>0</v>
      </c>
      <c r="P97" s="72"/>
    </row>
    <row r="98" spans="2:16" ht="18" customHeight="1" x14ac:dyDescent="0.25">
      <c r="B98" s="3"/>
      <c r="C98" s="3"/>
      <c r="D98" s="3"/>
      <c r="E98" s="6"/>
      <c r="F98" s="6">
        <f t="shared" si="13"/>
        <v>0</v>
      </c>
      <c r="G98" s="6">
        <f t="shared" si="14"/>
        <v>0</v>
      </c>
      <c r="H98" s="6">
        <f t="shared" si="15"/>
        <v>0</v>
      </c>
      <c r="I98" s="6"/>
      <c r="J98" s="61"/>
      <c r="L98" s="3"/>
      <c r="M98" s="19"/>
      <c r="O98" s="89">
        <f t="shared" si="16"/>
        <v>0</v>
      </c>
      <c r="P98" s="72"/>
    </row>
    <row r="99" spans="2:16" ht="18" customHeight="1" x14ac:dyDescent="0.25">
      <c r="B99" s="3"/>
      <c r="C99" s="3"/>
      <c r="D99" s="3"/>
      <c r="E99" s="6"/>
      <c r="F99" s="6">
        <f t="shared" si="13"/>
        <v>0</v>
      </c>
      <c r="G99" s="6">
        <f t="shared" si="14"/>
        <v>0</v>
      </c>
      <c r="H99" s="6">
        <f t="shared" si="15"/>
        <v>0</v>
      </c>
      <c r="I99" s="6"/>
      <c r="J99" s="61"/>
      <c r="L99" s="3"/>
      <c r="M99" s="19"/>
      <c r="O99" s="89">
        <f t="shared" si="16"/>
        <v>0</v>
      </c>
      <c r="P99" s="72"/>
    </row>
    <row r="100" spans="2:16" ht="18" customHeight="1" x14ac:dyDescent="0.25">
      <c r="B100" s="3"/>
      <c r="C100" s="3"/>
      <c r="D100" s="3"/>
      <c r="E100" s="6"/>
      <c r="F100" s="6">
        <f t="shared" si="13"/>
        <v>0</v>
      </c>
      <c r="G100" s="6">
        <f t="shared" si="14"/>
        <v>0</v>
      </c>
      <c r="H100" s="6">
        <f t="shared" si="15"/>
        <v>0</v>
      </c>
      <c r="I100" s="6"/>
      <c r="J100" s="61"/>
      <c r="L100" s="3"/>
      <c r="M100" s="19"/>
      <c r="O100" s="89">
        <f t="shared" si="16"/>
        <v>0</v>
      </c>
      <c r="P100" s="72"/>
    </row>
    <row r="101" spans="2:16" ht="18" customHeight="1" x14ac:dyDescent="0.25">
      <c r="B101" s="3"/>
      <c r="C101" s="3"/>
      <c r="D101" s="3"/>
      <c r="E101" s="6"/>
      <c r="F101" s="6">
        <f t="shared" si="13"/>
        <v>0</v>
      </c>
      <c r="G101" s="6">
        <f t="shared" si="14"/>
        <v>0</v>
      </c>
      <c r="H101" s="6">
        <f t="shared" si="15"/>
        <v>0</v>
      </c>
      <c r="I101" s="6"/>
      <c r="J101" s="61"/>
      <c r="L101" s="3"/>
      <c r="M101" s="19"/>
      <c r="O101" s="89">
        <f t="shared" si="16"/>
        <v>0</v>
      </c>
      <c r="P101" s="72"/>
    </row>
    <row r="102" spans="2:16" ht="18" customHeight="1" x14ac:dyDescent="0.25">
      <c r="B102" s="3"/>
      <c r="C102" s="3"/>
      <c r="D102" s="3"/>
      <c r="E102" s="6"/>
      <c r="F102" s="6">
        <f t="shared" si="13"/>
        <v>0</v>
      </c>
      <c r="G102" s="6">
        <f t="shared" si="14"/>
        <v>0</v>
      </c>
      <c r="H102" s="6">
        <f t="shared" si="15"/>
        <v>0</v>
      </c>
      <c r="I102" s="6"/>
      <c r="J102" s="61"/>
      <c r="L102" s="3"/>
      <c r="M102" s="19"/>
      <c r="O102" s="89">
        <f t="shared" si="16"/>
        <v>0</v>
      </c>
      <c r="P102" s="72"/>
    </row>
    <row r="103" spans="2:16" ht="18" customHeight="1" x14ac:dyDescent="0.25">
      <c r="B103" s="3"/>
      <c r="C103" s="3"/>
      <c r="D103" s="3"/>
      <c r="E103" s="6"/>
      <c r="F103" s="6">
        <f t="shared" si="13"/>
        <v>0</v>
      </c>
      <c r="G103" s="6">
        <f t="shared" si="14"/>
        <v>0</v>
      </c>
      <c r="H103" s="6">
        <f t="shared" si="15"/>
        <v>0</v>
      </c>
      <c r="I103" s="6"/>
      <c r="J103" s="61"/>
      <c r="L103" s="3"/>
      <c r="M103" s="19"/>
      <c r="O103" s="89">
        <f t="shared" si="16"/>
        <v>0</v>
      </c>
      <c r="P103" s="72"/>
    </row>
    <row r="104" spans="2:16" ht="18" customHeight="1" x14ac:dyDescent="0.25">
      <c r="B104" s="3"/>
      <c r="C104" s="3"/>
      <c r="D104" s="3"/>
      <c r="E104" s="6"/>
      <c r="F104" s="6">
        <f t="shared" si="13"/>
        <v>0</v>
      </c>
      <c r="G104" s="6">
        <f t="shared" si="14"/>
        <v>0</v>
      </c>
      <c r="H104" s="6">
        <f t="shared" si="15"/>
        <v>0</v>
      </c>
      <c r="I104" s="6"/>
      <c r="J104" s="61"/>
      <c r="L104" s="3"/>
      <c r="M104" s="19"/>
      <c r="O104" s="89">
        <f t="shared" si="16"/>
        <v>0</v>
      </c>
      <c r="P104" s="72"/>
    </row>
    <row r="105" spans="2:16" ht="18" customHeight="1" x14ac:dyDescent="0.25">
      <c r="B105" s="3"/>
      <c r="C105" s="3"/>
      <c r="D105" s="3"/>
      <c r="E105" s="6"/>
      <c r="F105" s="6">
        <f t="shared" si="13"/>
        <v>0</v>
      </c>
      <c r="G105" s="6">
        <f t="shared" si="14"/>
        <v>0</v>
      </c>
      <c r="H105" s="6">
        <f t="shared" si="15"/>
        <v>0</v>
      </c>
      <c r="I105" s="6"/>
      <c r="J105" s="61"/>
      <c r="L105" s="3"/>
      <c r="M105" s="19"/>
      <c r="O105" s="89">
        <f t="shared" si="16"/>
        <v>0</v>
      </c>
      <c r="P105" s="72"/>
    </row>
    <row r="106" spans="2:16" ht="18" customHeight="1" x14ac:dyDescent="0.25">
      <c r="B106" s="3"/>
      <c r="C106" s="3"/>
      <c r="D106" s="3"/>
      <c r="E106" s="6"/>
      <c r="F106" s="6">
        <f t="shared" si="13"/>
        <v>0</v>
      </c>
      <c r="G106" s="6">
        <f t="shared" si="14"/>
        <v>0</v>
      </c>
      <c r="H106" s="6">
        <f t="shared" si="15"/>
        <v>0</v>
      </c>
      <c r="I106" s="6"/>
      <c r="J106" s="61"/>
      <c r="L106" s="3"/>
      <c r="M106" s="19"/>
      <c r="O106" s="89">
        <f t="shared" si="16"/>
        <v>0</v>
      </c>
      <c r="P106" s="72"/>
    </row>
    <row r="107" spans="2:16" ht="18" customHeight="1" x14ac:dyDescent="0.25">
      <c r="B107" s="3"/>
      <c r="C107" s="3"/>
      <c r="D107" s="3"/>
      <c r="E107" s="6"/>
      <c r="F107" s="6">
        <f t="shared" si="13"/>
        <v>0</v>
      </c>
      <c r="G107" s="6">
        <f t="shared" si="14"/>
        <v>0</v>
      </c>
      <c r="H107" s="6">
        <f t="shared" si="15"/>
        <v>0</v>
      </c>
      <c r="I107" s="6"/>
      <c r="J107" s="61"/>
      <c r="L107" s="3"/>
      <c r="M107" s="19"/>
      <c r="O107" s="89">
        <f t="shared" si="16"/>
        <v>0</v>
      </c>
      <c r="P107" s="72"/>
    </row>
    <row r="108" spans="2:16" ht="18" customHeight="1" x14ac:dyDescent="0.25">
      <c r="B108" s="3"/>
      <c r="C108" s="3"/>
      <c r="D108" s="3"/>
      <c r="E108" s="6"/>
      <c r="F108" s="6">
        <f t="shared" si="13"/>
        <v>0</v>
      </c>
      <c r="G108" s="6">
        <f t="shared" si="14"/>
        <v>0</v>
      </c>
      <c r="H108" s="6">
        <f t="shared" si="15"/>
        <v>0</v>
      </c>
      <c r="I108" s="6"/>
      <c r="J108" s="61"/>
      <c r="L108" s="3"/>
      <c r="M108" s="19"/>
      <c r="O108" s="89">
        <f t="shared" si="16"/>
        <v>0</v>
      </c>
      <c r="P108" s="72"/>
    </row>
    <row r="109" spans="2:16" ht="18" customHeight="1" x14ac:dyDescent="0.25">
      <c r="B109" s="3"/>
      <c r="C109" s="3"/>
      <c r="D109" s="3"/>
      <c r="E109" s="6"/>
      <c r="F109" s="6">
        <f t="shared" si="13"/>
        <v>0</v>
      </c>
      <c r="G109" s="6">
        <f t="shared" si="14"/>
        <v>0</v>
      </c>
      <c r="H109" s="6">
        <f t="shared" si="15"/>
        <v>0</v>
      </c>
      <c r="I109" s="6"/>
      <c r="J109" s="61"/>
      <c r="L109" s="3"/>
      <c r="M109" s="19"/>
      <c r="O109" s="89">
        <f t="shared" si="16"/>
        <v>0</v>
      </c>
      <c r="P109" s="72"/>
    </row>
    <row r="110" spans="2:16" ht="18" customHeight="1" x14ac:dyDescent="0.25">
      <c r="B110" s="3"/>
      <c r="C110" s="3"/>
      <c r="D110" s="3"/>
      <c r="E110" s="6"/>
      <c r="F110" s="6">
        <f t="shared" si="13"/>
        <v>0</v>
      </c>
      <c r="G110" s="6">
        <f t="shared" si="14"/>
        <v>0</v>
      </c>
      <c r="H110" s="6">
        <f t="shared" si="15"/>
        <v>0</v>
      </c>
      <c r="I110" s="6"/>
      <c r="J110" s="61"/>
      <c r="L110" s="3"/>
      <c r="M110" s="19"/>
      <c r="O110" s="89">
        <f t="shared" si="16"/>
        <v>0</v>
      </c>
      <c r="P110" s="72"/>
    </row>
    <row r="111" spans="2:16" ht="18" customHeight="1" x14ac:dyDescent="0.25">
      <c r="B111" s="3"/>
      <c r="C111" s="3"/>
      <c r="D111" s="3"/>
      <c r="E111" s="6"/>
      <c r="F111" s="6">
        <f t="shared" si="13"/>
        <v>0</v>
      </c>
      <c r="G111" s="6">
        <f t="shared" si="14"/>
        <v>0</v>
      </c>
      <c r="H111" s="6">
        <f t="shared" si="15"/>
        <v>0</v>
      </c>
      <c r="I111" s="6"/>
      <c r="J111" s="61"/>
      <c r="L111" s="3"/>
      <c r="M111" s="19"/>
      <c r="O111" s="89">
        <f t="shared" si="16"/>
        <v>0</v>
      </c>
      <c r="P111" s="72"/>
    </row>
    <row r="112" spans="2:16" ht="18" customHeight="1" x14ac:dyDescent="0.25">
      <c r="B112" s="3"/>
      <c r="C112" s="3"/>
      <c r="D112" s="3"/>
      <c r="E112" s="6"/>
      <c r="F112" s="6">
        <f t="shared" si="13"/>
        <v>0</v>
      </c>
      <c r="G112" s="6">
        <f t="shared" si="14"/>
        <v>0</v>
      </c>
      <c r="H112" s="6">
        <f t="shared" si="15"/>
        <v>0</v>
      </c>
      <c r="I112" s="6"/>
      <c r="J112" s="61"/>
      <c r="L112" s="3"/>
      <c r="M112" s="19"/>
      <c r="O112" s="89">
        <f t="shared" si="16"/>
        <v>0</v>
      </c>
      <c r="P112" s="72"/>
    </row>
    <row r="113" spans="2:16" ht="18" customHeight="1" x14ac:dyDescent="0.25">
      <c r="B113" s="3"/>
      <c r="C113" s="3"/>
      <c r="D113" s="3"/>
      <c r="E113" s="6"/>
      <c r="F113" s="6">
        <f t="shared" si="13"/>
        <v>0</v>
      </c>
      <c r="G113" s="6">
        <f t="shared" si="14"/>
        <v>0</v>
      </c>
      <c r="H113" s="6">
        <f t="shared" si="15"/>
        <v>0</v>
      </c>
      <c r="I113" s="6"/>
      <c r="J113" s="61"/>
      <c r="L113" s="3"/>
      <c r="M113" s="19"/>
      <c r="O113" s="89">
        <f t="shared" si="16"/>
        <v>0</v>
      </c>
      <c r="P113" s="72"/>
    </row>
    <row r="114" spans="2:16" ht="18" customHeight="1" x14ac:dyDescent="0.25">
      <c r="B114" s="3"/>
      <c r="C114" s="3"/>
      <c r="D114" s="3"/>
      <c r="E114" s="6"/>
      <c r="F114" s="6">
        <f t="shared" si="13"/>
        <v>0</v>
      </c>
      <c r="G114" s="6">
        <f t="shared" si="14"/>
        <v>0</v>
      </c>
      <c r="H114" s="6">
        <f t="shared" si="15"/>
        <v>0</v>
      </c>
      <c r="I114" s="6"/>
      <c r="J114" s="61"/>
      <c r="L114" s="3"/>
      <c r="M114" s="19"/>
      <c r="O114" s="89">
        <f t="shared" si="16"/>
        <v>0</v>
      </c>
      <c r="P114" s="72"/>
    </row>
    <row r="115" spans="2:16" ht="18" customHeight="1" x14ac:dyDescent="0.25">
      <c r="B115" s="3"/>
      <c r="C115" s="3"/>
      <c r="D115" s="3"/>
      <c r="E115" s="6"/>
      <c r="F115" s="6">
        <f t="shared" si="13"/>
        <v>0</v>
      </c>
      <c r="G115" s="6">
        <f t="shared" si="14"/>
        <v>0</v>
      </c>
      <c r="H115" s="6">
        <f t="shared" si="15"/>
        <v>0</v>
      </c>
      <c r="I115" s="6"/>
      <c r="J115" s="61"/>
      <c r="L115" s="3"/>
      <c r="M115" s="19"/>
      <c r="O115" s="89">
        <f t="shared" si="16"/>
        <v>0</v>
      </c>
      <c r="P115" s="72"/>
    </row>
    <row r="116" spans="2:16" ht="18" customHeight="1" x14ac:dyDescent="0.25">
      <c r="B116" s="3"/>
      <c r="C116" s="3"/>
      <c r="D116" s="3"/>
      <c r="E116" s="6"/>
      <c r="F116" s="6">
        <f t="shared" si="13"/>
        <v>0</v>
      </c>
      <c r="G116" s="6">
        <f t="shared" si="14"/>
        <v>0</v>
      </c>
      <c r="H116" s="6">
        <f t="shared" si="15"/>
        <v>0</v>
      </c>
      <c r="I116" s="6"/>
      <c r="J116" s="61"/>
      <c r="L116" s="3"/>
      <c r="M116" s="19"/>
      <c r="O116" s="89">
        <f t="shared" si="16"/>
        <v>0</v>
      </c>
      <c r="P116" s="72"/>
    </row>
    <row r="117" spans="2:16" ht="18" customHeight="1" x14ac:dyDescent="0.25">
      <c r="B117" s="3"/>
      <c r="C117" s="3"/>
      <c r="D117" s="3"/>
      <c r="E117" s="6"/>
      <c r="F117" s="6">
        <f t="shared" si="13"/>
        <v>0</v>
      </c>
      <c r="G117" s="6">
        <f t="shared" si="14"/>
        <v>0</v>
      </c>
      <c r="H117" s="6">
        <f t="shared" si="15"/>
        <v>0</v>
      </c>
      <c r="I117" s="6"/>
      <c r="J117" s="61"/>
      <c r="L117" s="3"/>
      <c r="M117" s="19"/>
      <c r="O117" s="89">
        <f t="shared" si="16"/>
        <v>0</v>
      </c>
      <c r="P117" s="72"/>
    </row>
    <row r="118" spans="2:16" ht="18" customHeight="1" x14ac:dyDescent="0.25">
      <c r="B118" s="3"/>
      <c r="C118" s="3"/>
      <c r="D118" s="3"/>
      <c r="E118" s="6"/>
      <c r="F118" s="6">
        <f t="shared" si="13"/>
        <v>0</v>
      </c>
      <c r="G118" s="6">
        <f t="shared" si="14"/>
        <v>0</v>
      </c>
      <c r="H118" s="6">
        <f t="shared" si="15"/>
        <v>0</v>
      </c>
      <c r="I118" s="6"/>
      <c r="J118" s="61"/>
      <c r="L118" s="3"/>
      <c r="M118" s="19"/>
      <c r="O118" s="89">
        <f t="shared" si="16"/>
        <v>0</v>
      </c>
      <c r="P118" s="72"/>
    </row>
    <row r="119" spans="2:16" ht="18" customHeight="1" x14ac:dyDescent="0.25">
      <c r="B119" s="3"/>
      <c r="C119" s="3"/>
      <c r="D119" s="3"/>
      <c r="E119" s="6"/>
      <c r="F119" s="6">
        <f t="shared" si="13"/>
        <v>0</v>
      </c>
      <c r="G119" s="6">
        <f t="shared" si="14"/>
        <v>0</v>
      </c>
      <c r="H119" s="6">
        <f t="shared" si="15"/>
        <v>0</v>
      </c>
      <c r="I119" s="6"/>
      <c r="J119" s="61"/>
      <c r="L119" s="3"/>
      <c r="M119" s="19"/>
      <c r="O119" s="89">
        <f t="shared" si="16"/>
        <v>0</v>
      </c>
      <c r="P119" s="72"/>
    </row>
    <row r="120" spans="2:16" ht="18" customHeight="1" x14ac:dyDescent="0.25">
      <c r="B120" s="3"/>
      <c r="C120" s="3"/>
      <c r="D120" s="3"/>
      <c r="E120" s="6"/>
      <c r="F120" s="6">
        <f t="shared" si="13"/>
        <v>0</v>
      </c>
      <c r="G120" s="6">
        <f t="shared" si="14"/>
        <v>0</v>
      </c>
      <c r="H120" s="6">
        <f t="shared" si="15"/>
        <v>0</v>
      </c>
      <c r="I120" s="6"/>
      <c r="J120" s="61"/>
      <c r="L120" s="3"/>
      <c r="M120" s="19"/>
      <c r="O120" s="89">
        <f t="shared" si="16"/>
        <v>0</v>
      </c>
      <c r="P120" s="72"/>
    </row>
    <row r="121" spans="2:16" ht="18" customHeight="1" x14ac:dyDescent="0.25">
      <c r="B121" s="3"/>
      <c r="C121" s="3"/>
      <c r="D121" s="3"/>
      <c r="E121" s="6"/>
      <c r="F121" s="6">
        <f t="shared" si="13"/>
        <v>0</v>
      </c>
      <c r="G121" s="6">
        <f t="shared" si="14"/>
        <v>0</v>
      </c>
      <c r="H121" s="6">
        <f t="shared" si="15"/>
        <v>0</v>
      </c>
      <c r="I121" s="6"/>
      <c r="J121" s="61"/>
      <c r="L121" s="3"/>
      <c r="M121" s="19"/>
      <c r="O121" s="89">
        <f t="shared" si="16"/>
        <v>0</v>
      </c>
      <c r="P121" s="72"/>
    </row>
    <row r="122" spans="2:16" ht="18" customHeight="1" x14ac:dyDescent="0.25">
      <c r="B122" s="3"/>
      <c r="C122" s="3"/>
      <c r="D122" s="3"/>
      <c r="E122" s="6"/>
      <c r="F122" s="6">
        <f t="shared" si="13"/>
        <v>0</v>
      </c>
      <c r="G122" s="6">
        <f t="shared" si="14"/>
        <v>0</v>
      </c>
      <c r="H122" s="6">
        <f t="shared" si="15"/>
        <v>0</v>
      </c>
      <c r="I122" s="6"/>
      <c r="J122" s="61"/>
      <c r="L122" s="3"/>
      <c r="M122" s="19"/>
      <c r="O122" s="89">
        <f t="shared" si="16"/>
        <v>0</v>
      </c>
      <c r="P122" s="72"/>
    </row>
    <row r="123" spans="2:16" ht="18" customHeight="1" x14ac:dyDescent="0.25">
      <c r="B123" s="3"/>
      <c r="C123" s="3"/>
      <c r="D123" s="3"/>
      <c r="E123" s="6"/>
      <c r="F123" s="6">
        <f t="shared" si="13"/>
        <v>0</v>
      </c>
      <c r="G123" s="6">
        <f t="shared" si="14"/>
        <v>0</v>
      </c>
      <c r="H123" s="6">
        <f t="shared" si="15"/>
        <v>0</v>
      </c>
      <c r="I123" s="6"/>
      <c r="J123" s="61"/>
      <c r="L123" s="3"/>
      <c r="M123" s="19"/>
      <c r="O123" s="89">
        <f t="shared" si="16"/>
        <v>0</v>
      </c>
      <c r="P123" s="72"/>
    </row>
    <row r="124" spans="2:16" ht="18" customHeight="1" x14ac:dyDescent="0.25">
      <c r="B124" s="3"/>
      <c r="C124" s="3"/>
      <c r="D124" s="3"/>
      <c r="E124" s="6"/>
      <c r="F124" s="6">
        <f t="shared" si="13"/>
        <v>0</v>
      </c>
      <c r="G124" s="6">
        <f t="shared" si="14"/>
        <v>0</v>
      </c>
      <c r="H124" s="6">
        <f t="shared" si="15"/>
        <v>0</v>
      </c>
      <c r="I124" s="6"/>
      <c r="J124" s="61"/>
      <c r="L124" s="3"/>
      <c r="M124" s="19"/>
      <c r="O124" s="89">
        <f t="shared" si="16"/>
        <v>0</v>
      </c>
      <c r="P124" s="72"/>
    </row>
    <row r="125" spans="2:16" ht="18" customHeight="1" x14ac:dyDescent="0.25">
      <c r="B125" s="3"/>
      <c r="C125" s="3"/>
      <c r="D125" s="3"/>
      <c r="E125" s="6"/>
      <c r="F125" s="6">
        <f t="shared" si="13"/>
        <v>0</v>
      </c>
      <c r="G125" s="6">
        <f t="shared" si="14"/>
        <v>0</v>
      </c>
      <c r="H125" s="6">
        <f t="shared" si="15"/>
        <v>0</v>
      </c>
      <c r="I125" s="6"/>
      <c r="J125" s="61"/>
      <c r="L125" s="3"/>
      <c r="M125" s="19"/>
      <c r="O125" s="89">
        <f t="shared" si="16"/>
        <v>0</v>
      </c>
      <c r="P125" s="72"/>
    </row>
    <row r="126" spans="2:16" ht="18" customHeight="1" x14ac:dyDescent="0.25">
      <c r="B126" s="3"/>
      <c r="C126" s="3"/>
      <c r="D126" s="3"/>
      <c r="E126" s="6"/>
      <c r="F126" s="6">
        <f t="shared" si="13"/>
        <v>0</v>
      </c>
      <c r="G126" s="6">
        <f t="shared" si="14"/>
        <v>0</v>
      </c>
      <c r="H126" s="6">
        <f t="shared" si="15"/>
        <v>0</v>
      </c>
      <c r="I126" s="6"/>
      <c r="J126" s="61"/>
      <c r="L126" s="3"/>
      <c r="M126" s="19"/>
      <c r="O126" s="89">
        <f t="shared" si="16"/>
        <v>0</v>
      </c>
      <c r="P126" s="72"/>
    </row>
    <row r="127" spans="2:16" ht="18" customHeight="1" x14ac:dyDescent="0.25">
      <c r="B127" s="3"/>
      <c r="C127" s="3"/>
      <c r="D127" s="3"/>
      <c r="E127" s="6"/>
      <c r="F127" s="6">
        <f t="shared" si="13"/>
        <v>0</v>
      </c>
      <c r="G127" s="6">
        <f t="shared" si="14"/>
        <v>0</v>
      </c>
      <c r="H127" s="6">
        <f t="shared" si="15"/>
        <v>0</v>
      </c>
      <c r="I127" s="6"/>
      <c r="J127" s="61"/>
      <c r="L127" s="3"/>
      <c r="M127" s="19"/>
      <c r="O127" s="89">
        <f t="shared" si="16"/>
        <v>0</v>
      </c>
      <c r="P127" s="72"/>
    </row>
    <row r="128" spans="2:16" ht="18" customHeight="1" x14ac:dyDescent="0.25">
      <c r="B128" s="3"/>
      <c r="C128" s="3"/>
      <c r="D128" s="3"/>
      <c r="E128" s="6"/>
      <c r="F128" s="6">
        <f t="shared" si="13"/>
        <v>0</v>
      </c>
      <c r="G128" s="6">
        <f t="shared" si="14"/>
        <v>0</v>
      </c>
      <c r="H128" s="6">
        <f t="shared" si="15"/>
        <v>0</v>
      </c>
      <c r="I128" s="6"/>
      <c r="J128" s="61"/>
      <c r="L128" s="3"/>
      <c r="M128" s="19"/>
      <c r="O128" s="89">
        <f t="shared" si="16"/>
        <v>0</v>
      </c>
      <c r="P128" s="72"/>
    </row>
    <row r="129" spans="2:16" ht="18" customHeight="1" x14ac:dyDescent="0.25">
      <c r="B129" s="3"/>
      <c r="C129" s="3"/>
      <c r="D129" s="3"/>
      <c r="E129" s="6"/>
      <c r="F129" s="6">
        <f t="shared" ref="F129:F192" si="17">E129-(E129*0/100)</f>
        <v>0</v>
      </c>
      <c r="G129" s="6">
        <f t="shared" ref="G129:G192" si="18">F129*1.262</f>
        <v>0</v>
      </c>
      <c r="H129" s="6">
        <f t="shared" ref="H129:H192" si="19">G129*1.25</f>
        <v>0</v>
      </c>
      <c r="I129" s="6"/>
      <c r="J129" s="61"/>
      <c r="L129" s="3"/>
      <c r="M129" s="19"/>
      <c r="O129" s="89">
        <f t="shared" si="16"/>
        <v>0</v>
      </c>
      <c r="P129" s="72"/>
    </row>
    <row r="130" spans="2:16" ht="18" customHeight="1" x14ac:dyDescent="0.25">
      <c r="B130" s="3"/>
      <c r="C130" s="3"/>
      <c r="D130" s="3"/>
      <c r="E130" s="6"/>
      <c r="F130" s="6">
        <f t="shared" si="17"/>
        <v>0</v>
      </c>
      <c r="G130" s="6">
        <f t="shared" si="18"/>
        <v>0</v>
      </c>
      <c r="H130" s="6">
        <f t="shared" si="19"/>
        <v>0</v>
      </c>
      <c r="I130" s="6"/>
      <c r="J130" s="61"/>
      <c r="L130" s="3"/>
      <c r="M130" s="19"/>
      <c r="O130" s="89">
        <f t="shared" ref="O130:O193" si="20">J130-G130</f>
        <v>0</v>
      </c>
      <c r="P130" s="72"/>
    </row>
    <row r="131" spans="2:16" ht="18" customHeight="1" x14ac:dyDescent="0.25">
      <c r="B131" s="3"/>
      <c r="C131" s="3"/>
      <c r="D131" s="3"/>
      <c r="E131" s="6"/>
      <c r="F131" s="6">
        <f t="shared" si="17"/>
        <v>0</v>
      </c>
      <c r="G131" s="6">
        <f t="shared" si="18"/>
        <v>0</v>
      </c>
      <c r="H131" s="6">
        <f t="shared" si="19"/>
        <v>0</v>
      </c>
      <c r="I131" s="6"/>
      <c r="J131" s="61"/>
      <c r="L131" s="3"/>
      <c r="M131" s="19"/>
      <c r="O131" s="89">
        <f t="shared" si="20"/>
        <v>0</v>
      </c>
      <c r="P131" s="72"/>
    </row>
    <row r="132" spans="2:16" ht="18" customHeight="1" x14ac:dyDescent="0.25">
      <c r="B132" s="3"/>
      <c r="C132" s="3"/>
      <c r="D132" s="3"/>
      <c r="E132" s="6"/>
      <c r="F132" s="6">
        <f t="shared" si="17"/>
        <v>0</v>
      </c>
      <c r="G132" s="6">
        <f t="shared" si="18"/>
        <v>0</v>
      </c>
      <c r="H132" s="6">
        <f t="shared" si="19"/>
        <v>0</v>
      </c>
      <c r="I132" s="6"/>
      <c r="J132" s="61"/>
      <c r="L132" s="3"/>
      <c r="M132" s="19"/>
      <c r="O132" s="89">
        <f t="shared" si="20"/>
        <v>0</v>
      </c>
      <c r="P132" s="72"/>
    </row>
    <row r="133" spans="2:16" ht="18" customHeight="1" x14ac:dyDescent="0.25">
      <c r="B133" s="3"/>
      <c r="C133" s="3"/>
      <c r="D133" s="3"/>
      <c r="E133" s="6"/>
      <c r="F133" s="6">
        <f t="shared" si="17"/>
        <v>0</v>
      </c>
      <c r="G133" s="6">
        <f t="shared" si="18"/>
        <v>0</v>
      </c>
      <c r="H133" s="6">
        <f t="shared" si="19"/>
        <v>0</v>
      </c>
      <c r="I133" s="6"/>
      <c r="J133" s="61"/>
      <c r="L133" s="3"/>
      <c r="M133" s="19"/>
      <c r="O133" s="89">
        <f t="shared" si="20"/>
        <v>0</v>
      </c>
      <c r="P133" s="72"/>
    </row>
    <row r="134" spans="2:16" ht="18" customHeight="1" x14ac:dyDescent="0.25">
      <c r="B134" s="3"/>
      <c r="C134" s="3"/>
      <c r="D134" s="3"/>
      <c r="E134" s="6"/>
      <c r="F134" s="6">
        <f t="shared" si="17"/>
        <v>0</v>
      </c>
      <c r="G134" s="6">
        <f t="shared" si="18"/>
        <v>0</v>
      </c>
      <c r="H134" s="6">
        <f t="shared" si="19"/>
        <v>0</v>
      </c>
      <c r="I134" s="6"/>
      <c r="J134" s="61"/>
      <c r="L134" s="3"/>
      <c r="M134" s="19"/>
      <c r="O134" s="89">
        <f t="shared" si="20"/>
        <v>0</v>
      </c>
      <c r="P134" s="72"/>
    </row>
    <row r="135" spans="2:16" ht="18" customHeight="1" x14ac:dyDescent="0.25">
      <c r="B135" s="3"/>
      <c r="C135" s="3"/>
      <c r="D135" s="3"/>
      <c r="E135" s="6"/>
      <c r="F135" s="6">
        <f t="shared" si="17"/>
        <v>0</v>
      </c>
      <c r="G135" s="6">
        <f t="shared" si="18"/>
        <v>0</v>
      </c>
      <c r="H135" s="6">
        <f t="shared" si="19"/>
        <v>0</v>
      </c>
      <c r="I135" s="6"/>
      <c r="J135" s="61"/>
      <c r="L135" s="3"/>
      <c r="M135" s="19"/>
      <c r="O135" s="89">
        <f t="shared" si="20"/>
        <v>0</v>
      </c>
      <c r="P135" s="72"/>
    </row>
    <row r="136" spans="2:16" ht="18" customHeight="1" x14ac:dyDescent="0.25">
      <c r="B136" s="3"/>
      <c r="C136" s="3"/>
      <c r="D136" s="3"/>
      <c r="E136" s="6"/>
      <c r="F136" s="6">
        <f t="shared" si="17"/>
        <v>0</v>
      </c>
      <c r="G136" s="6">
        <f t="shared" si="18"/>
        <v>0</v>
      </c>
      <c r="H136" s="6">
        <f t="shared" si="19"/>
        <v>0</v>
      </c>
      <c r="I136" s="6"/>
      <c r="J136" s="61"/>
      <c r="L136" s="3"/>
      <c r="M136" s="19"/>
      <c r="O136" s="89">
        <f t="shared" si="20"/>
        <v>0</v>
      </c>
      <c r="P136" s="72"/>
    </row>
    <row r="137" spans="2:16" ht="18" customHeight="1" x14ac:dyDescent="0.25">
      <c r="B137" s="3"/>
      <c r="C137" s="3"/>
      <c r="D137" s="3"/>
      <c r="E137" s="6"/>
      <c r="F137" s="6">
        <f t="shared" si="17"/>
        <v>0</v>
      </c>
      <c r="G137" s="6">
        <f t="shared" si="18"/>
        <v>0</v>
      </c>
      <c r="H137" s="6">
        <f t="shared" si="19"/>
        <v>0</v>
      </c>
      <c r="I137" s="6"/>
      <c r="J137" s="61"/>
      <c r="L137" s="3"/>
      <c r="M137" s="19"/>
      <c r="O137" s="89">
        <f t="shared" si="20"/>
        <v>0</v>
      </c>
      <c r="P137" s="72"/>
    </row>
    <row r="138" spans="2:16" ht="18" customHeight="1" x14ac:dyDescent="0.25">
      <c r="B138" s="3"/>
      <c r="C138" s="3"/>
      <c r="D138" s="3"/>
      <c r="E138" s="6"/>
      <c r="F138" s="6">
        <f t="shared" si="17"/>
        <v>0</v>
      </c>
      <c r="G138" s="6">
        <f t="shared" si="18"/>
        <v>0</v>
      </c>
      <c r="H138" s="6">
        <f t="shared" si="19"/>
        <v>0</v>
      </c>
      <c r="I138" s="6"/>
      <c r="J138" s="61"/>
      <c r="L138" s="3"/>
      <c r="M138" s="19"/>
      <c r="O138" s="89">
        <f t="shared" si="20"/>
        <v>0</v>
      </c>
      <c r="P138" s="72"/>
    </row>
    <row r="139" spans="2:16" ht="18" customHeight="1" x14ac:dyDescent="0.25">
      <c r="B139" s="3"/>
      <c r="C139" s="3"/>
      <c r="D139" s="3"/>
      <c r="E139" s="6"/>
      <c r="F139" s="6">
        <f t="shared" si="17"/>
        <v>0</v>
      </c>
      <c r="G139" s="6">
        <f t="shared" si="18"/>
        <v>0</v>
      </c>
      <c r="H139" s="6">
        <f t="shared" si="19"/>
        <v>0</v>
      </c>
      <c r="I139" s="6"/>
      <c r="J139" s="61"/>
      <c r="L139" s="3"/>
      <c r="M139" s="19"/>
      <c r="O139" s="89">
        <f t="shared" si="20"/>
        <v>0</v>
      </c>
      <c r="P139" s="72"/>
    </row>
    <row r="140" spans="2:16" ht="18" customHeight="1" x14ac:dyDescent="0.25">
      <c r="B140" s="3"/>
      <c r="C140" s="3"/>
      <c r="D140" s="3"/>
      <c r="E140" s="6"/>
      <c r="F140" s="6">
        <f t="shared" si="17"/>
        <v>0</v>
      </c>
      <c r="G140" s="6">
        <f t="shared" si="18"/>
        <v>0</v>
      </c>
      <c r="H140" s="6">
        <f t="shared" si="19"/>
        <v>0</v>
      </c>
      <c r="I140" s="6"/>
      <c r="J140" s="61"/>
      <c r="O140" s="89">
        <f t="shared" si="20"/>
        <v>0</v>
      </c>
      <c r="P140" s="72"/>
    </row>
    <row r="141" spans="2:16" ht="18" customHeight="1" x14ac:dyDescent="0.25">
      <c r="B141" s="3"/>
      <c r="C141" s="3"/>
      <c r="D141" s="3"/>
      <c r="E141" s="6"/>
      <c r="F141" s="6">
        <f t="shared" si="17"/>
        <v>0</v>
      </c>
      <c r="G141" s="6">
        <f t="shared" si="18"/>
        <v>0</v>
      </c>
      <c r="H141" s="6">
        <f t="shared" si="19"/>
        <v>0</v>
      </c>
      <c r="I141" s="6"/>
      <c r="J141" s="61"/>
      <c r="O141" s="89">
        <f t="shared" si="20"/>
        <v>0</v>
      </c>
      <c r="P141" s="72"/>
    </row>
    <row r="142" spans="2:16" ht="18" customHeight="1" x14ac:dyDescent="0.25">
      <c r="B142" s="3"/>
      <c r="C142" s="3"/>
      <c r="D142" s="3"/>
      <c r="E142" s="6"/>
      <c r="F142" s="6">
        <f t="shared" si="17"/>
        <v>0</v>
      </c>
      <c r="G142" s="6">
        <f t="shared" si="18"/>
        <v>0</v>
      </c>
      <c r="H142" s="6">
        <f t="shared" si="19"/>
        <v>0</v>
      </c>
      <c r="I142" s="6"/>
      <c r="J142" s="61"/>
      <c r="O142" s="89">
        <f t="shared" si="20"/>
        <v>0</v>
      </c>
      <c r="P142" s="72"/>
    </row>
    <row r="143" spans="2:16" ht="18" customHeight="1" x14ac:dyDescent="0.25">
      <c r="B143" s="3"/>
      <c r="C143" s="3"/>
      <c r="D143" s="3"/>
      <c r="E143" s="6"/>
      <c r="F143" s="6">
        <f t="shared" si="17"/>
        <v>0</v>
      </c>
      <c r="G143" s="6">
        <f t="shared" si="18"/>
        <v>0</v>
      </c>
      <c r="H143" s="6">
        <f t="shared" si="19"/>
        <v>0</v>
      </c>
      <c r="I143" s="6"/>
      <c r="J143" s="61"/>
      <c r="O143" s="89">
        <f t="shared" si="20"/>
        <v>0</v>
      </c>
      <c r="P143" s="72"/>
    </row>
    <row r="144" spans="2:16" ht="18" customHeight="1" x14ac:dyDescent="0.25">
      <c r="B144" s="3"/>
      <c r="C144" s="3"/>
      <c r="D144" s="3"/>
      <c r="E144" s="6"/>
      <c r="F144" s="6">
        <f t="shared" si="17"/>
        <v>0</v>
      </c>
      <c r="G144" s="6">
        <f t="shared" si="18"/>
        <v>0</v>
      </c>
      <c r="H144" s="6">
        <f t="shared" si="19"/>
        <v>0</v>
      </c>
      <c r="I144" s="6"/>
      <c r="J144" s="61"/>
      <c r="O144" s="89">
        <f t="shared" si="20"/>
        <v>0</v>
      </c>
      <c r="P144" s="72"/>
    </row>
    <row r="145" spans="2:16" ht="18" customHeight="1" x14ac:dyDescent="0.25">
      <c r="B145" s="3"/>
      <c r="C145" s="3"/>
      <c r="D145" s="3"/>
      <c r="E145" s="6"/>
      <c r="F145" s="6">
        <f t="shared" si="17"/>
        <v>0</v>
      </c>
      <c r="G145" s="6">
        <f t="shared" si="18"/>
        <v>0</v>
      </c>
      <c r="H145" s="6">
        <f t="shared" si="19"/>
        <v>0</v>
      </c>
      <c r="I145" s="6"/>
      <c r="J145" s="61"/>
      <c r="O145" s="89">
        <f t="shared" si="20"/>
        <v>0</v>
      </c>
      <c r="P145" s="72"/>
    </row>
    <row r="146" spans="2:16" ht="18" customHeight="1" x14ac:dyDescent="0.25">
      <c r="B146" s="3"/>
      <c r="C146" s="3"/>
      <c r="D146" s="3"/>
      <c r="E146" s="6"/>
      <c r="F146" s="6">
        <f t="shared" si="17"/>
        <v>0</v>
      </c>
      <c r="G146" s="6">
        <f t="shared" si="18"/>
        <v>0</v>
      </c>
      <c r="H146" s="6">
        <f t="shared" si="19"/>
        <v>0</v>
      </c>
      <c r="I146" s="6"/>
      <c r="J146" s="61"/>
      <c r="O146" s="89">
        <f t="shared" si="20"/>
        <v>0</v>
      </c>
      <c r="P146" s="72"/>
    </row>
    <row r="147" spans="2:16" ht="18" customHeight="1" x14ac:dyDescent="0.25">
      <c r="B147" s="3"/>
      <c r="C147" s="3"/>
      <c r="D147" s="3"/>
      <c r="E147" s="6"/>
      <c r="F147" s="6">
        <f t="shared" si="17"/>
        <v>0</v>
      </c>
      <c r="G147" s="6">
        <f t="shared" si="18"/>
        <v>0</v>
      </c>
      <c r="H147" s="6">
        <f t="shared" si="19"/>
        <v>0</v>
      </c>
      <c r="I147" s="6"/>
      <c r="J147" s="61"/>
      <c r="O147" s="89">
        <f t="shared" si="20"/>
        <v>0</v>
      </c>
      <c r="P147" s="72"/>
    </row>
    <row r="148" spans="2:16" ht="18" customHeight="1" x14ac:dyDescent="0.25">
      <c r="B148" s="3"/>
      <c r="C148" s="3"/>
      <c r="D148" s="3"/>
      <c r="E148" s="6"/>
      <c r="F148" s="6">
        <f t="shared" si="17"/>
        <v>0</v>
      </c>
      <c r="G148" s="6">
        <f t="shared" si="18"/>
        <v>0</v>
      </c>
      <c r="H148" s="6">
        <f t="shared" si="19"/>
        <v>0</v>
      </c>
      <c r="I148" s="6"/>
      <c r="J148" s="61"/>
      <c r="O148" s="89">
        <f t="shared" si="20"/>
        <v>0</v>
      </c>
      <c r="P148" s="72"/>
    </row>
    <row r="149" spans="2:16" ht="18" customHeight="1" x14ac:dyDescent="0.25">
      <c r="B149" s="3"/>
      <c r="C149" s="3"/>
      <c r="D149" s="3"/>
      <c r="E149" s="6"/>
      <c r="F149" s="6">
        <f t="shared" si="17"/>
        <v>0</v>
      </c>
      <c r="G149" s="6">
        <f t="shared" si="18"/>
        <v>0</v>
      </c>
      <c r="H149" s="6">
        <f t="shared" si="19"/>
        <v>0</v>
      </c>
      <c r="I149" s="6"/>
      <c r="J149" s="61"/>
      <c r="O149" s="89">
        <f t="shared" si="20"/>
        <v>0</v>
      </c>
      <c r="P149" s="72"/>
    </row>
    <row r="150" spans="2:16" ht="18" customHeight="1" x14ac:dyDescent="0.25">
      <c r="B150" s="3"/>
      <c r="C150" s="3"/>
      <c r="D150" s="3"/>
      <c r="E150" s="6"/>
      <c r="F150" s="6">
        <f t="shared" si="17"/>
        <v>0</v>
      </c>
      <c r="G150" s="6">
        <f t="shared" si="18"/>
        <v>0</v>
      </c>
      <c r="H150" s="6">
        <f t="shared" si="19"/>
        <v>0</v>
      </c>
      <c r="I150" s="6"/>
      <c r="J150" s="61"/>
      <c r="O150" s="89">
        <f t="shared" si="20"/>
        <v>0</v>
      </c>
      <c r="P150" s="72"/>
    </row>
    <row r="151" spans="2:16" ht="18" customHeight="1" x14ac:dyDescent="0.25">
      <c r="B151" s="3"/>
      <c r="C151" s="3"/>
      <c r="D151" s="3"/>
      <c r="E151" s="6"/>
      <c r="F151" s="6">
        <f t="shared" si="17"/>
        <v>0</v>
      </c>
      <c r="G151" s="6">
        <f t="shared" si="18"/>
        <v>0</v>
      </c>
      <c r="H151" s="6">
        <f t="shared" si="19"/>
        <v>0</v>
      </c>
      <c r="I151" s="6"/>
      <c r="J151" s="61"/>
      <c r="O151" s="89">
        <f t="shared" si="20"/>
        <v>0</v>
      </c>
      <c r="P151" s="72"/>
    </row>
    <row r="152" spans="2:16" ht="18" customHeight="1" x14ac:dyDescent="0.25">
      <c r="B152" s="3"/>
      <c r="C152" s="3"/>
      <c r="D152" s="3"/>
      <c r="E152" s="6"/>
      <c r="F152" s="6">
        <f t="shared" si="17"/>
        <v>0</v>
      </c>
      <c r="G152" s="6">
        <f t="shared" si="18"/>
        <v>0</v>
      </c>
      <c r="H152" s="6">
        <f t="shared" si="19"/>
        <v>0</v>
      </c>
      <c r="I152" s="6"/>
      <c r="J152" s="61"/>
      <c r="O152" s="89">
        <f t="shared" si="20"/>
        <v>0</v>
      </c>
      <c r="P152" s="73"/>
    </row>
    <row r="153" spans="2:16" ht="18" customHeight="1" x14ac:dyDescent="0.25">
      <c r="B153" s="3"/>
      <c r="C153" s="3"/>
      <c r="D153" s="3"/>
      <c r="E153" s="6"/>
      <c r="F153" s="6">
        <f t="shared" si="17"/>
        <v>0</v>
      </c>
      <c r="G153" s="6">
        <f t="shared" si="18"/>
        <v>0</v>
      </c>
      <c r="H153" s="6">
        <f t="shared" si="19"/>
        <v>0</v>
      </c>
      <c r="I153" s="6"/>
      <c r="J153" s="61"/>
      <c r="O153" s="89">
        <f t="shared" si="20"/>
        <v>0</v>
      </c>
      <c r="P153" s="73"/>
    </row>
    <row r="154" spans="2:16" ht="18" customHeight="1" x14ac:dyDescent="0.25">
      <c r="B154" s="3"/>
      <c r="C154" s="3"/>
      <c r="D154" s="3"/>
      <c r="E154" s="6"/>
      <c r="F154" s="6">
        <f t="shared" si="17"/>
        <v>0</v>
      </c>
      <c r="G154" s="6">
        <f t="shared" si="18"/>
        <v>0</v>
      </c>
      <c r="H154" s="6">
        <f t="shared" si="19"/>
        <v>0</v>
      </c>
      <c r="I154" s="6"/>
      <c r="J154" s="61"/>
      <c r="O154" s="89">
        <f t="shared" si="20"/>
        <v>0</v>
      </c>
      <c r="P154" s="73"/>
    </row>
    <row r="155" spans="2:16" ht="18" customHeight="1" x14ac:dyDescent="0.25">
      <c r="B155" s="3"/>
      <c r="C155" s="3"/>
      <c r="D155" s="3"/>
      <c r="E155" s="6"/>
      <c r="F155" s="6">
        <f t="shared" si="17"/>
        <v>0</v>
      </c>
      <c r="G155" s="6">
        <f t="shared" si="18"/>
        <v>0</v>
      </c>
      <c r="H155" s="6">
        <f t="shared" si="19"/>
        <v>0</v>
      </c>
      <c r="I155" s="6"/>
      <c r="J155" s="61"/>
      <c r="O155" s="89">
        <f t="shared" si="20"/>
        <v>0</v>
      </c>
      <c r="P155" s="73"/>
    </row>
    <row r="156" spans="2:16" ht="18" customHeight="1" x14ac:dyDescent="0.25">
      <c r="B156" s="3"/>
      <c r="C156" s="3"/>
      <c r="D156" s="3"/>
      <c r="E156" s="6"/>
      <c r="F156" s="6">
        <f t="shared" si="17"/>
        <v>0</v>
      </c>
      <c r="G156" s="6">
        <f t="shared" si="18"/>
        <v>0</v>
      </c>
      <c r="H156" s="6">
        <f t="shared" si="19"/>
        <v>0</v>
      </c>
      <c r="I156" s="6"/>
      <c r="J156" s="61"/>
      <c r="O156" s="89">
        <f t="shared" si="20"/>
        <v>0</v>
      </c>
      <c r="P156" s="73"/>
    </row>
    <row r="157" spans="2:16" ht="18" customHeight="1" x14ac:dyDescent="0.25">
      <c r="B157" s="3"/>
      <c r="C157" s="3"/>
      <c r="D157" s="3"/>
      <c r="E157" s="6"/>
      <c r="F157" s="6">
        <f t="shared" si="17"/>
        <v>0</v>
      </c>
      <c r="G157" s="6">
        <f t="shared" si="18"/>
        <v>0</v>
      </c>
      <c r="H157" s="6">
        <f t="shared" si="19"/>
        <v>0</v>
      </c>
      <c r="I157" s="6"/>
      <c r="J157" s="61"/>
      <c r="O157" s="89">
        <f t="shared" si="20"/>
        <v>0</v>
      </c>
      <c r="P157" s="73"/>
    </row>
    <row r="158" spans="2:16" ht="18" customHeight="1" x14ac:dyDescent="0.25">
      <c r="B158" s="3"/>
      <c r="C158" s="3"/>
      <c r="D158" s="3"/>
      <c r="E158" s="6"/>
      <c r="F158" s="6">
        <f t="shared" si="17"/>
        <v>0</v>
      </c>
      <c r="G158" s="6">
        <f t="shared" si="18"/>
        <v>0</v>
      </c>
      <c r="H158" s="6">
        <f t="shared" si="19"/>
        <v>0</v>
      </c>
      <c r="I158" s="6"/>
      <c r="J158" s="61"/>
      <c r="O158" s="89">
        <f t="shared" si="20"/>
        <v>0</v>
      </c>
      <c r="P158" s="73"/>
    </row>
    <row r="159" spans="2:16" ht="18" customHeight="1" x14ac:dyDescent="0.25">
      <c r="B159" s="3"/>
      <c r="C159" s="3"/>
      <c r="D159" s="3"/>
      <c r="E159" s="6"/>
      <c r="F159" s="6">
        <f t="shared" si="17"/>
        <v>0</v>
      </c>
      <c r="G159" s="6">
        <f t="shared" si="18"/>
        <v>0</v>
      </c>
      <c r="H159" s="6">
        <f t="shared" si="19"/>
        <v>0</v>
      </c>
      <c r="I159" s="6"/>
      <c r="J159" s="61"/>
      <c r="O159" s="89">
        <f t="shared" si="20"/>
        <v>0</v>
      </c>
      <c r="P159" s="73"/>
    </row>
    <row r="160" spans="2:16" ht="18" customHeight="1" x14ac:dyDescent="0.25">
      <c r="B160" s="3"/>
      <c r="C160" s="3"/>
      <c r="D160" s="3"/>
      <c r="E160" s="6"/>
      <c r="F160" s="6">
        <f t="shared" si="17"/>
        <v>0</v>
      </c>
      <c r="G160" s="6">
        <f t="shared" si="18"/>
        <v>0</v>
      </c>
      <c r="H160" s="6">
        <f t="shared" si="19"/>
        <v>0</v>
      </c>
      <c r="I160" s="6"/>
      <c r="J160" s="61"/>
      <c r="O160" s="89">
        <f t="shared" si="20"/>
        <v>0</v>
      </c>
      <c r="P160" s="73"/>
    </row>
    <row r="161" spans="2:16" ht="18" customHeight="1" x14ac:dyDescent="0.25">
      <c r="B161" s="3"/>
      <c r="C161" s="3"/>
      <c r="D161" s="3"/>
      <c r="E161" s="6"/>
      <c r="F161" s="6">
        <f t="shared" si="17"/>
        <v>0</v>
      </c>
      <c r="G161" s="6">
        <f t="shared" si="18"/>
        <v>0</v>
      </c>
      <c r="H161" s="6">
        <f t="shared" si="19"/>
        <v>0</v>
      </c>
      <c r="I161" s="6"/>
      <c r="J161" s="61"/>
      <c r="O161" s="89">
        <f t="shared" si="20"/>
        <v>0</v>
      </c>
      <c r="P161" s="73"/>
    </row>
    <row r="162" spans="2:16" ht="18" customHeight="1" x14ac:dyDescent="0.25">
      <c r="B162" s="3"/>
      <c r="C162" s="3"/>
      <c r="D162" s="3"/>
      <c r="E162" s="6"/>
      <c r="F162" s="6">
        <f t="shared" si="17"/>
        <v>0</v>
      </c>
      <c r="G162" s="6">
        <f t="shared" si="18"/>
        <v>0</v>
      </c>
      <c r="H162" s="6">
        <f t="shared" si="19"/>
        <v>0</v>
      </c>
      <c r="I162" s="6"/>
      <c r="J162" s="61"/>
      <c r="O162" s="89">
        <f t="shared" si="20"/>
        <v>0</v>
      </c>
      <c r="P162" s="73"/>
    </row>
    <row r="163" spans="2:16" ht="18" customHeight="1" x14ac:dyDescent="0.25">
      <c r="B163" s="3"/>
      <c r="C163" s="3"/>
      <c r="D163" s="3"/>
      <c r="E163" s="6"/>
      <c r="F163" s="6">
        <f t="shared" si="17"/>
        <v>0</v>
      </c>
      <c r="G163" s="6">
        <f t="shared" si="18"/>
        <v>0</v>
      </c>
      <c r="H163" s="6">
        <f t="shared" si="19"/>
        <v>0</v>
      </c>
      <c r="I163" s="6"/>
      <c r="J163" s="61"/>
      <c r="O163" s="89">
        <f t="shared" si="20"/>
        <v>0</v>
      </c>
      <c r="P163" s="73"/>
    </row>
    <row r="164" spans="2:16" ht="18" customHeight="1" thickBot="1" x14ac:dyDescent="0.3">
      <c r="B164" s="3"/>
      <c r="C164" s="3"/>
      <c r="D164" s="3"/>
      <c r="E164" s="6"/>
      <c r="F164" s="6">
        <f t="shared" si="17"/>
        <v>0</v>
      </c>
      <c r="G164" s="6">
        <f t="shared" si="18"/>
        <v>0</v>
      </c>
      <c r="H164" s="6">
        <f t="shared" si="19"/>
        <v>0</v>
      </c>
      <c r="I164" s="6"/>
      <c r="J164" s="61"/>
      <c r="O164" s="89">
        <f t="shared" si="20"/>
        <v>0</v>
      </c>
      <c r="P164" s="74"/>
    </row>
    <row r="165" spans="2:16" ht="18" customHeight="1" x14ac:dyDescent="0.25">
      <c r="B165" s="3"/>
      <c r="C165" s="3"/>
      <c r="D165" s="3"/>
      <c r="E165" s="6"/>
      <c r="F165" s="6">
        <f t="shared" si="17"/>
        <v>0</v>
      </c>
      <c r="G165" s="6">
        <f t="shared" si="18"/>
        <v>0</v>
      </c>
      <c r="H165" s="6">
        <f t="shared" si="19"/>
        <v>0</v>
      </c>
      <c r="I165" s="6"/>
      <c r="J165" s="61"/>
      <c r="O165" s="89">
        <f t="shared" si="20"/>
        <v>0</v>
      </c>
    </row>
    <row r="166" spans="2:16" ht="18" customHeight="1" x14ac:dyDescent="0.25">
      <c r="B166" s="3"/>
      <c r="C166" s="3"/>
      <c r="D166" s="3"/>
      <c r="E166" s="6"/>
      <c r="F166" s="6">
        <f t="shared" si="17"/>
        <v>0</v>
      </c>
      <c r="G166" s="6">
        <f t="shared" si="18"/>
        <v>0</v>
      </c>
      <c r="H166" s="6">
        <f t="shared" si="19"/>
        <v>0</v>
      </c>
      <c r="I166" s="6"/>
      <c r="J166" s="61"/>
      <c r="O166" s="89">
        <f t="shared" si="20"/>
        <v>0</v>
      </c>
    </row>
    <row r="167" spans="2:16" ht="18" customHeight="1" x14ac:dyDescent="0.25">
      <c r="B167" s="3"/>
      <c r="C167" s="3"/>
      <c r="D167" s="3"/>
      <c r="E167" s="6"/>
      <c r="F167" s="6">
        <f t="shared" si="17"/>
        <v>0</v>
      </c>
      <c r="G167" s="6">
        <f t="shared" si="18"/>
        <v>0</v>
      </c>
      <c r="H167" s="6">
        <f t="shared" si="19"/>
        <v>0</v>
      </c>
      <c r="I167" s="6"/>
      <c r="J167" s="61"/>
      <c r="O167" s="89">
        <f t="shared" si="20"/>
        <v>0</v>
      </c>
    </row>
    <row r="168" spans="2:16" ht="18" customHeight="1" x14ac:dyDescent="0.25">
      <c r="B168" s="3"/>
      <c r="C168" s="3"/>
      <c r="D168" s="3"/>
      <c r="E168" s="6"/>
      <c r="F168" s="6">
        <f t="shared" si="17"/>
        <v>0</v>
      </c>
      <c r="G168" s="6">
        <f t="shared" si="18"/>
        <v>0</v>
      </c>
      <c r="H168" s="6">
        <f t="shared" si="19"/>
        <v>0</v>
      </c>
      <c r="I168" s="6"/>
      <c r="J168" s="61"/>
      <c r="O168" s="89">
        <f t="shared" si="20"/>
        <v>0</v>
      </c>
    </row>
    <row r="169" spans="2:16" ht="18" customHeight="1" x14ac:dyDescent="0.25">
      <c r="B169" s="3"/>
      <c r="C169" s="3"/>
      <c r="D169" s="3"/>
      <c r="E169" s="6"/>
      <c r="F169" s="6">
        <f t="shared" si="17"/>
        <v>0</v>
      </c>
      <c r="G169" s="6">
        <f t="shared" si="18"/>
        <v>0</v>
      </c>
      <c r="H169" s="6">
        <f t="shared" si="19"/>
        <v>0</v>
      </c>
      <c r="I169" s="6"/>
      <c r="J169" s="61"/>
      <c r="O169" s="89">
        <f t="shared" si="20"/>
        <v>0</v>
      </c>
    </row>
    <row r="170" spans="2:16" ht="18" customHeight="1" x14ac:dyDescent="0.25">
      <c r="B170" s="3"/>
      <c r="C170" s="3"/>
      <c r="D170" s="3"/>
      <c r="E170" s="6"/>
      <c r="F170" s="6">
        <f t="shared" si="17"/>
        <v>0</v>
      </c>
      <c r="G170" s="6">
        <f t="shared" si="18"/>
        <v>0</v>
      </c>
      <c r="H170" s="6">
        <f t="shared" si="19"/>
        <v>0</v>
      </c>
      <c r="I170" s="6"/>
      <c r="J170" s="61"/>
      <c r="O170" s="89">
        <f t="shared" si="20"/>
        <v>0</v>
      </c>
    </row>
    <row r="171" spans="2:16" ht="18" customHeight="1" x14ac:dyDescent="0.25">
      <c r="B171" s="3"/>
      <c r="C171" s="3"/>
      <c r="D171" s="3"/>
      <c r="E171" s="6"/>
      <c r="F171" s="6">
        <f t="shared" si="17"/>
        <v>0</v>
      </c>
      <c r="G171" s="6">
        <f t="shared" si="18"/>
        <v>0</v>
      </c>
      <c r="H171" s="6">
        <f t="shared" si="19"/>
        <v>0</v>
      </c>
      <c r="I171" s="6"/>
      <c r="J171" s="61"/>
      <c r="O171" s="89">
        <f t="shared" si="20"/>
        <v>0</v>
      </c>
    </row>
    <row r="172" spans="2:16" ht="18" customHeight="1" x14ac:dyDescent="0.25">
      <c r="B172" s="3"/>
      <c r="C172" s="3"/>
      <c r="D172" s="3"/>
      <c r="E172" s="6"/>
      <c r="F172" s="6">
        <f t="shared" si="17"/>
        <v>0</v>
      </c>
      <c r="G172" s="6">
        <f t="shared" si="18"/>
        <v>0</v>
      </c>
      <c r="H172" s="6">
        <f t="shared" si="19"/>
        <v>0</v>
      </c>
      <c r="I172" s="6"/>
      <c r="J172" s="61"/>
      <c r="O172" s="89">
        <f t="shared" si="20"/>
        <v>0</v>
      </c>
    </row>
    <row r="173" spans="2:16" ht="18" customHeight="1" x14ac:dyDescent="0.25">
      <c r="B173" s="3"/>
      <c r="C173" s="3"/>
      <c r="D173" s="3"/>
      <c r="E173" s="6"/>
      <c r="F173" s="6">
        <f t="shared" si="17"/>
        <v>0</v>
      </c>
      <c r="G173" s="6">
        <f t="shared" si="18"/>
        <v>0</v>
      </c>
      <c r="H173" s="6">
        <f t="shared" si="19"/>
        <v>0</v>
      </c>
      <c r="I173" s="6"/>
      <c r="J173" s="61"/>
      <c r="O173" s="89">
        <f t="shared" si="20"/>
        <v>0</v>
      </c>
    </row>
    <row r="174" spans="2:16" ht="18" customHeight="1" x14ac:dyDescent="0.25">
      <c r="B174" s="3"/>
      <c r="C174" s="3"/>
      <c r="D174" s="3"/>
      <c r="E174" s="6"/>
      <c r="F174" s="6">
        <f t="shared" si="17"/>
        <v>0</v>
      </c>
      <c r="G174" s="6">
        <f t="shared" si="18"/>
        <v>0</v>
      </c>
      <c r="H174" s="6">
        <f t="shared" si="19"/>
        <v>0</v>
      </c>
      <c r="I174" s="6"/>
      <c r="J174" s="61"/>
      <c r="O174" s="89">
        <f t="shared" si="20"/>
        <v>0</v>
      </c>
    </row>
    <row r="175" spans="2:16" ht="18" customHeight="1" x14ac:dyDescent="0.25">
      <c r="B175" s="3"/>
      <c r="C175" s="3"/>
      <c r="D175" s="3"/>
      <c r="E175" s="6"/>
      <c r="F175" s="6">
        <f t="shared" si="17"/>
        <v>0</v>
      </c>
      <c r="G175" s="6">
        <f t="shared" si="18"/>
        <v>0</v>
      </c>
      <c r="H175" s="6">
        <f t="shared" si="19"/>
        <v>0</v>
      </c>
      <c r="I175" s="6"/>
      <c r="J175" s="61"/>
      <c r="O175" s="89">
        <f t="shared" si="20"/>
        <v>0</v>
      </c>
    </row>
    <row r="176" spans="2:16" ht="18" customHeight="1" x14ac:dyDescent="0.25">
      <c r="B176" s="3"/>
      <c r="C176" s="3"/>
      <c r="D176" s="3"/>
      <c r="E176" s="6"/>
      <c r="F176" s="6">
        <f t="shared" si="17"/>
        <v>0</v>
      </c>
      <c r="G176" s="6">
        <f t="shared" si="18"/>
        <v>0</v>
      </c>
      <c r="H176" s="6">
        <f t="shared" si="19"/>
        <v>0</v>
      </c>
      <c r="I176" s="6"/>
      <c r="J176" s="61"/>
      <c r="O176" s="89">
        <f t="shared" si="20"/>
        <v>0</v>
      </c>
    </row>
    <row r="177" spans="2:15" ht="18" customHeight="1" x14ac:dyDescent="0.25">
      <c r="B177" s="3"/>
      <c r="C177" s="3"/>
      <c r="D177" s="3"/>
      <c r="E177" s="6"/>
      <c r="F177" s="6">
        <f t="shared" si="17"/>
        <v>0</v>
      </c>
      <c r="G177" s="6">
        <f t="shared" si="18"/>
        <v>0</v>
      </c>
      <c r="H177" s="6">
        <f t="shared" si="19"/>
        <v>0</v>
      </c>
      <c r="I177" s="6"/>
      <c r="J177" s="61"/>
      <c r="O177" s="89">
        <f t="shared" si="20"/>
        <v>0</v>
      </c>
    </row>
    <row r="178" spans="2:15" ht="18" customHeight="1" x14ac:dyDescent="0.25">
      <c r="B178" s="3"/>
      <c r="C178" s="3"/>
      <c r="D178" s="3"/>
      <c r="E178" s="6"/>
      <c r="F178" s="6">
        <f t="shared" si="17"/>
        <v>0</v>
      </c>
      <c r="G178" s="6">
        <f t="shared" si="18"/>
        <v>0</v>
      </c>
      <c r="H178" s="6">
        <f t="shared" si="19"/>
        <v>0</v>
      </c>
      <c r="I178" s="6"/>
      <c r="J178" s="61"/>
      <c r="O178" s="89">
        <f t="shared" si="20"/>
        <v>0</v>
      </c>
    </row>
    <row r="179" spans="2:15" ht="18" customHeight="1" x14ac:dyDescent="0.25">
      <c r="B179" s="3"/>
      <c r="C179" s="3"/>
      <c r="D179" s="3"/>
      <c r="E179" s="6"/>
      <c r="F179" s="6">
        <f t="shared" si="17"/>
        <v>0</v>
      </c>
      <c r="G179" s="6">
        <f t="shared" si="18"/>
        <v>0</v>
      </c>
      <c r="H179" s="6">
        <f t="shared" si="19"/>
        <v>0</v>
      </c>
      <c r="I179" s="6"/>
      <c r="J179" s="61"/>
      <c r="O179" s="89">
        <f t="shared" si="20"/>
        <v>0</v>
      </c>
    </row>
    <row r="180" spans="2:15" ht="18" customHeight="1" x14ac:dyDescent="0.25">
      <c r="B180" s="3"/>
      <c r="C180" s="3"/>
      <c r="D180" s="3"/>
      <c r="E180" s="6"/>
      <c r="F180" s="6">
        <f t="shared" si="17"/>
        <v>0</v>
      </c>
      <c r="G180" s="6">
        <f t="shared" si="18"/>
        <v>0</v>
      </c>
      <c r="H180" s="6">
        <f t="shared" si="19"/>
        <v>0</v>
      </c>
      <c r="I180" s="6"/>
      <c r="J180" s="61"/>
      <c r="O180" s="89">
        <f t="shared" si="20"/>
        <v>0</v>
      </c>
    </row>
    <row r="181" spans="2:15" ht="18" customHeight="1" x14ac:dyDescent="0.25">
      <c r="B181" s="3"/>
      <c r="C181" s="3"/>
      <c r="D181" s="3"/>
      <c r="E181" s="6"/>
      <c r="F181" s="6">
        <f t="shared" si="17"/>
        <v>0</v>
      </c>
      <c r="G181" s="6">
        <f t="shared" si="18"/>
        <v>0</v>
      </c>
      <c r="H181" s="6">
        <f t="shared" si="19"/>
        <v>0</v>
      </c>
      <c r="I181" s="6"/>
      <c r="J181" s="61"/>
      <c r="O181" s="89">
        <f t="shared" si="20"/>
        <v>0</v>
      </c>
    </row>
    <row r="182" spans="2:15" ht="18" customHeight="1" x14ac:dyDescent="0.25">
      <c r="B182" s="3"/>
      <c r="C182" s="3"/>
      <c r="D182" s="3"/>
      <c r="E182" s="6"/>
      <c r="F182" s="6">
        <f t="shared" si="17"/>
        <v>0</v>
      </c>
      <c r="G182" s="6">
        <f t="shared" si="18"/>
        <v>0</v>
      </c>
      <c r="H182" s="6">
        <f t="shared" si="19"/>
        <v>0</v>
      </c>
      <c r="I182" s="6"/>
      <c r="J182" s="61"/>
      <c r="O182" s="89">
        <f t="shared" si="20"/>
        <v>0</v>
      </c>
    </row>
    <row r="183" spans="2:15" ht="18" customHeight="1" x14ac:dyDescent="0.25">
      <c r="B183" s="3"/>
      <c r="C183" s="3"/>
      <c r="D183" s="3"/>
      <c r="E183" s="6"/>
      <c r="F183" s="6">
        <f t="shared" si="17"/>
        <v>0</v>
      </c>
      <c r="G183" s="6">
        <f t="shared" si="18"/>
        <v>0</v>
      </c>
      <c r="H183" s="6">
        <f t="shared" si="19"/>
        <v>0</v>
      </c>
      <c r="I183" s="6"/>
      <c r="J183" s="61"/>
      <c r="O183" s="89">
        <f t="shared" si="20"/>
        <v>0</v>
      </c>
    </row>
    <row r="184" spans="2:15" ht="18" customHeight="1" x14ac:dyDescent="0.25">
      <c r="B184" s="3"/>
      <c r="C184" s="3"/>
      <c r="D184" s="3"/>
      <c r="E184" s="6"/>
      <c r="F184" s="6">
        <f t="shared" si="17"/>
        <v>0</v>
      </c>
      <c r="G184" s="6">
        <f t="shared" si="18"/>
        <v>0</v>
      </c>
      <c r="H184" s="6">
        <f t="shared" si="19"/>
        <v>0</v>
      </c>
      <c r="I184" s="6"/>
      <c r="J184" s="61"/>
      <c r="O184" s="89">
        <f t="shared" si="20"/>
        <v>0</v>
      </c>
    </row>
    <row r="185" spans="2:15" ht="18" customHeight="1" x14ac:dyDescent="0.25">
      <c r="B185" s="3"/>
      <c r="C185" s="3"/>
      <c r="D185" s="3"/>
      <c r="E185" s="6"/>
      <c r="F185" s="6">
        <f t="shared" si="17"/>
        <v>0</v>
      </c>
      <c r="G185" s="6">
        <f t="shared" si="18"/>
        <v>0</v>
      </c>
      <c r="H185" s="6">
        <f t="shared" si="19"/>
        <v>0</v>
      </c>
      <c r="I185" s="6"/>
      <c r="J185" s="61"/>
      <c r="O185" s="89">
        <f t="shared" si="20"/>
        <v>0</v>
      </c>
    </row>
    <row r="186" spans="2:15" ht="18" customHeight="1" x14ac:dyDescent="0.25">
      <c r="B186" s="3"/>
      <c r="C186" s="3"/>
      <c r="D186" s="3"/>
      <c r="E186" s="6"/>
      <c r="F186" s="6">
        <f t="shared" si="17"/>
        <v>0</v>
      </c>
      <c r="G186" s="6">
        <f t="shared" si="18"/>
        <v>0</v>
      </c>
      <c r="H186" s="6">
        <f t="shared" si="19"/>
        <v>0</v>
      </c>
      <c r="I186" s="6"/>
      <c r="J186" s="61"/>
      <c r="O186" s="89">
        <f t="shared" si="20"/>
        <v>0</v>
      </c>
    </row>
    <row r="187" spans="2:15" ht="18" customHeight="1" x14ac:dyDescent="0.25">
      <c r="B187" s="3"/>
      <c r="C187" s="3"/>
      <c r="D187" s="3"/>
      <c r="E187" s="6"/>
      <c r="F187" s="6">
        <f t="shared" si="17"/>
        <v>0</v>
      </c>
      <c r="G187" s="6">
        <f t="shared" si="18"/>
        <v>0</v>
      </c>
      <c r="H187" s="6">
        <f t="shared" si="19"/>
        <v>0</v>
      </c>
      <c r="I187" s="6"/>
      <c r="J187" s="61"/>
      <c r="O187" s="89">
        <f t="shared" si="20"/>
        <v>0</v>
      </c>
    </row>
    <row r="188" spans="2:15" ht="18" customHeight="1" x14ac:dyDescent="0.25">
      <c r="B188" s="3"/>
      <c r="C188" s="3"/>
      <c r="D188" s="3"/>
      <c r="E188" s="6"/>
      <c r="F188" s="6">
        <f t="shared" si="17"/>
        <v>0</v>
      </c>
      <c r="G188" s="6">
        <f t="shared" si="18"/>
        <v>0</v>
      </c>
      <c r="H188" s="6">
        <f t="shared" si="19"/>
        <v>0</v>
      </c>
      <c r="I188" s="6"/>
      <c r="J188" s="61"/>
      <c r="O188" s="89">
        <f t="shared" si="20"/>
        <v>0</v>
      </c>
    </row>
    <row r="189" spans="2:15" ht="18" customHeight="1" x14ac:dyDescent="0.25">
      <c r="B189" s="3"/>
      <c r="C189" s="3"/>
      <c r="D189" s="3"/>
      <c r="E189" s="6"/>
      <c r="F189" s="6">
        <f t="shared" si="17"/>
        <v>0</v>
      </c>
      <c r="G189" s="6">
        <f t="shared" si="18"/>
        <v>0</v>
      </c>
      <c r="H189" s="6">
        <f t="shared" si="19"/>
        <v>0</v>
      </c>
      <c r="I189" s="6"/>
      <c r="J189" s="61"/>
      <c r="O189" s="89">
        <f t="shared" si="20"/>
        <v>0</v>
      </c>
    </row>
    <row r="190" spans="2:15" ht="18" customHeight="1" x14ac:dyDescent="0.25">
      <c r="B190" s="3"/>
      <c r="C190" s="3"/>
      <c r="D190" s="3"/>
      <c r="E190" s="6"/>
      <c r="F190" s="6">
        <f t="shared" si="17"/>
        <v>0</v>
      </c>
      <c r="G190" s="6">
        <f t="shared" si="18"/>
        <v>0</v>
      </c>
      <c r="H190" s="6">
        <f t="shared" si="19"/>
        <v>0</v>
      </c>
      <c r="I190" s="6"/>
      <c r="J190" s="61"/>
      <c r="O190" s="89">
        <f t="shared" si="20"/>
        <v>0</v>
      </c>
    </row>
    <row r="191" spans="2:15" ht="18" customHeight="1" x14ac:dyDescent="0.25">
      <c r="B191" s="3"/>
      <c r="C191" s="3"/>
      <c r="D191" s="3"/>
      <c r="E191" s="6"/>
      <c r="F191" s="6">
        <f t="shared" si="17"/>
        <v>0</v>
      </c>
      <c r="G191" s="6">
        <f t="shared" si="18"/>
        <v>0</v>
      </c>
      <c r="H191" s="6">
        <f t="shared" si="19"/>
        <v>0</v>
      </c>
      <c r="I191" s="6"/>
      <c r="J191" s="61"/>
      <c r="O191" s="89">
        <f t="shared" si="20"/>
        <v>0</v>
      </c>
    </row>
    <row r="192" spans="2:15" ht="18" customHeight="1" x14ac:dyDescent="0.25">
      <c r="B192" s="3"/>
      <c r="C192" s="3"/>
      <c r="D192" s="3"/>
      <c r="E192" s="6"/>
      <c r="F192" s="6">
        <f t="shared" si="17"/>
        <v>0</v>
      </c>
      <c r="G192" s="6">
        <f t="shared" si="18"/>
        <v>0</v>
      </c>
      <c r="H192" s="6">
        <f t="shared" si="19"/>
        <v>0</v>
      </c>
      <c r="I192" s="6"/>
      <c r="J192" s="61"/>
      <c r="O192" s="89">
        <f t="shared" si="20"/>
        <v>0</v>
      </c>
    </row>
    <row r="193" spans="2:15" ht="18" customHeight="1" x14ac:dyDescent="0.25">
      <c r="B193" s="3"/>
      <c r="C193" s="3"/>
      <c r="D193" s="3"/>
      <c r="E193" s="6"/>
      <c r="F193" s="6">
        <f t="shared" ref="F193:F256" si="21">E193-(E193*0/100)</f>
        <v>0</v>
      </c>
      <c r="G193" s="6">
        <f t="shared" ref="G193:G256" si="22">F193*1.262</f>
        <v>0</v>
      </c>
      <c r="H193" s="6">
        <f t="shared" ref="H193:H256" si="23">G193*1.25</f>
        <v>0</v>
      </c>
      <c r="I193" s="6"/>
      <c r="J193" s="61"/>
      <c r="O193" s="89">
        <f t="shared" si="20"/>
        <v>0</v>
      </c>
    </row>
    <row r="194" spans="2:15" ht="18" customHeight="1" x14ac:dyDescent="0.25">
      <c r="B194" s="3"/>
      <c r="C194" s="3"/>
      <c r="D194" s="3"/>
      <c r="E194" s="6"/>
      <c r="F194" s="6">
        <f t="shared" si="21"/>
        <v>0</v>
      </c>
      <c r="G194" s="6">
        <f t="shared" si="22"/>
        <v>0</v>
      </c>
      <c r="H194" s="6">
        <f t="shared" si="23"/>
        <v>0</v>
      </c>
      <c r="I194" s="6"/>
      <c r="J194" s="61"/>
      <c r="O194" s="89">
        <f t="shared" ref="O194:O257" si="24">J194-G194</f>
        <v>0</v>
      </c>
    </row>
    <row r="195" spans="2:15" ht="18" customHeight="1" x14ac:dyDescent="0.25">
      <c r="B195" s="3"/>
      <c r="C195" s="3"/>
      <c r="D195" s="3"/>
      <c r="E195" s="6"/>
      <c r="F195" s="6">
        <f t="shared" si="21"/>
        <v>0</v>
      </c>
      <c r="G195" s="6">
        <f t="shared" si="22"/>
        <v>0</v>
      </c>
      <c r="H195" s="6">
        <f t="shared" si="23"/>
        <v>0</v>
      </c>
      <c r="I195" s="6"/>
      <c r="J195" s="61"/>
      <c r="O195" s="89">
        <f t="shared" si="24"/>
        <v>0</v>
      </c>
    </row>
    <row r="196" spans="2:15" ht="18" customHeight="1" x14ac:dyDescent="0.25">
      <c r="B196" s="3"/>
      <c r="C196" s="3"/>
      <c r="D196" s="3"/>
      <c r="E196" s="6"/>
      <c r="F196" s="6">
        <f t="shared" si="21"/>
        <v>0</v>
      </c>
      <c r="G196" s="6">
        <f t="shared" si="22"/>
        <v>0</v>
      </c>
      <c r="H196" s="6">
        <f t="shared" si="23"/>
        <v>0</v>
      </c>
      <c r="I196" s="6"/>
      <c r="J196" s="61"/>
      <c r="O196" s="89">
        <f t="shared" si="24"/>
        <v>0</v>
      </c>
    </row>
    <row r="197" spans="2:15" ht="18" customHeight="1" x14ac:dyDescent="0.25">
      <c r="B197" s="3"/>
      <c r="C197" s="3"/>
      <c r="D197" s="3"/>
      <c r="E197" s="6"/>
      <c r="F197" s="6">
        <f t="shared" si="21"/>
        <v>0</v>
      </c>
      <c r="G197" s="6">
        <f t="shared" si="22"/>
        <v>0</v>
      </c>
      <c r="H197" s="6">
        <f t="shared" si="23"/>
        <v>0</v>
      </c>
      <c r="I197" s="6"/>
      <c r="J197" s="61"/>
      <c r="O197" s="89">
        <f t="shared" si="24"/>
        <v>0</v>
      </c>
    </row>
    <row r="198" spans="2:15" ht="18" customHeight="1" x14ac:dyDescent="0.25">
      <c r="B198" s="3"/>
      <c r="C198" s="3"/>
      <c r="D198" s="3"/>
      <c r="E198" s="6"/>
      <c r="F198" s="6">
        <f t="shared" si="21"/>
        <v>0</v>
      </c>
      <c r="G198" s="6">
        <f t="shared" si="22"/>
        <v>0</v>
      </c>
      <c r="H198" s="6">
        <f t="shared" si="23"/>
        <v>0</v>
      </c>
      <c r="I198" s="6"/>
      <c r="J198" s="61"/>
      <c r="O198" s="89">
        <f t="shared" si="24"/>
        <v>0</v>
      </c>
    </row>
    <row r="199" spans="2:15" ht="18" customHeight="1" x14ac:dyDescent="0.25">
      <c r="B199" s="3"/>
      <c r="C199" s="3"/>
      <c r="D199" s="3"/>
      <c r="E199" s="6"/>
      <c r="F199" s="6">
        <f t="shared" si="21"/>
        <v>0</v>
      </c>
      <c r="G199" s="6">
        <f t="shared" si="22"/>
        <v>0</v>
      </c>
      <c r="H199" s="6">
        <f t="shared" si="23"/>
        <v>0</v>
      </c>
      <c r="I199" s="6"/>
      <c r="J199" s="61"/>
      <c r="O199" s="89">
        <f t="shared" si="24"/>
        <v>0</v>
      </c>
    </row>
    <row r="200" spans="2:15" ht="18" customHeight="1" x14ac:dyDescent="0.25">
      <c r="B200" s="3"/>
      <c r="C200" s="3"/>
      <c r="D200" s="3"/>
      <c r="E200" s="6"/>
      <c r="F200" s="6">
        <f t="shared" si="21"/>
        <v>0</v>
      </c>
      <c r="G200" s="6">
        <f t="shared" si="22"/>
        <v>0</v>
      </c>
      <c r="H200" s="6">
        <f t="shared" si="23"/>
        <v>0</v>
      </c>
      <c r="I200" s="6"/>
      <c r="J200" s="61"/>
      <c r="O200" s="89">
        <f t="shared" si="24"/>
        <v>0</v>
      </c>
    </row>
    <row r="201" spans="2:15" ht="18" customHeight="1" x14ac:dyDescent="0.25">
      <c r="B201" s="3"/>
      <c r="C201" s="3"/>
      <c r="D201" s="3"/>
      <c r="E201" s="6"/>
      <c r="F201" s="6">
        <f t="shared" si="21"/>
        <v>0</v>
      </c>
      <c r="G201" s="6">
        <f t="shared" si="22"/>
        <v>0</v>
      </c>
      <c r="H201" s="6">
        <f t="shared" si="23"/>
        <v>0</v>
      </c>
      <c r="I201" s="6"/>
      <c r="J201" s="61"/>
      <c r="O201" s="89">
        <f t="shared" si="24"/>
        <v>0</v>
      </c>
    </row>
    <row r="202" spans="2:15" ht="18" customHeight="1" x14ac:dyDescent="0.25">
      <c r="B202" s="3"/>
      <c r="C202" s="3"/>
      <c r="D202" s="3"/>
      <c r="E202" s="6"/>
      <c r="F202" s="6">
        <f t="shared" si="21"/>
        <v>0</v>
      </c>
      <c r="G202" s="6">
        <f t="shared" si="22"/>
        <v>0</v>
      </c>
      <c r="H202" s="6">
        <f t="shared" si="23"/>
        <v>0</v>
      </c>
      <c r="I202" s="6"/>
      <c r="J202" s="61"/>
      <c r="O202" s="89">
        <f t="shared" si="24"/>
        <v>0</v>
      </c>
    </row>
    <row r="203" spans="2:15" ht="18" customHeight="1" x14ac:dyDescent="0.25">
      <c r="B203" s="3"/>
      <c r="C203" s="3"/>
      <c r="D203" s="3"/>
      <c r="E203" s="6"/>
      <c r="F203" s="6">
        <f t="shared" si="21"/>
        <v>0</v>
      </c>
      <c r="G203" s="6">
        <f t="shared" si="22"/>
        <v>0</v>
      </c>
      <c r="H203" s="6">
        <f t="shared" si="23"/>
        <v>0</v>
      </c>
      <c r="I203" s="6"/>
      <c r="J203" s="61"/>
      <c r="O203" s="89">
        <f t="shared" si="24"/>
        <v>0</v>
      </c>
    </row>
    <row r="204" spans="2:15" ht="18" customHeight="1" x14ac:dyDescent="0.25">
      <c r="B204" s="3"/>
      <c r="C204" s="3"/>
      <c r="D204" s="3"/>
      <c r="E204" s="6"/>
      <c r="F204" s="6">
        <f t="shared" si="21"/>
        <v>0</v>
      </c>
      <c r="G204" s="6">
        <f t="shared" si="22"/>
        <v>0</v>
      </c>
      <c r="H204" s="6">
        <f t="shared" si="23"/>
        <v>0</v>
      </c>
      <c r="I204" s="6"/>
      <c r="J204" s="61"/>
      <c r="O204" s="89">
        <f t="shared" si="24"/>
        <v>0</v>
      </c>
    </row>
    <row r="205" spans="2:15" ht="18" customHeight="1" x14ac:dyDescent="0.25">
      <c r="B205" s="3"/>
      <c r="C205" s="3"/>
      <c r="D205" s="3"/>
      <c r="E205" s="6"/>
      <c r="F205" s="6">
        <f t="shared" si="21"/>
        <v>0</v>
      </c>
      <c r="G205" s="6">
        <f t="shared" si="22"/>
        <v>0</v>
      </c>
      <c r="H205" s="6">
        <f t="shared" si="23"/>
        <v>0</v>
      </c>
      <c r="I205" s="6"/>
      <c r="J205" s="61"/>
      <c r="O205" s="89">
        <f t="shared" si="24"/>
        <v>0</v>
      </c>
    </row>
    <row r="206" spans="2:15" ht="18" customHeight="1" x14ac:dyDescent="0.25">
      <c r="B206" s="3"/>
      <c r="C206" s="3"/>
      <c r="D206" s="3"/>
      <c r="E206" s="6"/>
      <c r="F206" s="6">
        <f t="shared" si="21"/>
        <v>0</v>
      </c>
      <c r="G206" s="6">
        <f t="shared" si="22"/>
        <v>0</v>
      </c>
      <c r="H206" s="6">
        <f t="shared" si="23"/>
        <v>0</v>
      </c>
      <c r="I206" s="6"/>
      <c r="J206" s="61"/>
      <c r="O206" s="89">
        <f t="shared" si="24"/>
        <v>0</v>
      </c>
    </row>
    <row r="207" spans="2:15" ht="18" customHeight="1" x14ac:dyDescent="0.25">
      <c r="B207" s="3"/>
      <c r="C207" s="3"/>
      <c r="D207" s="3"/>
      <c r="E207" s="6"/>
      <c r="F207" s="6">
        <f t="shared" si="21"/>
        <v>0</v>
      </c>
      <c r="G207" s="6">
        <f t="shared" si="22"/>
        <v>0</v>
      </c>
      <c r="H207" s="6">
        <f t="shared" si="23"/>
        <v>0</v>
      </c>
      <c r="I207" s="6"/>
      <c r="J207" s="61"/>
      <c r="O207" s="89">
        <f t="shared" si="24"/>
        <v>0</v>
      </c>
    </row>
    <row r="208" spans="2:15" ht="18" customHeight="1" x14ac:dyDescent="0.25">
      <c r="B208" s="3"/>
      <c r="C208" s="3"/>
      <c r="D208" s="3"/>
      <c r="E208" s="6"/>
      <c r="F208" s="6">
        <f t="shared" si="21"/>
        <v>0</v>
      </c>
      <c r="G208" s="6">
        <f t="shared" si="22"/>
        <v>0</v>
      </c>
      <c r="H208" s="6">
        <f t="shared" si="23"/>
        <v>0</v>
      </c>
      <c r="I208" s="6"/>
      <c r="J208" s="61"/>
      <c r="O208" s="89">
        <f t="shared" si="24"/>
        <v>0</v>
      </c>
    </row>
    <row r="209" spans="2:15" ht="18" customHeight="1" x14ac:dyDescent="0.25">
      <c r="B209" s="3"/>
      <c r="C209" s="3"/>
      <c r="D209" s="3"/>
      <c r="E209" s="6"/>
      <c r="F209" s="6">
        <f t="shared" si="21"/>
        <v>0</v>
      </c>
      <c r="G209" s="6">
        <f t="shared" si="22"/>
        <v>0</v>
      </c>
      <c r="H209" s="6">
        <f t="shared" si="23"/>
        <v>0</v>
      </c>
      <c r="I209" s="6"/>
      <c r="J209" s="61"/>
      <c r="O209" s="89">
        <f t="shared" si="24"/>
        <v>0</v>
      </c>
    </row>
    <row r="210" spans="2:15" ht="18" customHeight="1" x14ac:dyDescent="0.25">
      <c r="B210" s="3"/>
      <c r="C210" s="3"/>
      <c r="D210" s="3"/>
      <c r="E210" s="6"/>
      <c r="F210" s="6">
        <f t="shared" si="21"/>
        <v>0</v>
      </c>
      <c r="G210" s="6">
        <f t="shared" si="22"/>
        <v>0</v>
      </c>
      <c r="H210" s="6">
        <f t="shared" si="23"/>
        <v>0</v>
      </c>
      <c r="I210" s="6"/>
      <c r="J210" s="61"/>
      <c r="O210" s="89">
        <f t="shared" si="24"/>
        <v>0</v>
      </c>
    </row>
    <row r="211" spans="2:15" ht="18" customHeight="1" x14ac:dyDescent="0.25">
      <c r="B211" s="3"/>
      <c r="C211" s="3"/>
      <c r="D211" s="3"/>
      <c r="E211" s="6"/>
      <c r="F211" s="6">
        <f t="shared" si="21"/>
        <v>0</v>
      </c>
      <c r="G211" s="6">
        <f t="shared" si="22"/>
        <v>0</v>
      </c>
      <c r="H211" s="6">
        <f t="shared" si="23"/>
        <v>0</v>
      </c>
      <c r="I211" s="6"/>
      <c r="J211" s="61"/>
      <c r="O211" s="89">
        <f t="shared" si="24"/>
        <v>0</v>
      </c>
    </row>
    <row r="212" spans="2:15" ht="18" customHeight="1" x14ac:dyDescent="0.25">
      <c r="B212" s="3"/>
      <c r="C212" s="3"/>
      <c r="D212" s="3"/>
      <c r="E212" s="6"/>
      <c r="F212" s="6">
        <f t="shared" si="21"/>
        <v>0</v>
      </c>
      <c r="G212" s="6">
        <f t="shared" si="22"/>
        <v>0</v>
      </c>
      <c r="H212" s="6">
        <f t="shared" si="23"/>
        <v>0</v>
      </c>
      <c r="I212" s="6"/>
      <c r="J212" s="61"/>
      <c r="O212" s="89">
        <f t="shared" si="24"/>
        <v>0</v>
      </c>
    </row>
    <row r="213" spans="2:15" ht="18" customHeight="1" x14ac:dyDescent="0.25">
      <c r="B213" s="3"/>
      <c r="C213" s="3"/>
      <c r="D213" s="3"/>
      <c r="E213" s="6"/>
      <c r="F213" s="6">
        <f t="shared" si="21"/>
        <v>0</v>
      </c>
      <c r="G213" s="6">
        <f t="shared" si="22"/>
        <v>0</v>
      </c>
      <c r="H213" s="6">
        <f t="shared" si="23"/>
        <v>0</v>
      </c>
      <c r="I213" s="6"/>
      <c r="J213" s="61"/>
      <c r="O213" s="89">
        <f t="shared" si="24"/>
        <v>0</v>
      </c>
    </row>
    <row r="214" spans="2:15" ht="18" customHeight="1" x14ac:dyDescent="0.25">
      <c r="B214" s="3"/>
      <c r="C214" s="3"/>
      <c r="D214" s="3"/>
      <c r="E214" s="6"/>
      <c r="F214" s="6">
        <f t="shared" si="21"/>
        <v>0</v>
      </c>
      <c r="G214" s="6">
        <f t="shared" si="22"/>
        <v>0</v>
      </c>
      <c r="H214" s="6">
        <f t="shared" si="23"/>
        <v>0</v>
      </c>
      <c r="I214" s="6"/>
      <c r="J214" s="61"/>
      <c r="O214" s="89">
        <f t="shared" si="24"/>
        <v>0</v>
      </c>
    </row>
    <row r="215" spans="2:15" ht="18" customHeight="1" x14ac:dyDescent="0.25">
      <c r="B215" s="3"/>
      <c r="C215" s="3"/>
      <c r="D215" s="3"/>
      <c r="E215" s="6"/>
      <c r="F215" s="6">
        <f t="shared" si="21"/>
        <v>0</v>
      </c>
      <c r="G215" s="6">
        <f t="shared" si="22"/>
        <v>0</v>
      </c>
      <c r="H215" s="6">
        <f t="shared" si="23"/>
        <v>0</v>
      </c>
      <c r="I215" s="6"/>
      <c r="J215" s="61"/>
      <c r="O215" s="89">
        <f t="shared" si="24"/>
        <v>0</v>
      </c>
    </row>
    <row r="216" spans="2:15" ht="18" customHeight="1" x14ac:dyDescent="0.25">
      <c r="B216" s="3"/>
      <c r="C216" s="3"/>
      <c r="D216" s="3"/>
      <c r="E216" s="6"/>
      <c r="F216" s="6">
        <f t="shared" si="21"/>
        <v>0</v>
      </c>
      <c r="G216" s="6">
        <f t="shared" si="22"/>
        <v>0</v>
      </c>
      <c r="H216" s="6">
        <f t="shared" si="23"/>
        <v>0</v>
      </c>
      <c r="I216" s="6"/>
      <c r="J216" s="61"/>
      <c r="O216" s="89">
        <f t="shared" si="24"/>
        <v>0</v>
      </c>
    </row>
    <row r="217" spans="2:15" ht="18" customHeight="1" x14ac:dyDescent="0.25">
      <c r="B217" s="3"/>
      <c r="C217" s="3"/>
      <c r="D217" s="3"/>
      <c r="E217" s="6"/>
      <c r="F217" s="6">
        <f t="shared" si="21"/>
        <v>0</v>
      </c>
      <c r="G217" s="6">
        <f t="shared" si="22"/>
        <v>0</v>
      </c>
      <c r="H217" s="6">
        <f t="shared" si="23"/>
        <v>0</v>
      </c>
      <c r="I217" s="6"/>
      <c r="J217" s="61"/>
      <c r="O217" s="89">
        <f t="shared" si="24"/>
        <v>0</v>
      </c>
    </row>
    <row r="218" spans="2:15" ht="18" customHeight="1" x14ac:dyDescent="0.25">
      <c r="B218" s="3"/>
      <c r="C218" s="3"/>
      <c r="D218" s="3"/>
      <c r="E218" s="6"/>
      <c r="F218" s="6">
        <f t="shared" si="21"/>
        <v>0</v>
      </c>
      <c r="G218" s="6">
        <f t="shared" si="22"/>
        <v>0</v>
      </c>
      <c r="H218" s="6">
        <f t="shared" si="23"/>
        <v>0</v>
      </c>
      <c r="I218" s="6"/>
      <c r="J218" s="61"/>
      <c r="O218" s="89">
        <f t="shared" si="24"/>
        <v>0</v>
      </c>
    </row>
    <row r="219" spans="2:15" ht="18" customHeight="1" x14ac:dyDescent="0.25">
      <c r="B219" s="3"/>
      <c r="C219" s="3"/>
      <c r="D219" s="3"/>
      <c r="E219" s="6"/>
      <c r="F219" s="6">
        <f t="shared" si="21"/>
        <v>0</v>
      </c>
      <c r="G219" s="6">
        <f t="shared" si="22"/>
        <v>0</v>
      </c>
      <c r="H219" s="6">
        <f t="shared" si="23"/>
        <v>0</v>
      </c>
      <c r="I219" s="6"/>
      <c r="J219" s="61"/>
      <c r="O219" s="89">
        <f t="shared" si="24"/>
        <v>0</v>
      </c>
    </row>
    <row r="220" spans="2:15" ht="18" customHeight="1" x14ac:dyDescent="0.25">
      <c r="B220" s="3"/>
      <c r="C220" s="3"/>
      <c r="D220" s="3"/>
      <c r="E220" s="6"/>
      <c r="F220" s="6">
        <f t="shared" si="21"/>
        <v>0</v>
      </c>
      <c r="G220" s="6">
        <f t="shared" si="22"/>
        <v>0</v>
      </c>
      <c r="H220" s="6">
        <f t="shared" si="23"/>
        <v>0</v>
      </c>
      <c r="I220" s="6"/>
      <c r="J220" s="61"/>
      <c r="O220" s="89">
        <f t="shared" si="24"/>
        <v>0</v>
      </c>
    </row>
    <row r="221" spans="2:15" ht="18" customHeight="1" x14ac:dyDescent="0.25">
      <c r="B221" s="3"/>
      <c r="C221" s="3"/>
      <c r="D221" s="3"/>
      <c r="E221" s="6"/>
      <c r="F221" s="6">
        <f t="shared" si="21"/>
        <v>0</v>
      </c>
      <c r="G221" s="6">
        <f t="shared" si="22"/>
        <v>0</v>
      </c>
      <c r="H221" s="6">
        <f t="shared" si="23"/>
        <v>0</v>
      </c>
      <c r="I221" s="6"/>
      <c r="J221" s="61"/>
      <c r="O221" s="89">
        <f t="shared" si="24"/>
        <v>0</v>
      </c>
    </row>
    <row r="222" spans="2:15" ht="18" customHeight="1" x14ac:dyDescent="0.25">
      <c r="B222" s="3"/>
      <c r="C222" s="3"/>
      <c r="D222" s="3"/>
      <c r="E222" s="6"/>
      <c r="F222" s="6">
        <f t="shared" si="21"/>
        <v>0</v>
      </c>
      <c r="G222" s="6">
        <f t="shared" si="22"/>
        <v>0</v>
      </c>
      <c r="H222" s="6">
        <f t="shared" si="23"/>
        <v>0</v>
      </c>
      <c r="I222" s="6"/>
      <c r="J222" s="61"/>
      <c r="O222" s="89">
        <f t="shared" si="24"/>
        <v>0</v>
      </c>
    </row>
    <row r="223" spans="2:15" ht="18" customHeight="1" x14ac:dyDescent="0.25">
      <c r="B223" s="3"/>
      <c r="C223" s="3"/>
      <c r="D223" s="3"/>
      <c r="E223" s="6"/>
      <c r="F223" s="6">
        <f t="shared" si="21"/>
        <v>0</v>
      </c>
      <c r="G223" s="6">
        <f t="shared" si="22"/>
        <v>0</v>
      </c>
      <c r="H223" s="6">
        <f t="shared" si="23"/>
        <v>0</v>
      </c>
      <c r="I223" s="6"/>
      <c r="J223" s="61"/>
      <c r="O223" s="89">
        <f t="shared" si="24"/>
        <v>0</v>
      </c>
    </row>
    <row r="224" spans="2:15" ht="18" customHeight="1" x14ac:dyDescent="0.25">
      <c r="B224" s="3"/>
      <c r="C224" s="3"/>
      <c r="D224" s="3"/>
      <c r="E224" s="6"/>
      <c r="F224" s="6">
        <f t="shared" si="21"/>
        <v>0</v>
      </c>
      <c r="G224" s="6">
        <f t="shared" si="22"/>
        <v>0</v>
      </c>
      <c r="H224" s="6">
        <f t="shared" si="23"/>
        <v>0</v>
      </c>
      <c r="I224" s="6"/>
      <c r="J224" s="61"/>
      <c r="O224" s="89">
        <f t="shared" si="24"/>
        <v>0</v>
      </c>
    </row>
    <row r="225" spans="2:15" ht="18" customHeight="1" x14ac:dyDescent="0.25">
      <c r="B225" s="3"/>
      <c r="C225" s="3"/>
      <c r="D225" s="3"/>
      <c r="E225" s="6"/>
      <c r="F225" s="6">
        <f t="shared" si="21"/>
        <v>0</v>
      </c>
      <c r="G225" s="6">
        <f t="shared" si="22"/>
        <v>0</v>
      </c>
      <c r="H225" s="6">
        <f t="shared" si="23"/>
        <v>0</v>
      </c>
      <c r="I225" s="6"/>
      <c r="J225" s="61"/>
      <c r="O225" s="89">
        <f t="shared" si="24"/>
        <v>0</v>
      </c>
    </row>
    <row r="226" spans="2:15" ht="18" customHeight="1" x14ac:dyDescent="0.25">
      <c r="B226" s="3"/>
      <c r="C226" s="3"/>
      <c r="D226" s="3"/>
      <c r="E226" s="6"/>
      <c r="F226" s="6">
        <f t="shared" si="21"/>
        <v>0</v>
      </c>
      <c r="G226" s="6">
        <f t="shared" si="22"/>
        <v>0</v>
      </c>
      <c r="H226" s="6">
        <f t="shared" si="23"/>
        <v>0</v>
      </c>
      <c r="I226" s="6"/>
      <c r="J226" s="61"/>
      <c r="O226" s="89">
        <f t="shared" si="24"/>
        <v>0</v>
      </c>
    </row>
    <row r="227" spans="2:15" ht="18" customHeight="1" x14ac:dyDescent="0.25">
      <c r="B227" s="3"/>
      <c r="C227" s="3"/>
      <c r="D227" s="3"/>
      <c r="E227" s="6"/>
      <c r="F227" s="6">
        <f t="shared" si="21"/>
        <v>0</v>
      </c>
      <c r="G227" s="6">
        <f t="shared" si="22"/>
        <v>0</v>
      </c>
      <c r="H227" s="6">
        <f t="shared" si="23"/>
        <v>0</v>
      </c>
      <c r="I227" s="6"/>
      <c r="J227" s="61"/>
      <c r="O227" s="89">
        <f t="shared" si="24"/>
        <v>0</v>
      </c>
    </row>
    <row r="228" spans="2:15" ht="18" customHeight="1" x14ac:dyDescent="0.25">
      <c r="B228" s="3"/>
      <c r="C228" s="3"/>
      <c r="D228" s="3"/>
      <c r="E228" s="6"/>
      <c r="F228" s="6">
        <f t="shared" si="21"/>
        <v>0</v>
      </c>
      <c r="G228" s="6">
        <f t="shared" si="22"/>
        <v>0</v>
      </c>
      <c r="H228" s="6">
        <f t="shared" si="23"/>
        <v>0</v>
      </c>
      <c r="I228" s="6"/>
      <c r="J228" s="61"/>
      <c r="O228" s="89">
        <f t="shared" si="24"/>
        <v>0</v>
      </c>
    </row>
    <row r="229" spans="2:15" ht="18" customHeight="1" x14ac:dyDescent="0.25">
      <c r="B229" s="3"/>
      <c r="C229" s="3"/>
      <c r="D229" s="3"/>
      <c r="E229" s="6"/>
      <c r="F229" s="6">
        <f t="shared" si="21"/>
        <v>0</v>
      </c>
      <c r="G229" s="6">
        <f t="shared" si="22"/>
        <v>0</v>
      </c>
      <c r="H229" s="6">
        <f t="shared" si="23"/>
        <v>0</v>
      </c>
      <c r="I229" s="6"/>
      <c r="J229" s="61"/>
      <c r="O229" s="89">
        <f t="shared" si="24"/>
        <v>0</v>
      </c>
    </row>
    <row r="230" spans="2:15" ht="18" customHeight="1" x14ac:dyDescent="0.25">
      <c r="B230" s="3"/>
      <c r="C230" s="3"/>
      <c r="D230" s="3"/>
      <c r="E230" s="6"/>
      <c r="F230" s="6">
        <f t="shared" si="21"/>
        <v>0</v>
      </c>
      <c r="G230" s="6">
        <f t="shared" si="22"/>
        <v>0</v>
      </c>
      <c r="H230" s="6">
        <f t="shared" si="23"/>
        <v>0</v>
      </c>
      <c r="I230" s="6"/>
      <c r="J230" s="61"/>
      <c r="O230" s="89">
        <f t="shared" si="24"/>
        <v>0</v>
      </c>
    </row>
    <row r="231" spans="2:15" ht="18" customHeight="1" x14ac:dyDescent="0.25">
      <c r="B231" s="3"/>
      <c r="C231" s="3"/>
      <c r="D231" s="3"/>
      <c r="E231" s="6"/>
      <c r="F231" s="6">
        <f t="shared" si="21"/>
        <v>0</v>
      </c>
      <c r="G231" s="6">
        <f t="shared" si="22"/>
        <v>0</v>
      </c>
      <c r="H231" s="6">
        <f t="shared" si="23"/>
        <v>0</v>
      </c>
      <c r="I231" s="6"/>
      <c r="J231" s="61"/>
      <c r="O231" s="89">
        <f t="shared" si="24"/>
        <v>0</v>
      </c>
    </row>
    <row r="232" spans="2:15" ht="18" customHeight="1" x14ac:dyDescent="0.25">
      <c r="B232" s="3"/>
      <c r="C232" s="3"/>
      <c r="D232" s="3"/>
      <c r="E232" s="6"/>
      <c r="F232" s="6">
        <f t="shared" si="21"/>
        <v>0</v>
      </c>
      <c r="G232" s="6">
        <f t="shared" si="22"/>
        <v>0</v>
      </c>
      <c r="H232" s="6">
        <f t="shared" si="23"/>
        <v>0</v>
      </c>
      <c r="I232" s="6"/>
      <c r="J232" s="61"/>
      <c r="O232" s="89">
        <f t="shared" si="24"/>
        <v>0</v>
      </c>
    </row>
    <row r="233" spans="2:15" ht="18" customHeight="1" x14ac:dyDescent="0.25">
      <c r="B233" s="3"/>
      <c r="C233" s="3"/>
      <c r="D233" s="3"/>
      <c r="E233" s="6"/>
      <c r="F233" s="6">
        <f t="shared" si="21"/>
        <v>0</v>
      </c>
      <c r="G233" s="6">
        <f t="shared" si="22"/>
        <v>0</v>
      </c>
      <c r="H233" s="6">
        <f t="shared" si="23"/>
        <v>0</v>
      </c>
      <c r="I233" s="6"/>
      <c r="J233" s="61"/>
      <c r="O233" s="89">
        <f t="shared" si="24"/>
        <v>0</v>
      </c>
    </row>
    <row r="234" spans="2:15" ht="18" customHeight="1" x14ac:dyDescent="0.25">
      <c r="B234" s="3"/>
      <c r="C234" s="3"/>
      <c r="D234" s="3"/>
      <c r="E234" s="6"/>
      <c r="F234" s="6">
        <f t="shared" si="21"/>
        <v>0</v>
      </c>
      <c r="G234" s="6">
        <f t="shared" si="22"/>
        <v>0</v>
      </c>
      <c r="H234" s="6">
        <f t="shared" si="23"/>
        <v>0</v>
      </c>
      <c r="I234" s="6"/>
      <c r="J234" s="61"/>
      <c r="O234" s="89">
        <f t="shared" si="24"/>
        <v>0</v>
      </c>
    </row>
    <row r="235" spans="2:15" ht="18" customHeight="1" x14ac:dyDescent="0.25">
      <c r="B235" s="3"/>
      <c r="C235" s="3"/>
      <c r="D235" s="3"/>
      <c r="E235" s="6"/>
      <c r="F235" s="6">
        <f t="shared" si="21"/>
        <v>0</v>
      </c>
      <c r="G235" s="6">
        <f t="shared" si="22"/>
        <v>0</v>
      </c>
      <c r="H235" s="6">
        <f t="shared" si="23"/>
        <v>0</v>
      </c>
      <c r="I235" s="6"/>
      <c r="J235" s="61"/>
      <c r="O235" s="89">
        <f t="shared" si="24"/>
        <v>0</v>
      </c>
    </row>
    <row r="236" spans="2:15" ht="18" customHeight="1" x14ac:dyDescent="0.25">
      <c r="B236" s="3"/>
      <c r="C236" s="3"/>
      <c r="D236" s="3"/>
      <c r="E236" s="6"/>
      <c r="F236" s="6">
        <f t="shared" si="21"/>
        <v>0</v>
      </c>
      <c r="G236" s="6">
        <f t="shared" si="22"/>
        <v>0</v>
      </c>
      <c r="H236" s="6">
        <f t="shared" si="23"/>
        <v>0</v>
      </c>
      <c r="I236" s="6"/>
      <c r="J236" s="61"/>
      <c r="O236" s="89">
        <f t="shared" si="24"/>
        <v>0</v>
      </c>
    </row>
    <row r="237" spans="2:15" ht="18" customHeight="1" x14ac:dyDescent="0.25">
      <c r="B237" s="3"/>
      <c r="C237" s="3"/>
      <c r="D237" s="3"/>
      <c r="E237" s="6"/>
      <c r="F237" s="6">
        <f t="shared" si="21"/>
        <v>0</v>
      </c>
      <c r="G237" s="6">
        <f t="shared" si="22"/>
        <v>0</v>
      </c>
      <c r="H237" s="6">
        <f t="shared" si="23"/>
        <v>0</v>
      </c>
      <c r="I237" s="6"/>
      <c r="J237" s="61"/>
      <c r="O237" s="89">
        <f t="shared" si="24"/>
        <v>0</v>
      </c>
    </row>
    <row r="238" spans="2:15" ht="18" customHeight="1" x14ac:dyDescent="0.25">
      <c r="B238" s="3"/>
      <c r="C238" s="3"/>
      <c r="D238" s="3"/>
      <c r="E238" s="6"/>
      <c r="F238" s="6">
        <f t="shared" si="21"/>
        <v>0</v>
      </c>
      <c r="G238" s="6">
        <f t="shared" si="22"/>
        <v>0</v>
      </c>
      <c r="H238" s="6">
        <f t="shared" si="23"/>
        <v>0</v>
      </c>
      <c r="I238" s="6"/>
      <c r="J238" s="61"/>
      <c r="O238" s="89">
        <f t="shared" si="24"/>
        <v>0</v>
      </c>
    </row>
    <row r="239" spans="2:15" ht="18" customHeight="1" x14ac:dyDescent="0.25">
      <c r="B239" s="3"/>
      <c r="C239" s="3"/>
      <c r="D239" s="3"/>
      <c r="E239" s="6"/>
      <c r="F239" s="6">
        <f t="shared" si="21"/>
        <v>0</v>
      </c>
      <c r="G239" s="6">
        <f t="shared" si="22"/>
        <v>0</v>
      </c>
      <c r="H239" s="6">
        <f t="shared" si="23"/>
        <v>0</v>
      </c>
      <c r="I239" s="6"/>
      <c r="J239" s="61"/>
      <c r="O239" s="89">
        <f t="shared" si="24"/>
        <v>0</v>
      </c>
    </row>
    <row r="240" spans="2:15" ht="18" customHeight="1" x14ac:dyDescent="0.25">
      <c r="B240" s="3"/>
      <c r="C240" s="3"/>
      <c r="D240" s="3"/>
      <c r="E240" s="6"/>
      <c r="F240" s="6">
        <f t="shared" si="21"/>
        <v>0</v>
      </c>
      <c r="G240" s="6">
        <f t="shared" si="22"/>
        <v>0</v>
      </c>
      <c r="H240" s="6">
        <f t="shared" si="23"/>
        <v>0</v>
      </c>
      <c r="I240" s="6"/>
      <c r="J240" s="61"/>
      <c r="O240" s="89">
        <f t="shared" si="24"/>
        <v>0</v>
      </c>
    </row>
    <row r="241" spans="2:15" ht="18" customHeight="1" x14ac:dyDescent="0.25">
      <c r="B241" s="3"/>
      <c r="C241" s="3"/>
      <c r="D241" s="3"/>
      <c r="E241" s="6"/>
      <c r="F241" s="6">
        <f t="shared" si="21"/>
        <v>0</v>
      </c>
      <c r="G241" s="6">
        <f t="shared" si="22"/>
        <v>0</v>
      </c>
      <c r="H241" s="6">
        <f t="shared" si="23"/>
        <v>0</v>
      </c>
      <c r="I241" s="6"/>
      <c r="J241" s="61"/>
      <c r="O241" s="89">
        <f t="shared" si="24"/>
        <v>0</v>
      </c>
    </row>
    <row r="242" spans="2:15" ht="18" customHeight="1" x14ac:dyDescent="0.25">
      <c r="B242" s="3"/>
      <c r="C242" s="3"/>
      <c r="D242" s="3"/>
      <c r="E242" s="6"/>
      <c r="F242" s="6">
        <f t="shared" si="21"/>
        <v>0</v>
      </c>
      <c r="G242" s="6">
        <f t="shared" si="22"/>
        <v>0</v>
      </c>
      <c r="H242" s="6">
        <f t="shared" si="23"/>
        <v>0</v>
      </c>
      <c r="I242" s="6"/>
      <c r="J242" s="61"/>
      <c r="O242" s="89">
        <f t="shared" si="24"/>
        <v>0</v>
      </c>
    </row>
    <row r="243" spans="2:15" ht="18" customHeight="1" x14ac:dyDescent="0.25">
      <c r="B243" s="3"/>
      <c r="C243" s="3"/>
      <c r="D243" s="3"/>
      <c r="E243" s="6"/>
      <c r="F243" s="6">
        <f t="shared" si="21"/>
        <v>0</v>
      </c>
      <c r="G243" s="6">
        <f t="shared" si="22"/>
        <v>0</v>
      </c>
      <c r="H243" s="6">
        <f t="shared" si="23"/>
        <v>0</v>
      </c>
      <c r="I243" s="6"/>
      <c r="J243" s="61"/>
      <c r="O243" s="89">
        <f t="shared" si="24"/>
        <v>0</v>
      </c>
    </row>
    <row r="244" spans="2:15" ht="18" customHeight="1" x14ac:dyDescent="0.25">
      <c r="B244" s="3"/>
      <c r="C244" s="3"/>
      <c r="D244" s="3"/>
      <c r="E244" s="6"/>
      <c r="F244" s="6">
        <f t="shared" si="21"/>
        <v>0</v>
      </c>
      <c r="G244" s="6">
        <f t="shared" si="22"/>
        <v>0</v>
      </c>
      <c r="H244" s="6">
        <f t="shared" si="23"/>
        <v>0</v>
      </c>
      <c r="I244" s="6"/>
      <c r="J244" s="61"/>
      <c r="O244" s="89">
        <f t="shared" si="24"/>
        <v>0</v>
      </c>
    </row>
    <row r="245" spans="2:15" ht="18" customHeight="1" x14ac:dyDescent="0.25">
      <c r="B245" s="3"/>
      <c r="C245" s="3"/>
      <c r="D245" s="3"/>
      <c r="E245" s="6"/>
      <c r="F245" s="6">
        <f t="shared" si="21"/>
        <v>0</v>
      </c>
      <c r="G245" s="6">
        <f t="shared" si="22"/>
        <v>0</v>
      </c>
      <c r="H245" s="6">
        <f t="shared" si="23"/>
        <v>0</v>
      </c>
      <c r="I245" s="6"/>
      <c r="J245" s="61"/>
      <c r="O245" s="89">
        <f t="shared" si="24"/>
        <v>0</v>
      </c>
    </row>
    <row r="246" spans="2:15" ht="18" customHeight="1" x14ac:dyDescent="0.25">
      <c r="B246" s="3"/>
      <c r="C246" s="3"/>
      <c r="D246" s="3"/>
      <c r="E246" s="6"/>
      <c r="F246" s="6">
        <f t="shared" si="21"/>
        <v>0</v>
      </c>
      <c r="G246" s="6">
        <f t="shared" si="22"/>
        <v>0</v>
      </c>
      <c r="H246" s="6">
        <f t="shared" si="23"/>
        <v>0</v>
      </c>
      <c r="I246" s="6"/>
      <c r="J246" s="61"/>
      <c r="O246" s="89">
        <f t="shared" si="24"/>
        <v>0</v>
      </c>
    </row>
    <row r="247" spans="2:15" ht="18" customHeight="1" x14ac:dyDescent="0.25">
      <c r="B247" s="3"/>
      <c r="C247" s="3"/>
      <c r="D247" s="3"/>
      <c r="E247" s="6"/>
      <c r="F247" s="6">
        <f t="shared" si="21"/>
        <v>0</v>
      </c>
      <c r="G247" s="6">
        <f t="shared" si="22"/>
        <v>0</v>
      </c>
      <c r="H247" s="6">
        <f t="shared" si="23"/>
        <v>0</v>
      </c>
      <c r="I247" s="6"/>
      <c r="J247" s="61"/>
      <c r="O247" s="89">
        <f t="shared" si="24"/>
        <v>0</v>
      </c>
    </row>
    <row r="248" spans="2:15" ht="18" customHeight="1" x14ac:dyDescent="0.25">
      <c r="B248" s="3"/>
      <c r="C248" s="3"/>
      <c r="D248" s="3"/>
      <c r="E248" s="6"/>
      <c r="F248" s="6">
        <f t="shared" si="21"/>
        <v>0</v>
      </c>
      <c r="G248" s="6">
        <f t="shared" si="22"/>
        <v>0</v>
      </c>
      <c r="H248" s="6">
        <f t="shared" si="23"/>
        <v>0</v>
      </c>
      <c r="I248" s="6"/>
      <c r="J248" s="61"/>
      <c r="O248" s="89">
        <f t="shared" si="24"/>
        <v>0</v>
      </c>
    </row>
    <row r="249" spans="2:15" ht="18" customHeight="1" x14ac:dyDescent="0.25">
      <c r="B249" s="3"/>
      <c r="C249" s="3"/>
      <c r="D249" s="3"/>
      <c r="E249" s="6"/>
      <c r="F249" s="6">
        <f t="shared" si="21"/>
        <v>0</v>
      </c>
      <c r="G249" s="6">
        <f t="shared" si="22"/>
        <v>0</v>
      </c>
      <c r="H249" s="6">
        <f t="shared" si="23"/>
        <v>0</v>
      </c>
      <c r="I249" s="6"/>
      <c r="J249" s="61"/>
      <c r="O249" s="89">
        <f t="shared" si="24"/>
        <v>0</v>
      </c>
    </row>
    <row r="250" spans="2:15" ht="18" customHeight="1" x14ac:dyDescent="0.25">
      <c r="B250" s="3"/>
      <c r="C250" s="3"/>
      <c r="D250" s="3"/>
      <c r="E250" s="6"/>
      <c r="F250" s="6">
        <f t="shared" si="21"/>
        <v>0</v>
      </c>
      <c r="G250" s="6">
        <f t="shared" si="22"/>
        <v>0</v>
      </c>
      <c r="H250" s="6">
        <f t="shared" si="23"/>
        <v>0</v>
      </c>
      <c r="I250" s="6"/>
      <c r="J250" s="61"/>
      <c r="O250" s="89">
        <f t="shared" si="24"/>
        <v>0</v>
      </c>
    </row>
    <row r="251" spans="2:15" ht="18" customHeight="1" x14ac:dyDescent="0.25">
      <c r="B251" s="3"/>
      <c r="C251" s="3"/>
      <c r="D251" s="3"/>
      <c r="E251" s="6"/>
      <c r="F251" s="6">
        <f t="shared" si="21"/>
        <v>0</v>
      </c>
      <c r="G251" s="6">
        <f t="shared" si="22"/>
        <v>0</v>
      </c>
      <c r="H251" s="6">
        <f t="shared" si="23"/>
        <v>0</v>
      </c>
      <c r="I251" s="6"/>
      <c r="J251" s="61"/>
      <c r="O251" s="89">
        <f t="shared" si="24"/>
        <v>0</v>
      </c>
    </row>
    <row r="252" spans="2:15" ht="18" customHeight="1" x14ac:dyDescent="0.25">
      <c r="B252" s="3"/>
      <c r="C252" s="3"/>
      <c r="D252" s="3"/>
      <c r="E252" s="6"/>
      <c r="F252" s="6">
        <f t="shared" si="21"/>
        <v>0</v>
      </c>
      <c r="G252" s="6">
        <f t="shared" si="22"/>
        <v>0</v>
      </c>
      <c r="H252" s="6">
        <f t="shared" si="23"/>
        <v>0</v>
      </c>
      <c r="I252" s="6"/>
      <c r="J252" s="61"/>
      <c r="O252" s="89">
        <f t="shared" si="24"/>
        <v>0</v>
      </c>
    </row>
    <row r="253" spans="2:15" ht="18" customHeight="1" x14ac:dyDescent="0.25">
      <c r="B253" s="3"/>
      <c r="C253" s="3"/>
      <c r="D253" s="3"/>
      <c r="E253" s="6"/>
      <c r="F253" s="6">
        <f t="shared" si="21"/>
        <v>0</v>
      </c>
      <c r="G253" s="6">
        <f t="shared" si="22"/>
        <v>0</v>
      </c>
      <c r="H253" s="6">
        <f t="shared" si="23"/>
        <v>0</v>
      </c>
      <c r="I253" s="6"/>
      <c r="J253" s="61"/>
      <c r="O253" s="89">
        <f t="shared" si="24"/>
        <v>0</v>
      </c>
    </row>
    <row r="254" spans="2:15" ht="18" customHeight="1" x14ac:dyDescent="0.25">
      <c r="B254" s="3"/>
      <c r="C254" s="3"/>
      <c r="D254" s="3"/>
      <c r="E254" s="6"/>
      <c r="F254" s="6">
        <f t="shared" si="21"/>
        <v>0</v>
      </c>
      <c r="G254" s="6">
        <f t="shared" si="22"/>
        <v>0</v>
      </c>
      <c r="H254" s="6">
        <f t="shared" si="23"/>
        <v>0</v>
      </c>
      <c r="I254" s="6"/>
      <c r="J254" s="61"/>
      <c r="O254" s="89">
        <f t="shared" si="24"/>
        <v>0</v>
      </c>
    </row>
    <row r="255" spans="2:15" ht="18" customHeight="1" x14ac:dyDescent="0.25">
      <c r="B255" s="3"/>
      <c r="C255" s="3"/>
      <c r="D255" s="3"/>
      <c r="E255" s="6"/>
      <c r="F255" s="6">
        <f t="shared" si="21"/>
        <v>0</v>
      </c>
      <c r="G255" s="6">
        <f t="shared" si="22"/>
        <v>0</v>
      </c>
      <c r="H255" s="6">
        <f t="shared" si="23"/>
        <v>0</v>
      </c>
      <c r="I255" s="6"/>
      <c r="J255" s="61"/>
      <c r="O255" s="89">
        <f t="shared" si="24"/>
        <v>0</v>
      </c>
    </row>
    <row r="256" spans="2:15" ht="18" customHeight="1" x14ac:dyDescent="0.25">
      <c r="B256" s="3"/>
      <c r="C256" s="3"/>
      <c r="D256" s="3"/>
      <c r="E256" s="6"/>
      <c r="F256" s="6">
        <f t="shared" si="21"/>
        <v>0</v>
      </c>
      <c r="G256" s="6">
        <f t="shared" si="22"/>
        <v>0</v>
      </c>
      <c r="H256" s="6">
        <f t="shared" si="23"/>
        <v>0</v>
      </c>
      <c r="I256" s="6"/>
      <c r="J256" s="61"/>
      <c r="O256" s="89">
        <f t="shared" si="24"/>
        <v>0</v>
      </c>
    </row>
    <row r="257" spans="2:15" ht="18" customHeight="1" x14ac:dyDescent="0.25">
      <c r="B257" s="3"/>
      <c r="C257" s="3"/>
      <c r="D257" s="3"/>
      <c r="E257" s="6"/>
      <c r="F257" s="6">
        <f t="shared" ref="F257:F290" si="25">E257-(E257*0/100)</f>
        <v>0</v>
      </c>
      <c r="G257" s="6">
        <f t="shared" ref="G257:G296" si="26">F257*1.262</f>
        <v>0</v>
      </c>
      <c r="H257" s="6">
        <f t="shared" ref="H257:H296" si="27">G257*1.25</f>
        <v>0</v>
      </c>
      <c r="I257" s="6"/>
      <c r="J257" s="61"/>
      <c r="O257" s="89">
        <f t="shared" si="24"/>
        <v>0</v>
      </c>
    </row>
    <row r="258" spans="2:15" ht="18" customHeight="1" x14ac:dyDescent="0.25">
      <c r="B258" s="3"/>
      <c r="C258" s="3"/>
      <c r="D258" s="3"/>
      <c r="E258" s="6"/>
      <c r="F258" s="6">
        <f t="shared" si="25"/>
        <v>0</v>
      </c>
      <c r="G258" s="6">
        <f t="shared" si="26"/>
        <v>0</v>
      </c>
      <c r="H258" s="6">
        <f t="shared" si="27"/>
        <v>0</v>
      </c>
      <c r="I258" s="6"/>
      <c r="J258" s="61"/>
      <c r="O258" s="89">
        <f t="shared" ref="O258:O296" si="28">J258-G258</f>
        <v>0</v>
      </c>
    </row>
    <row r="259" spans="2:15" ht="18" customHeight="1" x14ac:dyDescent="0.25">
      <c r="B259" s="3"/>
      <c r="C259" s="3"/>
      <c r="D259" s="3"/>
      <c r="E259" s="6"/>
      <c r="F259" s="6">
        <f t="shared" si="25"/>
        <v>0</v>
      </c>
      <c r="G259" s="6">
        <f t="shared" si="26"/>
        <v>0</v>
      </c>
      <c r="H259" s="6">
        <f t="shared" si="27"/>
        <v>0</v>
      </c>
      <c r="I259" s="6"/>
      <c r="J259" s="61"/>
      <c r="O259" s="89">
        <f t="shared" si="28"/>
        <v>0</v>
      </c>
    </row>
    <row r="260" spans="2:15" ht="18" customHeight="1" x14ac:dyDescent="0.25">
      <c r="B260" s="3"/>
      <c r="C260" s="3"/>
      <c r="D260" s="3"/>
      <c r="E260" s="6"/>
      <c r="F260" s="6">
        <f t="shared" si="25"/>
        <v>0</v>
      </c>
      <c r="G260" s="6">
        <f t="shared" si="26"/>
        <v>0</v>
      </c>
      <c r="H260" s="6">
        <f t="shared" si="27"/>
        <v>0</v>
      </c>
      <c r="I260" s="6"/>
      <c r="J260" s="61"/>
      <c r="O260" s="89">
        <f t="shared" si="28"/>
        <v>0</v>
      </c>
    </row>
    <row r="261" spans="2:15" ht="18" customHeight="1" x14ac:dyDescent="0.25">
      <c r="B261" s="3"/>
      <c r="C261" s="3"/>
      <c r="D261" s="3"/>
      <c r="E261" s="6"/>
      <c r="F261" s="6">
        <f t="shared" si="25"/>
        <v>0</v>
      </c>
      <c r="G261" s="6">
        <f t="shared" si="26"/>
        <v>0</v>
      </c>
      <c r="H261" s="6">
        <f t="shared" si="27"/>
        <v>0</v>
      </c>
      <c r="I261" s="6"/>
      <c r="J261" s="61"/>
      <c r="O261" s="89">
        <f t="shared" si="28"/>
        <v>0</v>
      </c>
    </row>
    <row r="262" spans="2:15" ht="18" customHeight="1" x14ac:dyDescent="0.25">
      <c r="B262" s="3"/>
      <c r="C262" s="3"/>
      <c r="D262" s="3"/>
      <c r="E262" s="6"/>
      <c r="F262" s="6">
        <f t="shared" si="25"/>
        <v>0</v>
      </c>
      <c r="G262" s="6">
        <f t="shared" si="26"/>
        <v>0</v>
      </c>
      <c r="H262" s="6">
        <f t="shared" si="27"/>
        <v>0</v>
      </c>
      <c r="I262" s="6"/>
      <c r="J262" s="61"/>
      <c r="O262" s="89">
        <f t="shared" si="28"/>
        <v>0</v>
      </c>
    </row>
    <row r="263" spans="2:15" ht="18" customHeight="1" x14ac:dyDescent="0.25">
      <c r="B263" s="3"/>
      <c r="C263" s="3"/>
      <c r="D263" s="3"/>
      <c r="E263" s="6"/>
      <c r="F263" s="6">
        <f t="shared" si="25"/>
        <v>0</v>
      </c>
      <c r="G263" s="6">
        <f t="shared" si="26"/>
        <v>0</v>
      </c>
      <c r="H263" s="6">
        <f t="shared" si="27"/>
        <v>0</v>
      </c>
      <c r="I263" s="6"/>
      <c r="J263" s="61"/>
      <c r="O263" s="89">
        <f t="shared" si="28"/>
        <v>0</v>
      </c>
    </row>
    <row r="264" spans="2:15" ht="18" customHeight="1" x14ac:dyDescent="0.25">
      <c r="B264" s="3"/>
      <c r="C264" s="3"/>
      <c r="D264" s="3"/>
      <c r="E264" s="6"/>
      <c r="F264" s="6">
        <f t="shared" si="25"/>
        <v>0</v>
      </c>
      <c r="G264" s="6">
        <f t="shared" si="26"/>
        <v>0</v>
      </c>
      <c r="H264" s="6">
        <f t="shared" si="27"/>
        <v>0</v>
      </c>
      <c r="I264" s="6"/>
      <c r="J264" s="61"/>
      <c r="O264" s="89">
        <f t="shared" si="28"/>
        <v>0</v>
      </c>
    </row>
    <row r="265" spans="2:15" ht="18" customHeight="1" x14ac:dyDescent="0.25">
      <c r="B265" s="3"/>
      <c r="C265" s="3"/>
      <c r="D265" s="3"/>
      <c r="E265" s="6"/>
      <c r="F265" s="6">
        <f t="shared" si="25"/>
        <v>0</v>
      </c>
      <c r="G265" s="6">
        <f t="shared" si="26"/>
        <v>0</v>
      </c>
      <c r="H265" s="6">
        <f t="shared" si="27"/>
        <v>0</v>
      </c>
      <c r="I265" s="6"/>
      <c r="J265" s="61"/>
      <c r="O265" s="89">
        <f t="shared" si="28"/>
        <v>0</v>
      </c>
    </row>
    <row r="266" spans="2:15" ht="18" customHeight="1" x14ac:dyDescent="0.25">
      <c r="B266" s="3"/>
      <c r="C266" s="3"/>
      <c r="D266" s="3"/>
      <c r="E266" s="6"/>
      <c r="F266" s="6">
        <f t="shared" si="25"/>
        <v>0</v>
      </c>
      <c r="G266" s="6">
        <f t="shared" si="26"/>
        <v>0</v>
      </c>
      <c r="H266" s="6">
        <f t="shared" si="27"/>
        <v>0</v>
      </c>
      <c r="I266" s="6"/>
      <c r="J266" s="61"/>
      <c r="O266" s="89">
        <f t="shared" si="28"/>
        <v>0</v>
      </c>
    </row>
    <row r="267" spans="2:15" ht="18" customHeight="1" x14ac:dyDescent="0.25">
      <c r="B267" s="3"/>
      <c r="C267" s="3"/>
      <c r="D267" s="3"/>
      <c r="E267" s="6"/>
      <c r="F267" s="6">
        <f t="shared" si="25"/>
        <v>0</v>
      </c>
      <c r="G267" s="6">
        <f t="shared" si="26"/>
        <v>0</v>
      </c>
      <c r="H267" s="6">
        <f t="shared" si="27"/>
        <v>0</v>
      </c>
      <c r="I267" s="6"/>
      <c r="J267" s="61"/>
      <c r="O267" s="89">
        <f t="shared" si="28"/>
        <v>0</v>
      </c>
    </row>
    <row r="268" spans="2:15" ht="18" customHeight="1" x14ac:dyDescent="0.25">
      <c r="B268" s="3"/>
      <c r="C268" s="3"/>
      <c r="D268" s="3"/>
      <c r="E268" s="6"/>
      <c r="F268" s="6">
        <f t="shared" si="25"/>
        <v>0</v>
      </c>
      <c r="G268" s="6">
        <f t="shared" si="26"/>
        <v>0</v>
      </c>
      <c r="H268" s="6">
        <f t="shared" si="27"/>
        <v>0</v>
      </c>
      <c r="I268" s="6"/>
      <c r="J268" s="61"/>
      <c r="O268" s="89">
        <f t="shared" si="28"/>
        <v>0</v>
      </c>
    </row>
    <row r="269" spans="2:15" ht="18" customHeight="1" x14ac:dyDescent="0.25">
      <c r="B269" s="3"/>
      <c r="C269" s="3"/>
      <c r="D269" s="3"/>
      <c r="E269" s="6"/>
      <c r="F269" s="6">
        <f t="shared" si="25"/>
        <v>0</v>
      </c>
      <c r="G269" s="6">
        <f t="shared" si="26"/>
        <v>0</v>
      </c>
      <c r="H269" s="6">
        <f t="shared" si="27"/>
        <v>0</v>
      </c>
      <c r="I269" s="6"/>
      <c r="J269" s="61"/>
      <c r="O269" s="89">
        <f t="shared" si="28"/>
        <v>0</v>
      </c>
    </row>
    <row r="270" spans="2:15" ht="18" customHeight="1" x14ac:dyDescent="0.25">
      <c r="B270" s="3"/>
      <c r="C270" s="3"/>
      <c r="D270" s="3"/>
      <c r="E270" s="6"/>
      <c r="F270" s="6">
        <f t="shared" si="25"/>
        <v>0</v>
      </c>
      <c r="G270" s="6">
        <f t="shared" si="26"/>
        <v>0</v>
      </c>
      <c r="H270" s="6">
        <f t="shared" si="27"/>
        <v>0</v>
      </c>
      <c r="I270" s="6"/>
      <c r="J270" s="61"/>
      <c r="O270" s="89">
        <f t="shared" si="28"/>
        <v>0</v>
      </c>
    </row>
    <row r="271" spans="2:15" ht="18" customHeight="1" x14ac:dyDescent="0.25">
      <c r="B271" s="3"/>
      <c r="C271" s="3"/>
      <c r="D271" s="3"/>
      <c r="E271" s="6"/>
      <c r="F271" s="6">
        <f t="shared" si="25"/>
        <v>0</v>
      </c>
      <c r="G271" s="6">
        <f t="shared" si="26"/>
        <v>0</v>
      </c>
      <c r="H271" s="6">
        <f t="shared" si="27"/>
        <v>0</v>
      </c>
      <c r="I271" s="6"/>
      <c r="J271" s="61"/>
      <c r="O271" s="89">
        <f t="shared" si="28"/>
        <v>0</v>
      </c>
    </row>
    <row r="272" spans="2:15" ht="18" customHeight="1" x14ac:dyDescent="0.25">
      <c r="B272" s="3"/>
      <c r="C272" s="3"/>
      <c r="D272" s="3"/>
      <c r="E272" s="6"/>
      <c r="F272" s="6">
        <f t="shared" si="25"/>
        <v>0</v>
      </c>
      <c r="G272" s="6">
        <f t="shared" si="26"/>
        <v>0</v>
      </c>
      <c r="H272" s="6">
        <f t="shared" si="27"/>
        <v>0</v>
      </c>
      <c r="I272" s="6"/>
      <c r="J272" s="61"/>
      <c r="O272" s="89">
        <f t="shared" si="28"/>
        <v>0</v>
      </c>
    </row>
    <row r="273" spans="2:15" ht="18" customHeight="1" x14ac:dyDescent="0.25">
      <c r="B273" s="3"/>
      <c r="C273" s="3"/>
      <c r="D273" s="3"/>
      <c r="E273" s="6"/>
      <c r="F273" s="6">
        <f t="shared" si="25"/>
        <v>0</v>
      </c>
      <c r="G273" s="6">
        <f t="shared" si="26"/>
        <v>0</v>
      </c>
      <c r="H273" s="6">
        <f t="shared" si="27"/>
        <v>0</v>
      </c>
      <c r="I273" s="6"/>
      <c r="J273" s="61"/>
      <c r="O273" s="89">
        <f t="shared" si="28"/>
        <v>0</v>
      </c>
    </row>
    <row r="274" spans="2:15" ht="18" customHeight="1" x14ac:dyDescent="0.25">
      <c r="B274" s="3"/>
      <c r="C274" s="3"/>
      <c r="D274" s="3"/>
      <c r="E274" s="6"/>
      <c r="F274" s="6">
        <f t="shared" si="25"/>
        <v>0</v>
      </c>
      <c r="G274" s="6">
        <f t="shared" si="26"/>
        <v>0</v>
      </c>
      <c r="H274" s="6">
        <f t="shared" si="27"/>
        <v>0</v>
      </c>
      <c r="I274" s="6"/>
      <c r="J274" s="61"/>
      <c r="O274" s="89">
        <f t="shared" si="28"/>
        <v>0</v>
      </c>
    </row>
    <row r="275" spans="2:15" ht="18" customHeight="1" x14ac:dyDescent="0.25">
      <c r="B275" s="3"/>
      <c r="C275" s="3"/>
      <c r="D275" s="3"/>
      <c r="E275" s="6"/>
      <c r="F275" s="6">
        <f t="shared" si="25"/>
        <v>0</v>
      </c>
      <c r="G275" s="6">
        <f t="shared" si="26"/>
        <v>0</v>
      </c>
      <c r="H275" s="6">
        <f t="shared" si="27"/>
        <v>0</v>
      </c>
      <c r="I275" s="6"/>
      <c r="J275" s="61"/>
      <c r="O275" s="89">
        <f t="shared" si="28"/>
        <v>0</v>
      </c>
    </row>
    <row r="276" spans="2:15" ht="18" customHeight="1" x14ac:dyDescent="0.25">
      <c r="B276" s="3"/>
      <c r="C276" s="3"/>
      <c r="D276" s="3"/>
      <c r="E276" s="6"/>
      <c r="F276" s="6">
        <f t="shared" si="25"/>
        <v>0</v>
      </c>
      <c r="G276" s="6">
        <f t="shared" si="26"/>
        <v>0</v>
      </c>
      <c r="H276" s="6">
        <f t="shared" si="27"/>
        <v>0</v>
      </c>
      <c r="I276" s="6"/>
      <c r="J276" s="61"/>
      <c r="O276" s="89">
        <f t="shared" si="28"/>
        <v>0</v>
      </c>
    </row>
    <row r="277" spans="2:15" ht="18" customHeight="1" x14ac:dyDescent="0.25">
      <c r="B277" s="3"/>
      <c r="C277" s="3"/>
      <c r="D277" s="3"/>
      <c r="E277" s="6"/>
      <c r="F277" s="6">
        <f t="shared" si="25"/>
        <v>0</v>
      </c>
      <c r="G277" s="6">
        <f t="shared" si="26"/>
        <v>0</v>
      </c>
      <c r="H277" s="6">
        <f t="shared" si="27"/>
        <v>0</v>
      </c>
      <c r="I277" s="6"/>
      <c r="J277" s="61"/>
      <c r="O277" s="89">
        <f t="shared" si="28"/>
        <v>0</v>
      </c>
    </row>
    <row r="278" spans="2:15" ht="18" customHeight="1" x14ac:dyDescent="0.25">
      <c r="B278" s="3"/>
      <c r="C278" s="3"/>
      <c r="D278" s="3"/>
      <c r="E278" s="6"/>
      <c r="F278" s="6">
        <f t="shared" si="25"/>
        <v>0</v>
      </c>
      <c r="G278" s="6">
        <f t="shared" si="26"/>
        <v>0</v>
      </c>
      <c r="H278" s="6">
        <f t="shared" si="27"/>
        <v>0</v>
      </c>
      <c r="I278" s="6"/>
      <c r="J278" s="61"/>
      <c r="O278" s="89">
        <f t="shared" si="28"/>
        <v>0</v>
      </c>
    </row>
    <row r="279" spans="2:15" ht="18" customHeight="1" x14ac:dyDescent="0.25">
      <c r="B279" s="3"/>
      <c r="C279" s="3"/>
      <c r="D279" s="3"/>
      <c r="E279" s="6"/>
      <c r="F279" s="6">
        <f t="shared" si="25"/>
        <v>0</v>
      </c>
      <c r="G279" s="6">
        <f t="shared" si="26"/>
        <v>0</v>
      </c>
      <c r="H279" s="6">
        <f t="shared" si="27"/>
        <v>0</v>
      </c>
      <c r="I279" s="6"/>
      <c r="J279" s="61"/>
      <c r="O279" s="89">
        <f t="shared" si="28"/>
        <v>0</v>
      </c>
    </row>
    <row r="280" spans="2:15" ht="18" customHeight="1" x14ac:dyDescent="0.25">
      <c r="B280" s="3"/>
      <c r="C280" s="3"/>
      <c r="D280" s="3"/>
      <c r="E280" s="6"/>
      <c r="F280" s="6">
        <f t="shared" si="25"/>
        <v>0</v>
      </c>
      <c r="G280" s="6">
        <f t="shared" si="26"/>
        <v>0</v>
      </c>
      <c r="H280" s="6">
        <f t="shared" si="27"/>
        <v>0</v>
      </c>
      <c r="I280" s="6"/>
      <c r="J280" s="61"/>
      <c r="O280" s="89">
        <f t="shared" si="28"/>
        <v>0</v>
      </c>
    </row>
    <row r="281" spans="2:15" ht="18" customHeight="1" x14ac:dyDescent="0.25">
      <c r="B281" s="3"/>
      <c r="C281" s="3"/>
      <c r="D281" s="3"/>
      <c r="E281" s="6"/>
      <c r="F281" s="6">
        <f t="shared" si="25"/>
        <v>0</v>
      </c>
      <c r="G281" s="6">
        <f t="shared" si="26"/>
        <v>0</v>
      </c>
      <c r="H281" s="6">
        <f t="shared" si="27"/>
        <v>0</v>
      </c>
      <c r="I281" s="6"/>
      <c r="J281" s="61"/>
      <c r="O281" s="89">
        <f t="shared" si="28"/>
        <v>0</v>
      </c>
    </row>
    <row r="282" spans="2:15" ht="18" customHeight="1" x14ac:dyDescent="0.25">
      <c r="B282" s="3"/>
      <c r="C282" s="3"/>
      <c r="D282" s="3"/>
      <c r="E282" s="6"/>
      <c r="F282" s="6">
        <f t="shared" si="25"/>
        <v>0</v>
      </c>
      <c r="G282" s="6">
        <f t="shared" si="26"/>
        <v>0</v>
      </c>
      <c r="H282" s="6">
        <f t="shared" si="27"/>
        <v>0</v>
      </c>
      <c r="I282" s="6"/>
      <c r="J282" s="61"/>
      <c r="O282" s="89">
        <f t="shared" si="28"/>
        <v>0</v>
      </c>
    </row>
    <row r="283" spans="2:15" ht="18" customHeight="1" x14ac:dyDescent="0.25">
      <c r="B283" s="3"/>
      <c r="C283" s="3"/>
      <c r="D283" s="3"/>
      <c r="E283" s="6"/>
      <c r="F283" s="6">
        <f t="shared" si="25"/>
        <v>0</v>
      </c>
      <c r="G283" s="6">
        <f t="shared" si="26"/>
        <v>0</v>
      </c>
      <c r="H283" s="6">
        <f t="shared" si="27"/>
        <v>0</v>
      </c>
      <c r="I283" s="6"/>
      <c r="J283" s="61"/>
      <c r="O283" s="89">
        <f t="shared" si="28"/>
        <v>0</v>
      </c>
    </row>
    <row r="284" spans="2:15" ht="18" customHeight="1" x14ac:dyDescent="0.25">
      <c r="B284" s="3"/>
      <c r="C284" s="3"/>
      <c r="D284" s="3"/>
      <c r="E284" s="6"/>
      <c r="F284" s="6">
        <f t="shared" si="25"/>
        <v>0</v>
      </c>
      <c r="G284" s="6">
        <f t="shared" si="26"/>
        <v>0</v>
      </c>
      <c r="H284" s="6">
        <f t="shared" si="27"/>
        <v>0</v>
      </c>
      <c r="I284" s="6"/>
      <c r="J284" s="61"/>
      <c r="O284" s="89">
        <f t="shared" si="28"/>
        <v>0</v>
      </c>
    </row>
    <row r="285" spans="2:15" ht="18" customHeight="1" x14ac:dyDescent="0.25">
      <c r="B285" s="3"/>
      <c r="C285" s="3"/>
      <c r="D285" s="3"/>
      <c r="E285" s="6"/>
      <c r="F285" s="6">
        <f t="shared" si="25"/>
        <v>0</v>
      </c>
      <c r="G285" s="6">
        <f t="shared" si="26"/>
        <v>0</v>
      </c>
      <c r="H285" s="6">
        <f t="shared" si="27"/>
        <v>0</v>
      </c>
      <c r="I285" s="6"/>
      <c r="J285" s="61"/>
      <c r="O285" s="89">
        <f t="shared" si="28"/>
        <v>0</v>
      </c>
    </row>
    <row r="286" spans="2:15" ht="18" customHeight="1" x14ac:dyDescent="0.25">
      <c r="B286" s="3"/>
      <c r="C286" s="3"/>
      <c r="D286" s="3"/>
      <c r="E286" s="6"/>
      <c r="F286" s="6">
        <f t="shared" si="25"/>
        <v>0</v>
      </c>
      <c r="G286" s="6">
        <f t="shared" si="26"/>
        <v>0</v>
      </c>
      <c r="H286" s="6">
        <f t="shared" si="27"/>
        <v>0</v>
      </c>
      <c r="I286" s="6"/>
      <c r="J286" s="61"/>
      <c r="O286" s="89">
        <f t="shared" si="28"/>
        <v>0</v>
      </c>
    </row>
    <row r="287" spans="2:15" ht="18" customHeight="1" x14ac:dyDescent="0.25">
      <c r="B287" s="3"/>
      <c r="C287" s="3"/>
      <c r="D287" s="3"/>
      <c r="E287" s="6"/>
      <c r="F287" s="6">
        <f t="shared" si="25"/>
        <v>0</v>
      </c>
      <c r="G287" s="6">
        <f t="shared" si="26"/>
        <v>0</v>
      </c>
      <c r="H287" s="6">
        <f t="shared" si="27"/>
        <v>0</v>
      </c>
      <c r="I287" s="6"/>
      <c r="J287" s="61"/>
      <c r="O287" s="89">
        <f t="shared" si="28"/>
        <v>0</v>
      </c>
    </row>
    <row r="288" spans="2:15" ht="18" customHeight="1" x14ac:dyDescent="0.25">
      <c r="E288" s="7"/>
      <c r="F288" s="6">
        <f t="shared" si="25"/>
        <v>0</v>
      </c>
      <c r="G288" s="6">
        <f t="shared" si="26"/>
        <v>0</v>
      </c>
      <c r="H288" s="6">
        <f t="shared" si="27"/>
        <v>0</v>
      </c>
      <c r="I288" s="7"/>
      <c r="J288" s="7"/>
      <c r="O288" s="89">
        <f t="shared" si="28"/>
        <v>0</v>
      </c>
    </row>
    <row r="289" spans="5:15" ht="18" customHeight="1" x14ac:dyDescent="0.25">
      <c r="E289" s="7"/>
      <c r="F289" s="6">
        <f t="shared" si="25"/>
        <v>0</v>
      </c>
      <c r="G289" s="6">
        <f t="shared" si="26"/>
        <v>0</v>
      </c>
      <c r="H289" s="6">
        <f t="shared" si="27"/>
        <v>0</v>
      </c>
      <c r="I289" s="7"/>
      <c r="J289" s="7"/>
      <c r="O289" s="89">
        <f t="shared" si="28"/>
        <v>0</v>
      </c>
    </row>
    <row r="290" spans="5:15" ht="18" customHeight="1" x14ac:dyDescent="0.25">
      <c r="E290" s="7"/>
      <c r="F290" s="6">
        <f t="shared" si="25"/>
        <v>0</v>
      </c>
      <c r="G290" s="6">
        <f t="shared" si="26"/>
        <v>0</v>
      </c>
      <c r="H290" s="6">
        <f t="shared" si="27"/>
        <v>0</v>
      </c>
      <c r="I290" s="7"/>
      <c r="J290" s="7"/>
      <c r="O290" s="89">
        <f t="shared" si="28"/>
        <v>0</v>
      </c>
    </row>
    <row r="291" spans="5:15" ht="18" customHeight="1" x14ac:dyDescent="0.25">
      <c r="E291" s="7"/>
      <c r="F291" s="7"/>
      <c r="G291" s="6">
        <f t="shared" si="26"/>
        <v>0</v>
      </c>
      <c r="H291" s="6">
        <f t="shared" si="27"/>
        <v>0</v>
      </c>
      <c r="I291" s="7"/>
      <c r="J291" s="7"/>
      <c r="O291" s="89">
        <f t="shared" si="28"/>
        <v>0</v>
      </c>
    </row>
    <row r="292" spans="5:15" ht="18" customHeight="1" x14ac:dyDescent="0.25">
      <c r="E292" s="7"/>
      <c r="F292" s="7"/>
      <c r="G292" s="6">
        <f t="shared" si="26"/>
        <v>0</v>
      </c>
      <c r="H292" s="6">
        <f t="shared" si="27"/>
        <v>0</v>
      </c>
      <c r="I292" s="7"/>
      <c r="J292" s="7"/>
      <c r="O292" s="89">
        <f t="shared" si="28"/>
        <v>0</v>
      </c>
    </row>
    <row r="293" spans="5:15" ht="18" customHeight="1" x14ac:dyDescent="0.25">
      <c r="E293" s="7"/>
      <c r="F293" s="7"/>
      <c r="G293" s="6">
        <f t="shared" si="26"/>
        <v>0</v>
      </c>
      <c r="H293" s="6">
        <f t="shared" si="27"/>
        <v>0</v>
      </c>
      <c r="I293" s="7"/>
      <c r="J293" s="7"/>
      <c r="O293" s="89">
        <f t="shared" si="28"/>
        <v>0</v>
      </c>
    </row>
    <row r="294" spans="5:15" ht="18" customHeight="1" x14ac:dyDescent="0.25">
      <c r="E294" s="7"/>
      <c r="F294" s="7"/>
      <c r="G294" s="6">
        <f t="shared" si="26"/>
        <v>0</v>
      </c>
      <c r="H294" s="6">
        <f t="shared" si="27"/>
        <v>0</v>
      </c>
      <c r="I294" s="7"/>
      <c r="J294" s="7"/>
      <c r="O294" s="89">
        <f t="shared" si="28"/>
        <v>0</v>
      </c>
    </row>
    <row r="295" spans="5:15" ht="18" customHeight="1" x14ac:dyDescent="0.25">
      <c r="E295" s="7"/>
      <c r="F295" s="7"/>
      <c r="G295" s="6">
        <f t="shared" si="26"/>
        <v>0</v>
      </c>
      <c r="H295" s="6">
        <f t="shared" si="27"/>
        <v>0</v>
      </c>
      <c r="I295" s="7"/>
      <c r="J295" s="7"/>
      <c r="O295" s="89">
        <f t="shared" si="28"/>
        <v>0</v>
      </c>
    </row>
    <row r="296" spans="5:15" ht="18" customHeight="1" x14ac:dyDescent="0.25">
      <c r="E296" s="7"/>
      <c r="F296" s="7"/>
      <c r="G296" s="6">
        <f t="shared" si="26"/>
        <v>0</v>
      </c>
      <c r="H296" s="6">
        <f t="shared" si="27"/>
        <v>0</v>
      </c>
      <c r="I296" s="7"/>
      <c r="J296" s="7"/>
      <c r="O296" s="89">
        <f t="shared" si="28"/>
        <v>0</v>
      </c>
    </row>
    <row r="297" spans="5:15" ht="18" customHeight="1" x14ac:dyDescent="0.25">
      <c r="E297" s="7"/>
      <c r="F297" s="7"/>
      <c r="G297" s="7"/>
      <c r="H297" s="7"/>
      <c r="I297" s="7"/>
      <c r="J297" s="7"/>
      <c r="O297" s="76"/>
    </row>
    <row r="298" spans="5:15" ht="18" customHeight="1" x14ac:dyDescent="0.25">
      <c r="E298" s="7"/>
      <c r="F298" s="7"/>
      <c r="G298" s="7"/>
      <c r="H298" s="7"/>
      <c r="I298" s="7"/>
      <c r="J298" s="7"/>
      <c r="O298" s="76"/>
    </row>
    <row r="299" spans="5:15" ht="18" customHeight="1" x14ac:dyDescent="0.25">
      <c r="E299" s="7"/>
      <c r="F299" s="7"/>
      <c r="G299" s="7"/>
      <c r="H299" s="7"/>
      <c r="I299" s="7"/>
      <c r="J299" s="7"/>
      <c r="O299" s="76"/>
    </row>
    <row r="300" spans="5:15" ht="18" customHeight="1" x14ac:dyDescent="0.25">
      <c r="E300" s="7"/>
      <c r="F300" s="7"/>
      <c r="G300" s="7"/>
      <c r="H300" s="7"/>
      <c r="I300" s="7"/>
      <c r="J300" s="7"/>
      <c r="O300" s="76"/>
    </row>
    <row r="301" spans="5:15" ht="18" customHeight="1" x14ac:dyDescent="0.25">
      <c r="E301" s="7"/>
      <c r="F301" s="7"/>
      <c r="G301" s="7"/>
      <c r="H301" s="7"/>
      <c r="I301" s="7"/>
      <c r="J301" s="7"/>
      <c r="O301" s="76"/>
    </row>
    <row r="302" spans="5:15" ht="18" customHeight="1" x14ac:dyDescent="0.25">
      <c r="E302" s="7"/>
      <c r="F302" s="7"/>
      <c r="G302" s="7"/>
      <c r="H302" s="7"/>
      <c r="I302" s="7"/>
      <c r="J302" s="7"/>
      <c r="O302" s="76"/>
    </row>
    <row r="303" spans="5:15" ht="18" customHeight="1" x14ac:dyDescent="0.25">
      <c r="E303" s="7"/>
      <c r="F303" s="7"/>
      <c r="G303" s="7"/>
      <c r="H303" s="7"/>
      <c r="I303" s="7"/>
      <c r="J303" s="7"/>
      <c r="O303" s="76"/>
    </row>
    <row r="304" spans="5:15" ht="18" customHeight="1" x14ac:dyDescent="0.25">
      <c r="E304" s="7"/>
      <c r="F304" s="7"/>
      <c r="G304" s="7"/>
      <c r="H304" s="7"/>
      <c r="I304" s="7"/>
      <c r="J304" s="7"/>
      <c r="O304" s="76"/>
    </row>
    <row r="305" spans="5:15" ht="18" customHeight="1" x14ac:dyDescent="0.25">
      <c r="E305" s="7"/>
      <c r="F305" s="7"/>
      <c r="G305" s="7"/>
      <c r="H305" s="7"/>
      <c r="I305" s="7"/>
      <c r="J305" s="7"/>
      <c r="O305" s="76"/>
    </row>
    <row r="306" spans="5:15" ht="18" customHeight="1" x14ac:dyDescent="0.25">
      <c r="E306" s="7"/>
      <c r="F306" s="7"/>
      <c r="G306" s="7"/>
      <c r="H306" s="7"/>
      <c r="I306" s="7"/>
      <c r="J306" s="7"/>
      <c r="O306" s="76"/>
    </row>
    <row r="307" spans="5:15" ht="18" customHeight="1" x14ac:dyDescent="0.25">
      <c r="E307" s="7"/>
      <c r="F307" s="7"/>
      <c r="G307" s="7"/>
      <c r="H307" s="7"/>
      <c r="I307" s="7"/>
      <c r="J307" s="7"/>
      <c r="O307" s="76"/>
    </row>
    <row r="308" spans="5:15" ht="18" customHeight="1" x14ac:dyDescent="0.25">
      <c r="E308" s="7"/>
      <c r="F308" s="7"/>
      <c r="G308" s="7"/>
      <c r="H308" s="7"/>
      <c r="I308" s="7"/>
      <c r="J308" s="7"/>
      <c r="O308" s="76"/>
    </row>
    <row r="309" spans="5:15" ht="18" customHeight="1" x14ac:dyDescent="0.25">
      <c r="E309" s="7"/>
      <c r="F309" s="7"/>
      <c r="G309" s="7"/>
      <c r="H309" s="7"/>
      <c r="I309" s="7"/>
      <c r="J309" s="7"/>
      <c r="O309" s="76"/>
    </row>
    <row r="310" spans="5:15" ht="18" customHeight="1" x14ac:dyDescent="0.25">
      <c r="E310" s="7"/>
      <c r="F310" s="7"/>
      <c r="G310" s="7"/>
      <c r="H310" s="7"/>
      <c r="I310" s="7"/>
      <c r="J310" s="7"/>
      <c r="O310" s="76"/>
    </row>
    <row r="311" spans="5:15" ht="18" customHeight="1" x14ac:dyDescent="0.25">
      <c r="E311" s="7"/>
      <c r="F311" s="7"/>
      <c r="G311" s="7"/>
      <c r="H311" s="7"/>
      <c r="I311" s="7"/>
      <c r="J311" s="7"/>
      <c r="O311" s="76"/>
    </row>
    <row r="312" spans="5:15" ht="18" customHeight="1" x14ac:dyDescent="0.25">
      <c r="E312" s="7"/>
      <c r="F312" s="7"/>
      <c r="G312" s="7"/>
      <c r="H312" s="7"/>
      <c r="I312" s="7"/>
      <c r="J312" s="7"/>
      <c r="O312" s="76"/>
    </row>
    <row r="313" spans="5:15" ht="18" customHeight="1" x14ac:dyDescent="0.25">
      <c r="E313" s="7"/>
      <c r="F313" s="7"/>
      <c r="G313" s="7"/>
      <c r="H313" s="7"/>
      <c r="I313" s="7"/>
      <c r="J313" s="7"/>
      <c r="O313" s="76"/>
    </row>
    <row r="314" spans="5:15" x14ac:dyDescent="0.25">
      <c r="F314" s="7"/>
      <c r="G314" s="7"/>
      <c r="H314" s="7"/>
      <c r="O314" s="76"/>
    </row>
    <row r="315" spans="5:15" x14ac:dyDescent="0.25">
      <c r="F315" s="7"/>
      <c r="G315" s="7"/>
      <c r="H315" s="7"/>
    </row>
    <row r="316" spans="5:15" x14ac:dyDescent="0.25">
      <c r="F316" s="7"/>
      <c r="G316" s="7"/>
      <c r="H316" s="7"/>
    </row>
    <row r="317" spans="5:15" x14ac:dyDescent="0.25">
      <c r="G317" s="7"/>
      <c r="H317" s="7"/>
    </row>
    <row r="318" spans="5:15" x14ac:dyDescent="0.25">
      <c r="G318" s="7"/>
      <c r="H318" s="7"/>
    </row>
    <row r="319" spans="5:15" x14ac:dyDescent="0.25">
      <c r="G319" s="7"/>
      <c r="H319" s="7"/>
    </row>
    <row r="320" spans="5:15" x14ac:dyDescent="0.25">
      <c r="G320" s="7"/>
      <c r="H320" s="7"/>
    </row>
    <row r="321" spans="7:8" x14ac:dyDescent="0.25">
      <c r="G321" s="7"/>
      <c r="H321" s="7"/>
    </row>
  </sheetData>
  <mergeCells count="1">
    <mergeCell ref="B2:E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39"/>
  <sheetViews>
    <sheetView workbookViewId="0">
      <selection activeCell="A18" sqref="A18:XFD18"/>
    </sheetView>
  </sheetViews>
  <sheetFormatPr baseColWidth="10" defaultRowHeight="18.75" x14ac:dyDescent="0.25"/>
  <cols>
    <col min="1" max="1" width="8.7109375" style="1" customWidth="1"/>
    <col min="2" max="2" width="15.140625" style="1" customWidth="1"/>
    <col min="3" max="3" width="34.28515625" style="1" customWidth="1"/>
    <col min="4" max="4" width="7.7109375" style="1" customWidth="1"/>
    <col min="5" max="9" width="11.42578125" style="1"/>
    <col min="10" max="10" width="12.85546875" style="1" bestFit="1" customWidth="1"/>
    <col min="11" max="11" width="7.28515625" style="1" customWidth="1"/>
    <col min="12" max="12" width="11.42578125" style="1"/>
    <col min="13" max="13" width="9.7109375" style="1" customWidth="1"/>
    <col min="14" max="14" width="6" style="18" customWidth="1"/>
    <col min="15" max="15" width="13.140625" style="58" customWidth="1"/>
    <col min="16" max="16" width="13.85546875" style="67" customWidth="1"/>
    <col min="17" max="16384" width="11.42578125" style="1"/>
  </cols>
  <sheetData>
    <row r="1" spans="1:20" ht="19.5" thickBot="1" x14ac:dyDescent="0.3"/>
    <row r="2" spans="1:20" ht="18" customHeight="1" thickBot="1" x14ac:dyDescent="0.3">
      <c r="B2" s="257" t="s">
        <v>340</v>
      </c>
      <c r="C2" s="261"/>
      <c r="D2" s="261"/>
      <c r="E2" s="261"/>
      <c r="F2" s="261"/>
      <c r="G2" s="261"/>
      <c r="H2" s="261"/>
      <c r="J2" s="67"/>
      <c r="K2" s="11"/>
      <c r="N2" s="27"/>
    </row>
    <row r="3" spans="1:20" s="2" customFormat="1" ht="63.75" thickBot="1" x14ac:dyDescent="0.3">
      <c r="B3" s="49" t="s">
        <v>0</v>
      </c>
      <c r="C3" s="50" t="s">
        <v>1</v>
      </c>
      <c r="D3" s="50" t="s">
        <v>264</v>
      </c>
      <c r="E3" s="51" t="s">
        <v>263</v>
      </c>
      <c r="F3" s="166" t="s">
        <v>751</v>
      </c>
      <c r="G3" s="198" t="s">
        <v>932</v>
      </c>
      <c r="H3" s="54" t="s">
        <v>928</v>
      </c>
      <c r="I3" s="55" t="s">
        <v>260</v>
      </c>
      <c r="J3" s="59" t="s">
        <v>2</v>
      </c>
      <c r="K3" s="14"/>
      <c r="L3" s="86" t="s">
        <v>209</v>
      </c>
      <c r="M3" s="37" t="s">
        <v>210</v>
      </c>
      <c r="N3" s="28"/>
      <c r="O3" s="87" t="s">
        <v>241</v>
      </c>
      <c r="P3" s="88" t="s">
        <v>242</v>
      </c>
      <c r="S3" s="14"/>
      <c r="T3" s="14"/>
    </row>
    <row r="4" spans="1:20" s="11" customFormat="1" ht="18" customHeight="1" x14ac:dyDescent="0.25">
      <c r="B4" s="262"/>
      <c r="C4" s="263"/>
      <c r="D4" s="24"/>
      <c r="E4" s="12"/>
      <c r="F4" s="46"/>
      <c r="G4" s="1"/>
      <c r="H4" s="1"/>
      <c r="I4" s="12"/>
      <c r="J4" s="63"/>
      <c r="L4" s="24"/>
      <c r="M4" s="24"/>
      <c r="N4" s="24"/>
      <c r="O4" s="128"/>
      <c r="P4" s="139"/>
    </row>
    <row r="5" spans="1:20" x14ac:dyDescent="0.25">
      <c r="B5" s="56" t="s">
        <v>247</v>
      </c>
      <c r="C5" s="3"/>
      <c r="D5" s="3"/>
      <c r="E5" s="6"/>
      <c r="F5" s="5"/>
      <c r="G5" s="6"/>
      <c r="H5" s="6"/>
      <c r="I5" s="6"/>
      <c r="J5" s="63"/>
      <c r="L5" s="3"/>
      <c r="M5" s="3"/>
      <c r="O5" s="89"/>
      <c r="P5" s="71"/>
      <c r="S5" s="11"/>
      <c r="T5" s="11"/>
    </row>
    <row r="6" spans="1:20" x14ac:dyDescent="0.25">
      <c r="A6" s="11" t="s">
        <v>552</v>
      </c>
      <c r="B6" s="24" t="s">
        <v>575</v>
      </c>
      <c r="C6" s="3" t="s">
        <v>593</v>
      </c>
      <c r="D6" s="3">
        <v>1</v>
      </c>
      <c r="E6" s="6">
        <v>163.78</v>
      </c>
      <c r="F6" s="5">
        <f t="shared" ref="F6:F16" si="0">E6-(E6*0/100)</f>
        <v>163.78</v>
      </c>
      <c r="G6" s="6">
        <f t="shared" ref="G6:G20" si="1">F6*1.262</f>
        <v>206.69036</v>
      </c>
      <c r="H6" s="6">
        <f t="shared" ref="H6:H20" si="2">G6*1.25</f>
        <v>258.36295000000001</v>
      </c>
      <c r="I6" s="6">
        <v>247.72</v>
      </c>
      <c r="J6" s="61">
        <v>245</v>
      </c>
      <c r="L6" s="3"/>
      <c r="M6" s="3"/>
      <c r="O6" s="89">
        <f t="shared" ref="O6:O20" si="3">J6-G6</f>
        <v>38.309640000000002</v>
      </c>
      <c r="P6" s="71">
        <f t="shared" ref="P6:P20" si="4">O6*D6</f>
        <v>38.309640000000002</v>
      </c>
      <c r="Q6" s="1" t="s">
        <v>594</v>
      </c>
      <c r="S6" s="11"/>
      <c r="T6" s="11"/>
    </row>
    <row r="7" spans="1:20" x14ac:dyDescent="0.25">
      <c r="A7" s="11"/>
      <c r="B7" s="3" t="s">
        <v>591</v>
      </c>
      <c r="C7" s="3" t="s">
        <v>592</v>
      </c>
      <c r="D7" s="3">
        <v>1</v>
      </c>
      <c r="E7" s="6">
        <v>163.78</v>
      </c>
      <c r="F7" s="5">
        <f t="shared" si="0"/>
        <v>163.78</v>
      </c>
      <c r="G7" s="6">
        <f t="shared" si="1"/>
        <v>206.69036</v>
      </c>
      <c r="H7" s="6">
        <f t="shared" si="2"/>
        <v>258.36295000000001</v>
      </c>
      <c r="I7" s="6"/>
      <c r="J7" s="61">
        <v>329</v>
      </c>
      <c r="L7" s="3"/>
      <c r="M7" s="3"/>
      <c r="O7" s="89">
        <f t="shared" si="3"/>
        <v>122.30964</v>
      </c>
      <c r="P7" s="71">
        <f t="shared" si="4"/>
        <v>122.30964</v>
      </c>
      <c r="S7" s="11"/>
      <c r="T7" s="11"/>
    </row>
    <row r="8" spans="1:20" x14ac:dyDescent="0.25">
      <c r="A8" s="11"/>
      <c r="B8" s="3"/>
      <c r="C8" s="3"/>
      <c r="D8" s="3"/>
      <c r="E8" s="6"/>
      <c r="F8" s="5">
        <f t="shared" si="0"/>
        <v>0</v>
      </c>
      <c r="G8" s="6">
        <f t="shared" si="1"/>
        <v>0</v>
      </c>
      <c r="H8" s="6">
        <f t="shared" si="2"/>
        <v>0</v>
      </c>
      <c r="I8" s="6"/>
      <c r="J8" s="63"/>
      <c r="L8" s="3"/>
      <c r="M8" s="3"/>
      <c r="O8" s="89">
        <f t="shared" si="3"/>
        <v>0</v>
      </c>
      <c r="P8" s="71">
        <f t="shared" si="4"/>
        <v>0</v>
      </c>
      <c r="S8" s="11"/>
      <c r="T8" s="11"/>
    </row>
    <row r="9" spans="1:20" x14ac:dyDescent="0.25">
      <c r="A9" s="11"/>
      <c r="B9" s="56" t="s">
        <v>952</v>
      </c>
      <c r="C9" s="3"/>
      <c r="D9" s="3"/>
      <c r="E9" s="6"/>
      <c r="F9" s="5">
        <f t="shared" si="0"/>
        <v>0</v>
      </c>
      <c r="G9" s="6">
        <f t="shared" si="1"/>
        <v>0</v>
      </c>
      <c r="H9" s="6">
        <f t="shared" si="2"/>
        <v>0</v>
      </c>
      <c r="I9" s="6"/>
      <c r="J9" s="63"/>
      <c r="L9" s="3"/>
      <c r="M9" s="3"/>
      <c r="O9" s="89">
        <f t="shared" si="3"/>
        <v>0</v>
      </c>
      <c r="P9" s="71">
        <f t="shared" si="4"/>
        <v>0</v>
      </c>
      <c r="S9" s="11"/>
      <c r="T9" s="11"/>
    </row>
    <row r="10" spans="1:20" x14ac:dyDescent="0.25">
      <c r="A10" s="11"/>
      <c r="B10" s="3"/>
      <c r="C10" s="3"/>
      <c r="D10" s="3"/>
      <c r="E10" s="6"/>
      <c r="F10" s="5">
        <f t="shared" si="0"/>
        <v>0</v>
      </c>
      <c r="G10" s="6">
        <f t="shared" si="1"/>
        <v>0</v>
      </c>
      <c r="H10" s="6">
        <f t="shared" si="2"/>
        <v>0</v>
      </c>
      <c r="I10" s="6"/>
      <c r="J10" s="63"/>
      <c r="L10" s="3"/>
      <c r="M10" s="3"/>
      <c r="O10" s="89">
        <f t="shared" si="3"/>
        <v>0</v>
      </c>
      <c r="P10" s="71">
        <f t="shared" si="4"/>
        <v>0</v>
      </c>
      <c r="S10" s="11"/>
      <c r="T10" s="11"/>
    </row>
    <row r="11" spans="1:20" x14ac:dyDescent="0.25">
      <c r="A11" s="11"/>
      <c r="B11" s="56" t="s">
        <v>244</v>
      </c>
      <c r="C11" s="3"/>
      <c r="D11" s="3"/>
      <c r="E11" s="6"/>
      <c r="F11" s="5">
        <f t="shared" si="0"/>
        <v>0</v>
      </c>
      <c r="G11" s="6">
        <f t="shared" si="1"/>
        <v>0</v>
      </c>
      <c r="H11" s="6">
        <f t="shared" si="2"/>
        <v>0</v>
      </c>
      <c r="I11" s="6"/>
      <c r="J11" s="63"/>
      <c r="L11" s="3"/>
      <c r="M11" s="3"/>
      <c r="O11" s="89">
        <f t="shared" si="3"/>
        <v>0</v>
      </c>
      <c r="P11" s="71">
        <f t="shared" si="4"/>
        <v>0</v>
      </c>
      <c r="S11" s="11"/>
      <c r="T11" s="11"/>
    </row>
    <row r="12" spans="1:20" ht="18" customHeight="1" x14ac:dyDescent="0.25">
      <c r="A12" s="11"/>
      <c r="B12" s="9" t="s">
        <v>343</v>
      </c>
      <c r="C12" s="3" t="s">
        <v>344</v>
      </c>
      <c r="D12" s="3">
        <v>2</v>
      </c>
      <c r="E12" s="6">
        <v>39.78</v>
      </c>
      <c r="F12" s="5">
        <f t="shared" si="0"/>
        <v>39.78</v>
      </c>
      <c r="G12" s="6">
        <f t="shared" si="1"/>
        <v>50.202359999999999</v>
      </c>
      <c r="H12" s="6">
        <f t="shared" si="2"/>
        <v>62.752949999999998</v>
      </c>
      <c r="I12" s="6">
        <v>65.84</v>
      </c>
      <c r="J12" s="61">
        <v>59</v>
      </c>
      <c r="K12" s="11"/>
      <c r="L12" s="24">
        <v>1</v>
      </c>
      <c r="M12" s="24">
        <v>1</v>
      </c>
      <c r="N12" s="100"/>
      <c r="O12" s="89">
        <f t="shared" si="3"/>
        <v>8.7976400000000012</v>
      </c>
      <c r="P12" s="20">
        <f t="shared" si="4"/>
        <v>17.595280000000002</v>
      </c>
    </row>
    <row r="13" spans="1:20" x14ac:dyDescent="0.25">
      <c r="A13" s="11"/>
      <c r="B13" s="3" t="s">
        <v>1064</v>
      </c>
      <c r="C13" s="3" t="s">
        <v>767</v>
      </c>
      <c r="D13" s="3">
        <v>1</v>
      </c>
      <c r="E13" s="6">
        <v>145.88</v>
      </c>
      <c r="F13" s="5">
        <f>E13-(E13*5.91/100)</f>
        <v>137.25849199999999</v>
      </c>
      <c r="G13" s="6">
        <f t="shared" si="1"/>
        <v>173.22021690399998</v>
      </c>
      <c r="H13" s="6">
        <f t="shared" si="2"/>
        <v>216.52527112999996</v>
      </c>
      <c r="I13" s="6"/>
      <c r="J13" s="63"/>
      <c r="L13" s="3"/>
      <c r="M13" s="3"/>
      <c r="O13" s="89">
        <f t="shared" si="3"/>
        <v>-173.22021690399998</v>
      </c>
      <c r="P13" s="71">
        <f t="shared" si="4"/>
        <v>-173.22021690399998</v>
      </c>
      <c r="S13" s="11"/>
      <c r="T13" s="11"/>
    </row>
    <row r="14" spans="1:20" x14ac:dyDescent="0.25">
      <c r="A14" s="11"/>
      <c r="B14" s="3"/>
      <c r="C14" s="3"/>
      <c r="D14" s="3"/>
      <c r="E14" s="6"/>
      <c r="F14" s="5">
        <f t="shared" si="0"/>
        <v>0</v>
      </c>
      <c r="G14" s="6">
        <f t="shared" si="1"/>
        <v>0</v>
      </c>
      <c r="H14" s="6">
        <f t="shared" si="2"/>
        <v>0</v>
      </c>
      <c r="I14" s="6"/>
      <c r="J14" s="63"/>
      <c r="L14" s="3"/>
      <c r="M14" s="3"/>
      <c r="O14" s="89">
        <f t="shared" si="3"/>
        <v>0</v>
      </c>
      <c r="P14" s="71">
        <f t="shared" si="4"/>
        <v>0</v>
      </c>
      <c r="S14" s="11"/>
      <c r="T14" s="11"/>
    </row>
    <row r="15" spans="1:20" x14ac:dyDescent="0.25">
      <c r="A15" s="11"/>
      <c r="B15" s="56" t="s">
        <v>245</v>
      </c>
      <c r="C15" s="3"/>
      <c r="D15" s="3"/>
      <c r="E15" s="6"/>
      <c r="F15" s="5">
        <f t="shared" si="0"/>
        <v>0</v>
      </c>
      <c r="G15" s="6">
        <f t="shared" si="1"/>
        <v>0</v>
      </c>
      <c r="H15" s="6">
        <f t="shared" si="2"/>
        <v>0</v>
      </c>
      <c r="I15" s="6"/>
      <c r="J15" s="63"/>
      <c r="L15" s="3"/>
      <c r="M15" s="3"/>
      <c r="O15" s="89">
        <f t="shared" si="3"/>
        <v>0</v>
      </c>
      <c r="P15" s="71">
        <f t="shared" si="4"/>
        <v>0</v>
      </c>
      <c r="S15" s="11"/>
      <c r="T15" s="11"/>
    </row>
    <row r="16" spans="1:20" x14ac:dyDescent="0.25">
      <c r="A16" s="11"/>
      <c r="B16" s="3" t="s">
        <v>573</v>
      </c>
      <c r="C16" s="3" t="s">
        <v>579</v>
      </c>
      <c r="D16" s="3">
        <v>1</v>
      </c>
      <c r="E16" s="6">
        <v>112.27</v>
      </c>
      <c r="F16" s="5">
        <f t="shared" si="0"/>
        <v>112.27</v>
      </c>
      <c r="G16" s="6">
        <f t="shared" si="1"/>
        <v>141.68474000000001</v>
      </c>
      <c r="H16" s="6">
        <f t="shared" si="2"/>
        <v>177.10592500000001</v>
      </c>
      <c r="I16" s="6">
        <v>169.81</v>
      </c>
      <c r="J16" s="61">
        <v>169</v>
      </c>
      <c r="L16" s="3"/>
      <c r="M16" s="3"/>
      <c r="O16" s="89">
        <f t="shared" si="3"/>
        <v>27.315259999999995</v>
      </c>
      <c r="P16" s="71">
        <f t="shared" si="4"/>
        <v>27.315259999999995</v>
      </c>
      <c r="S16" s="11"/>
      <c r="T16" s="11"/>
    </row>
    <row r="17" spans="1:20" x14ac:dyDescent="0.25">
      <c r="A17" s="11"/>
      <c r="B17" s="24" t="s">
        <v>576</v>
      </c>
      <c r="C17" s="3" t="s">
        <v>581</v>
      </c>
      <c r="D17" s="3">
        <v>3</v>
      </c>
      <c r="E17" s="6">
        <v>257.73</v>
      </c>
      <c r="F17" s="5">
        <f>E17-(E17*32.1/100)</f>
        <v>174.99867</v>
      </c>
      <c r="G17" s="6">
        <f t="shared" si="1"/>
        <v>220.84832154</v>
      </c>
      <c r="H17" s="6">
        <f t="shared" si="2"/>
        <v>276.06040192500001</v>
      </c>
      <c r="I17" s="6">
        <v>282.33</v>
      </c>
      <c r="J17" s="61">
        <v>279</v>
      </c>
      <c r="L17" s="3">
        <v>1</v>
      </c>
      <c r="M17" s="3">
        <v>2</v>
      </c>
      <c r="O17" s="89">
        <f t="shared" si="3"/>
        <v>58.151678459999999</v>
      </c>
      <c r="P17" s="71">
        <f t="shared" si="4"/>
        <v>174.45503538</v>
      </c>
      <c r="S17" s="11"/>
      <c r="T17" s="11"/>
    </row>
    <row r="18" spans="1:20" x14ac:dyDescent="0.25">
      <c r="A18" s="11"/>
      <c r="B18" s="24" t="s">
        <v>529</v>
      </c>
      <c r="C18" s="3" t="s">
        <v>972</v>
      </c>
      <c r="D18" s="3">
        <v>1</v>
      </c>
      <c r="E18" s="6">
        <v>87.8</v>
      </c>
      <c r="F18" s="5">
        <f>E18-(E18*0/100)</f>
        <v>87.8</v>
      </c>
      <c r="G18" s="6">
        <f t="shared" si="1"/>
        <v>110.8036</v>
      </c>
      <c r="H18" s="6">
        <f t="shared" si="2"/>
        <v>138.50450000000001</v>
      </c>
      <c r="I18" s="6">
        <v>141.65</v>
      </c>
      <c r="J18" s="61">
        <v>149</v>
      </c>
      <c r="L18" s="3"/>
      <c r="M18" s="3"/>
      <c r="O18" s="89">
        <f t="shared" si="3"/>
        <v>38.196399999999997</v>
      </c>
      <c r="P18" s="71">
        <f t="shared" si="4"/>
        <v>38.196399999999997</v>
      </c>
      <c r="S18" s="11"/>
      <c r="T18" s="11"/>
    </row>
    <row r="19" spans="1:20" x14ac:dyDescent="0.25">
      <c r="A19" s="11"/>
      <c r="B19" s="3"/>
      <c r="C19" s="3"/>
      <c r="D19" s="3"/>
      <c r="E19" s="6"/>
      <c r="F19" s="5">
        <f>E19-(E19*32.1/100)</f>
        <v>0</v>
      </c>
      <c r="G19" s="6">
        <f t="shared" si="1"/>
        <v>0</v>
      </c>
      <c r="H19" s="6">
        <f t="shared" si="2"/>
        <v>0</v>
      </c>
      <c r="I19" s="6"/>
      <c r="J19" s="63"/>
      <c r="L19" s="3"/>
      <c r="M19" s="3"/>
      <c r="O19" s="89">
        <f t="shared" si="3"/>
        <v>0</v>
      </c>
      <c r="P19" s="71">
        <f t="shared" si="4"/>
        <v>0</v>
      </c>
      <c r="S19" s="11"/>
      <c r="T19" s="11"/>
    </row>
    <row r="20" spans="1:20" x14ac:dyDescent="0.25">
      <c r="A20" s="11"/>
      <c r="B20" s="56" t="s">
        <v>588</v>
      </c>
      <c r="C20" s="3"/>
      <c r="D20" s="3"/>
      <c r="E20" s="6"/>
      <c r="F20" s="5">
        <f>E20-(E20*32.1/100)</f>
        <v>0</v>
      </c>
      <c r="G20" s="6">
        <f t="shared" si="1"/>
        <v>0</v>
      </c>
      <c r="H20" s="6">
        <f t="shared" si="2"/>
        <v>0</v>
      </c>
      <c r="I20" s="6"/>
      <c r="J20" s="63"/>
      <c r="L20" s="3"/>
      <c r="M20" s="3"/>
      <c r="O20" s="89">
        <f t="shared" si="3"/>
        <v>0</v>
      </c>
      <c r="P20" s="71">
        <f t="shared" si="4"/>
        <v>0</v>
      </c>
      <c r="S20" s="11"/>
      <c r="T20" s="11"/>
    </row>
    <row r="21" spans="1:20" x14ac:dyDescent="0.25">
      <c r="A21" s="11"/>
      <c r="B21" s="24" t="s">
        <v>385</v>
      </c>
      <c r="C21" s="3" t="s">
        <v>762</v>
      </c>
      <c r="D21" s="3">
        <v>2</v>
      </c>
      <c r="E21" s="6">
        <v>85.25</v>
      </c>
      <c r="F21" s="5">
        <f>E21-(E21*0/100)</f>
        <v>85.25</v>
      </c>
      <c r="G21" s="6">
        <f>F21*1.262</f>
        <v>107.5855</v>
      </c>
      <c r="H21" s="6">
        <f>G21*1.25</f>
        <v>134.481875</v>
      </c>
      <c r="I21" s="6">
        <v>137.53</v>
      </c>
      <c r="J21" s="61">
        <v>135</v>
      </c>
      <c r="L21" s="3"/>
      <c r="M21" s="3"/>
      <c r="O21" s="89">
        <f>J21-G21</f>
        <v>27.414500000000004</v>
      </c>
      <c r="P21" s="71">
        <f>O21*D21</f>
        <v>54.829000000000008</v>
      </c>
    </row>
    <row r="22" spans="1:20" x14ac:dyDescent="0.25">
      <c r="A22" s="11"/>
      <c r="B22" s="24" t="s">
        <v>589</v>
      </c>
      <c r="C22" s="3" t="s">
        <v>765</v>
      </c>
      <c r="D22" s="3">
        <v>3</v>
      </c>
      <c r="E22" s="6">
        <v>151.94</v>
      </c>
      <c r="F22" s="5">
        <f>E22-(E22*0/100)</f>
        <v>151.94</v>
      </c>
      <c r="G22" s="6">
        <f>F22*1.262</f>
        <v>191.74827999999999</v>
      </c>
      <c r="H22" s="6">
        <f>G22*1.25</f>
        <v>239.68535</v>
      </c>
      <c r="I22" s="6">
        <v>245.13</v>
      </c>
      <c r="J22" s="61">
        <v>245</v>
      </c>
      <c r="L22" s="3">
        <v>2</v>
      </c>
      <c r="M22" s="3">
        <v>1</v>
      </c>
      <c r="O22" s="89">
        <f>J22-G22</f>
        <v>53.251720000000006</v>
      </c>
      <c r="P22" s="71">
        <f>O22*D22</f>
        <v>159.75516000000002</v>
      </c>
    </row>
    <row r="23" spans="1:20" x14ac:dyDescent="0.25">
      <c r="A23" s="11"/>
      <c r="B23" s="3" t="s">
        <v>683</v>
      </c>
      <c r="C23" s="3" t="s">
        <v>768</v>
      </c>
      <c r="D23" s="3">
        <v>1</v>
      </c>
      <c r="E23" s="6">
        <v>160.19</v>
      </c>
      <c r="F23" s="5">
        <f>E23-(E23*0/100)</f>
        <v>160.19</v>
      </c>
      <c r="G23" s="6">
        <f>F23*1.262</f>
        <v>202.15978000000001</v>
      </c>
      <c r="H23" s="6">
        <f>G23*1.25</f>
        <v>252.699725</v>
      </c>
      <c r="I23" s="6">
        <v>258.44</v>
      </c>
      <c r="J23" s="61">
        <v>259</v>
      </c>
      <c r="L23" s="3"/>
      <c r="M23" s="3"/>
      <c r="O23" s="89">
        <f>J23-G23</f>
        <v>56.840219999999988</v>
      </c>
      <c r="P23" s="71">
        <f>O23*D23</f>
        <v>56.840219999999988</v>
      </c>
    </row>
    <row r="24" spans="1:20" x14ac:dyDescent="0.25">
      <c r="A24" s="11"/>
      <c r="B24" s="3"/>
      <c r="C24" s="3"/>
      <c r="D24" s="3"/>
      <c r="E24" s="6"/>
      <c r="F24" s="5"/>
      <c r="G24" s="6">
        <f t="shared" ref="G24:G69" si="5">F24*1.262</f>
        <v>0</v>
      </c>
      <c r="H24" s="6">
        <f t="shared" ref="H24:H68" si="6">G24*1.25</f>
        <v>0</v>
      </c>
      <c r="I24" s="6"/>
      <c r="J24" s="61"/>
      <c r="L24" s="3"/>
      <c r="M24" s="3"/>
      <c r="O24" s="89">
        <f t="shared" ref="O24:O69" si="7">J24-G24</f>
        <v>0</v>
      </c>
      <c r="P24" s="71">
        <f t="shared" ref="P24:P36" si="8">O24*D24</f>
        <v>0</v>
      </c>
    </row>
    <row r="25" spans="1:20" x14ac:dyDescent="0.25">
      <c r="A25" s="11"/>
      <c r="B25" s="3"/>
      <c r="C25" s="3"/>
      <c r="D25" s="3"/>
      <c r="E25" s="6"/>
      <c r="F25" s="5"/>
      <c r="G25" s="6">
        <f t="shared" si="5"/>
        <v>0</v>
      </c>
      <c r="H25" s="6">
        <f t="shared" si="6"/>
        <v>0</v>
      </c>
      <c r="I25" s="6"/>
      <c r="J25" s="61"/>
      <c r="L25" s="3"/>
      <c r="M25" s="3"/>
      <c r="O25" s="89">
        <f t="shared" si="7"/>
        <v>0</v>
      </c>
      <c r="P25" s="71">
        <f t="shared" si="8"/>
        <v>0</v>
      </c>
    </row>
    <row r="26" spans="1:20" x14ac:dyDescent="0.25">
      <c r="B26" s="3"/>
      <c r="C26" s="3"/>
      <c r="D26" s="3"/>
      <c r="E26" s="6"/>
      <c r="F26" s="5"/>
      <c r="G26" s="6">
        <f t="shared" si="5"/>
        <v>0</v>
      </c>
      <c r="H26" s="6">
        <f t="shared" si="6"/>
        <v>0</v>
      </c>
      <c r="I26" s="6"/>
      <c r="J26" s="61"/>
      <c r="L26" s="3"/>
      <c r="M26" s="3"/>
      <c r="O26" s="89">
        <f t="shared" si="7"/>
        <v>0</v>
      </c>
      <c r="P26" s="71">
        <f t="shared" si="8"/>
        <v>0</v>
      </c>
    </row>
    <row r="27" spans="1:20" x14ac:dyDescent="0.25">
      <c r="B27" s="3"/>
      <c r="C27" s="3"/>
      <c r="D27" s="3"/>
      <c r="E27" s="6"/>
      <c r="F27" s="5"/>
      <c r="G27" s="6">
        <f t="shared" si="5"/>
        <v>0</v>
      </c>
      <c r="H27" s="6">
        <f t="shared" si="6"/>
        <v>0</v>
      </c>
      <c r="I27" s="6"/>
      <c r="J27" s="61"/>
      <c r="L27" s="3"/>
      <c r="M27" s="3"/>
      <c r="O27" s="89">
        <f t="shared" si="7"/>
        <v>0</v>
      </c>
      <c r="P27" s="71">
        <f t="shared" si="8"/>
        <v>0</v>
      </c>
    </row>
    <row r="28" spans="1:20" x14ac:dyDescent="0.25">
      <c r="B28" s="3"/>
      <c r="C28" s="3"/>
      <c r="D28" s="3"/>
      <c r="E28" s="6"/>
      <c r="F28" s="5"/>
      <c r="G28" s="6">
        <f t="shared" si="5"/>
        <v>0</v>
      </c>
      <c r="H28" s="6">
        <f t="shared" si="6"/>
        <v>0</v>
      </c>
      <c r="I28" s="6"/>
      <c r="J28" s="61"/>
      <c r="L28" s="3"/>
      <c r="M28" s="3"/>
      <c r="O28" s="89">
        <f t="shared" si="7"/>
        <v>0</v>
      </c>
      <c r="P28" s="71">
        <f t="shared" si="8"/>
        <v>0</v>
      </c>
    </row>
    <row r="29" spans="1:20" x14ac:dyDescent="0.25">
      <c r="B29" s="3"/>
      <c r="C29" s="3"/>
      <c r="D29" s="3"/>
      <c r="E29" s="6"/>
      <c r="F29" s="5"/>
      <c r="G29" s="6">
        <f t="shared" si="5"/>
        <v>0</v>
      </c>
      <c r="H29" s="6">
        <f t="shared" si="6"/>
        <v>0</v>
      </c>
      <c r="I29" s="6"/>
      <c r="J29" s="61"/>
      <c r="L29" s="3"/>
      <c r="M29" s="3"/>
      <c r="O29" s="89">
        <f t="shared" si="7"/>
        <v>0</v>
      </c>
      <c r="P29" s="71">
        <f t="shared" si="8"/>
        <v>0</v>
      </c>
    </row>
    <row r="30" spans="1:20" x14ac:dyDescent="0.25">
      <c r="B30" s="3"/>
      <c r="C30" s="3"/>
      <c r="D30" s="3"/>
      <c r="E30" s="6"/>
      <c r="F30" s="5"/>
      <c r="G30" s="6">
        <f t="shared" si="5"/>
        <v>0</v>
      </c>
      <c r="H30" s="6">
        <f t="shared" si="6"/>
        <v>0</v>
      </c>
      <c r="I30" s="6"/>
      <c r="J30" s="61"/>
      <c r="L30" s="3"/>
      <c r="M30" s="3"/>
      <c r="O30" s="89">
        <f t="shared" si="7"/>
        <v>0</v>
      </c>
      <c r="P30" s="71">
        <f t="shared" si="8"/>
        <v>0</v>
      </c>
    </row>
    <row r="31" spans="1:20" x14ac:dyDescent="0.25">
      <c r="B31" s="3"/>
      <c r="C31" s="3"/>
      <c r="D31" s="3"/>
      <c r="E31" s="6"/>
      <c r="F31" s="5"/>
      <c r="G31" s="6">
        <f t="shared" si="5"/>
        <v>0</v>
      </c>
      <c r="H31" s="6">
        <f t="shared" si="6"/>
        <v>0</v>
      </c>
      <c r="I31" s="6"/>
      <c r="J31" s="61"/>
      <c r="L31" s="3"/>
      <c r="M31" s="3"/>
      <c r="O31" s="89">
        <f t="shared" si="7"/>
        <v>0</v>
      </c>
      <c r="P31" s="71">
        <f t="shared" si="8"/>
        <v>0</v>
      </c>
    </row>
    <row r="32" spans="1:20" x14ac:dyDescent="0.25">
      <c r="B32" s="3"/>
      <c r="C32" s="3"/>
      <c r="D32" s="3"/>
      <c r="E32" s="6"/>
      <c r="F32" s="5"/>
      <c r="G32" s="6">
        <f t="shared" si="5"/>
        <v>0</v>
      </c>
      <c r="H32" s="6">
        <f t="shared" si="6"/>
        <v>0</v>
      </c>
      <c r="I32" s="6"/>
      <c r="J32" s="61"/>
      <c r="L32" s="3"/>
      <c r="M32" s="3"/>
      <c r="O32" s="89">
        <f t="shared" si="7"/>
        <v>0</v>
      </c>
      <c r="P32" s="71">
        <f t="shared" si="8"/>
        <v>0</v>
      </c>
    </row>
    <row r="33" spans="2:16" x14ac:dyDescent="0.25">
      <c r="B33" s="3"/>
      <c r="C33" s="3"/>
      <c r="D33" s="3"/>
      <c r="E33" s="6"/>
      <c r="F33" s="5"/>
      <c r="G33" s="6">
        <f t="shared" si="5"/>
        <v>0</v>
      </c>
      <c r="H33" s="6">
        <f t="shared" si="6"/>
        <v>0</v>
      </c>
      <c r="I33" s="6"/>
      <c r="J33" s="61"/>
      <c r="L33" s="3"/>
      <c r="M33" s="3"/>
      <c r="O33" s="89">
        <f t="shared" si="7"/>
        <v>0</v>
      </c>
      <c r="P33" s="71">
        <f t="shared" si="8"/>
        <v>0</v>
      </c>
    </row>
    <row r="34" spans="2:16" x14ac:dyDescent="0.25">
      <c r="B34" s="3"/>
      <c r="C34" s="3"/>
      <c r="D34" s="3"/>
      <c r="E34" s="6"/>
      <c r="F34" s="5"/>
      <c r="G34" s="6">
        <f t="shared" si="5"/>
        <v>0</v>
      </c>
      <c r="H34" s="6">
        <f t="shared" si="6"/>
        <v>0</v>
      </c>
      <c r="I34" s="6"/>
      <c r="J34" s="61"/>
      <c r="L34" s="3"/>
      <c r="M34" s="3"/>
      <c r="O34" s="89">
        <f t="shared" si="7"/>
        <v>0</v>
      </c>
      <c r="P34" s="71">
        <f t="shared" si="8"/>
        <v>0</v>
      </c>
    </row>
    <row r="35" spans="2:16" x14ac:dyDescent="0.25">
      <c r="B35" s="3"/>
      <c r="C35" s="3"/>
      <c r="D35" s="3"/>
      <c r="E35" s="6"/>
      <c r="F35" s="5"/>
      <c r="G35" s="6">
        <f t="shared" si="5"/>
        <v>0</v>
      </c>
      <c r="H35" s="6">
        <f t="shared" si="6"/>
        <v>0</v>
      </c>
      <c r="I35" s="6"/>
      <c r="J35" s="61"/>
      <c r="L35" s="3"/>
      <c r="M35" s="3"/>
      <c r="O35" s="89">
        <f t="shared" si="7"/>
        <v>0</v>
      </c>
      <c r="P35" s="71">
        <f t="shared" si="8"/>
        <v>0</v>
      </c>
    </row>
    <row r="36" spans="2:16" x14ac:dyDescent="0.25">
      <c r="B36" s="3"/>
      <c r="C36" s="3"/>
      <c r="D36" s="3"/>
      <c r="E36" s="6"/>
      <c r="F36" s="5"/>
      <c r="G36" s="6">
        <f t="shared" si="5"/>
        <v>0</v>
      </c>
      <c r="H36" s="6">
        <f t="shared" si="6"/>
        <v>0</v>
      </c>
      <c r="I36" s="6"/>
      <c r="J36" s="61"/>
      <c r="L36" s="3"/>
      <c r="M36" s="3"/>
      <c r="O36" s="89">
        <f t="shared" si="7"/>
        <v>0</v>
      </c>
      <c r="P36" s="71">
        <f t="shared" si="8"/>
        <v>0</v>
      </c>
    </row>
    <row r="37" spans="2:16" x14ac:dyDescent="0.25">
      <c r="B37" s="3"/>
      <c r="C37" s="3"/>
      <c r="D37" s="3"/>
      <c r="E37" s="6"/>
      <c r="F37" s="5"/>
      <c r="G37" s="6">
        <f t="shared" si="5"/>
        <v>0</v>
      </c>
      <c r="H37" s="6">
        <f t="shared" si="6"/>
        <v>0</v>
      </c>
      <c r="I37" s="6"/>
      <c r="J37" s="61"/>
      <c r="L37" s="3"/>
      <c r="M37" s="3"/>
      <c r="O37" s="89">
        <f t="shared" si="7"/>
        <v>0</v>
      </c>
      <c r="P37" s="71">
        <f t="shared" ref="P37:P58" si="9">O37*D37</f>
        <v>0</v>
      </c>
    </row>
    <row r="38" spans="2:16" x14ac:dyDescent="0.25">
      <c r="B38" s="3"/>
      <c r="C38" s="3"/>
      <c r="D38" s="3"/>
      <c r="E38" s="6"/>
      <c r="F38" s="5"/>
      <c r="G38" s="6">
        <f t="shared" si="5"/>
        <v>0</v>
      </c>
      <c r="H38" s="6">
        <f t="shared" si="6"/>
        <v>0</v>
      </c>
      <c r="I38" s="6"/>
      <c r="J38" s="61"/>
      <c r="L38" s="3"/>
      <c r="M38" s="3"/>
      <c r="O38" s="89">
        <f t="shared" si="7"/>
        <v>0</v>
      </c>
      <c r="P38" s="71">
        <f t="shared" si="9"/>
        <v>0</v>
      </c>
    </row>
    <row r="39" spans="2:16" x14ac:dyDescent="0.25">
      <c r="B39" s="3"/>
      <c r="C39" s="3"/>
      <c r="D39" s="3"/>
      <c r="E39" s="6"/>
      <c r="F39" s="5"/>
      <c r="G39" s="6">
        <f t="shared" si="5"/>
        <v>0</v>
      </c>
      <c r="H39" s="6">
        <f t="shared" si="6"/>
        <v>0</v>
      </c>
      <c r="I39" s="6"/>
      <c r="J39" s="61"/>
      <c r="L39" s="3"/>
      <c r="M39" s="3"/>
      <c r="O39" s="89">
        <f t="shared" si="7"/>
        <v>0</v>
      </c>
      <c r="P39" s="71">
        <f t="shared" si="9"/>
        <v>0</v>
      </c>
    </row>
    <row r="40" spans="2:16" x14ac:dyDescent="0.25">
      <c r="B40" s="3"/>
      <c r="C40" s="3"/>
      <c r="D40" s="3"/>
      <c r="E40" s="6"/>
      <c r="F40" s="5"/>
      <c r="G40" s="6">
        <f t="shared" si="5"/>
        <v>0</v>
      </c>
      <c r="H40" s="6">
        <f t="shared" si="6"/>
        <v>0</v>
      </c>
      <c r="I40" s="6"/>
      <c r="J40" s="61"/>
      <c r="L40" s="3"/>
      <c r="M40" s="3"/>
      <c r="O40" s="89">
        <f t="shared" si="7"/>
        <v>0</v>
      </c>
      <c r="P40" s="71">
        <f t="shared" si="9"/>
        <v>0</v>
      </c>
    </row>
    <row r="41" spans="2:16" x14ac:dyDescent="0.25">
      <c r="B41" s="3"/>
      <c r="C41" s="3"/>
      <c r="D41" s="3"/>
      <c r="E41" s="6"/>
      <c r="F41" s="5"/>
      <c r="G41" s="6">
        <f t="shared" si="5"/>
        <v>0</v>
      </c>
      <c r="H41" s="6">
        <f t="shared" si="6"/>
        <v>0</v>
      </c>
      <c r="I41" s="6"/>
      <c r="J41" s="61"/>
      <c r="L41" s="3"/>
      <c r="M41" s="3"/>
      <c r="O41" s="89">
        <f t="shared" si="7"/>
        <v>0</v>
      </c>
      <c r="P41" s="71">
        <f t="shared" si="9"/>
        <v>0</v>
      </c>
    </row>
    <row r="42" spans="2:16" x14ac:dyDescent="0.25">
      <c r="B42" s="3"/>
      <c r="C42" s="3"/>
      <c r="D42" s="3"/>
      <c r="E42" s="6"/>
      <c r="F42" s="5"/>
      <c r="G42" s="6">
        <f t="shared" si="5"/>
        <v>0</v>
      </c>
      <c r="H42" s="6">
        <f t="shared" si="6"/>
        <v>0</v>
      </c>
      <c r="I42" s="6"/>
      <c r="J42" s="61"/>
      <c r="L42" s="3"/>
      <c r="M42" s="3"/>
      <c r="O42" s="89">
        <f t="shared" si="7"/>
        <v>0</v>
      </c>
      <c r="P42" s="71">
        <f t="shared" si="9"/>
        <v>0</v>
      </c>
    </row>
    <row r="43" spans="2:16" x14ac:dyDescent="0.25">
      <c r="B43" s="3"/>
      <c r="C43" s="3"/>
      <c r="D43" s="3"/>
      <c r="E43" s="6"/>
      <c r="F43" s="5"/>
      <c r="G43" s="6">
        <f t="shared" si="5"/>
        <v>0</v>
      </c>
      <c r="H43" s="6">
        <f t="shared" si="6"/>
        <v>0</v>
      </c>
      <c r="I43" s="6"/>
      <c r="J43" s="61"/>
      <c r="L43" s="3"/>
      <c r="M43" s="3"/>
      <c r="O43" s="89">
        <f t="shared" si="7"/>
        <v>0</v>
      </c>
      <c r="P43" s="71">
        <f t="shared" si="9"/>
        <v>0</v>
      </c>
    </row>
    <row r="44" spans="2:16" x14ac:dyDescent="0.25">
      <c r="B44" s="3"/>
      <c r="C44" s="3"/>
      <c r="D44" s="3"/>
      <c r="E44" s="6"/>
      <c r="F44" s="5"/>
      <c r="G44" s="6">
        <f t="shared" si="5"/>
        <v>0</v>
      </c>
      <c r="H44" s="6">
        <f t="shared" si="6"/>
        <v>0</v>
      </c>
      <c r="I44" s="6"/>
      <c r="J44" s="61"/>
      <c r="L44" s="3"/>
      <c r="M44" s="3"/>
      <c r="O44" s="89">
        <f t="shared" si="7"/>
        <v>0</v>
      </c>
      <c r="P44" s="71">
        <f t="shared" si="9"/>
        <v>0</v>
      </c>
    </row>
    <row r="45" spans="2:16" x14ac:dyDescent="0.25">
      <c r="B45" s="3"/>
      <c r="C45" s="3"/>
      <c r="D45" s="3"/>
      <c r="E45" s="6"/>
      <c r="F45" s="5"/>
      <c r="G45" s="6">
        <f t="shared" si="5"/>
        <v>0</v>
      </c>
      <c r="H45" s="6">
        <f t="shared" si="6"/>
        <v>0</v>
      </c>
      <c r="I45" s="6"/>
      <c r="J45" s="61"/>
      <c r="L45" s="3"/>
      <c r="M45" s="3"/>
      <c r="O45" s="89">
        <f t="shared" si="7"/>
        <v>0</v>
      </c>
      <c r="P45" s="71">
        <f t="shared" si="9"/>
        <v>0</v>
      </c>
    </row>
    <row r="46" spans="2:16" x14ac:dyDescent="0.25">
      <c r="B46" s="3"/>
      <c r="C46" s="3"/>
      <c r="D46" s="3"/>
      <c r="E46" s="6"/>
      <c r="F46" s="5"/>
      <c r="G46" s="6">
        <f t="shared" si="5"/>
        <v>0</v>
      </c>
      <c r="H46" s="6">
        <f t="shared" si="6"/>
        <v>0</v>
      </c>
      <c r="I46" s="6"/>
      <c r="J46" s="61"/>
      <c r="L46" s="3"/>
      <c r="M46" s="3"/>
      <c r="O46" s="89">
        <f t="shared" si="7"/>
        <v>0</v>
      </c>
      <c r="P46" s="71">
        <f t="shared" si="9"/>
        <v>0</v>
      </c>
    </row>
    <row r="47" spans="2:16" x14ac:dyDescent="0.25">
      <c r="B47" s="3"/>
      <c r="C47" s="3"/>
      <c r="D47" s="3"/>
      <c r="E47" s="6"/>
      <c r="F47" s="5"/>
      <c r="G47" s="6">
        <f t="shared" si="5"/>
        <v>0</v>
      </c>
      <c r="H47" s="6">
        <f t="shared" si="6"/>
        <v>0</v>
      </c>
      <c r="I47" s="6"/>
      <c r="J47" s="61"/>
      <c r="L47" s="3"/>
      <c r="M47" s="3"/>
      <c r="O47" s="89">
        <f t="shared" si="7"/>
        <v>0</v>
      </c>
      <c r="P47" s="71">
        <f t="shared" si="9"/>
        <v>0</v>
      </c>
    </row>
    <row r="48" spans="2:16" x14ac:dyDescent="0.25">
      <c r="B48" s="3"/>
      <c r="C48" s="3"/>
      <c r="D48" s="3"/>
      <c r="E48" s="6"/>
      <c r="F48" s="5"/>
      <c r="G48" s="6">
        <f t="shared" si="5"/>
        <v>0</v>
      </c>
      <c r="H48" s="6">
        <f t="shared" si="6"/>
        <v>0</v>
      </c>
      <c r="I48" s="6"/>
      <c r="J48" s="61"/>
      <c r="L48" s="3"/>
      <c r="M48" s="19"/>
      <c r="O48" s="89">
        <f t="shared" si="7"/>
        <v>0</v>
      </c>
      <c r="P48" s="71">
        <f t="shared" si="9"/>
        <v>0</v>
      </c>
    </row>
    <row r="49" spans="2:16" x14ac:dyDescent="0.25">
      <c r="B49" s="3"/>
      <c r="C49" s="3"/>
      <c r="D49" s="3"/>
      <c r="E49" s="6"/>
      <c r="F49" s="5"/>
      <c r="G49" s="6">
        <f t="shared" si="5"/>
        <v>0</v>
      </c>
      <c r="H49" s="6">
        <f t="shared" si="6"/>
        <v>0</v>
      </c>
      <c r="I49" s="6"/>
      <c r="J49" s="61"/>
      <c r="L49" s="3"/>
      <c r="M49" s="19"/>
      <c r="O49" s="89">
        <f t="shared" si="7"/>
        <v>0</v>
      </c>
      <c r="P49" s="71">
        <f t="shared" si="9"/>
        <v>0</v>
      </c>
    </row>
    <row r="50" spans="2:16" x14ac:dyDescent="0.25">
      <c r="B50" s="3"/>
      <c r="C50" s="3"/>
      <c r="D50" s="3"/>
      <c r="E50" s="6"/>
      <c r="F50" s="5"/>
      <c r="G50" s="6">
        <f t="shared" si="5"/>
        <v>0</v>
      </c>
      <c r="H50" s="6">
        <f t="shared" si="6"/>
        <v>0</v>
      </c>
      <c r="I50" s="6"/>
      <c r="J50" s="61"/>
      <c r="L50" s="3"/>
      <c r="M50" s="19"/>
      <c r="O50" s="89">
        <f t="shared" si="7"/>
        <v>0</v>
      </c>
      <c r="P50" s="71">
        <f t="shared" si="9"/>
        <v>0</v>
      </c>
    </row>
    <row r="51" spans="2:16" x14ac:dyDescent="0.25">
      <c r="B51" s="3"/>
      <c r="C51" s="3"/>
      <c r="D51" s="3"/>
      <c r="E51" s="6"/>
      <c r="F51" s="5"/>
      <c r="G51" s="6">
        <f t="shared" si="5"/>
        <v>0</v>
      </c>
      <c r="H51" s="6">
        <f t="shared" si="6"/>
        <v>0</v>
      </c>
      <c r="I51" s="6"/>
      <c r="J51" s="61"/>
      <c r="L51" s="3"/>
      <c r="M51" s="19"/>
      <c r="O51" s="89">
        <f t="shared" si="7"/>
        <v>0</v>
      </c>
      <c r="P51" s="71">
        <f t="shared" si="9"/>
        <v>0</v>
      </c>
    </row>
    <row r="52" spans="2:16" x14ac:dyDescent="0.25">
      <c r="B52" s="3"/>
      <c r="C52" s="3"/>
      <c r="D52" s="3"/>
      <c r="E52" s="6"/>
      <c r="F52" s="5"/>
      <c r="G52" s="6">
        <f t="shared" si="5"/>
        <v>0</v>
      </c>
      <c r="H52" s="6">
        <f t="shared" si="6"/>
        <v>0</v>
      </c>
      <c r="I52" s="6"/>
      <c r="J52" s="61"/>
      <c r="L52" s="3"/>
      <c r="M52" s="19"/>
      <c r="O52" s="89">
        <f t="shared" si="7"/>
        <v>0</v>
      </c>
      <c r="P52" s="71">
        <f t="shared" si="9"/>
        <v>0</v>
      </c>
    </row>
    <row r="53" spans="2:16" x14ac:dyDescent="0.25">
      <c r="B53" s="3"/>
      <c r="C53" s="3"/>
      <c r="D53" s="3"/>
      <c r="E53" s="6"/>
      <c r="F53" s="5"/>
      <c r="G53" s="6">
        <f t="shared" si="5"/>
        <v>0</v>
      </c>
      <c r="H53" s="6">
        <f t="shared" si="6"/>
        <v>0</v>
      </c>
      <c r="I53" s="6"/>
      <c r="J53" s="61"/>
      <c r="L53" s="3"/>
      <c r="M53" s="19"/>
      <c r="O53" s="89">
        <f t="shared" si="7"/>
        <v>0</v>
      </c>
      <c r="P53" s="71">
        <f t="shared" si="9"/>
        <v>0</v>
      </c>
    </row>
    <row r="54" spans="2:16" x14ac:dyDescent="0.25">
      <c r="B54" s="3"/>
      <c r="C54" s="3"/>
      <c r="D54" s="3"/>
      <c r="E54" s="6"/>
      <c r="F54" s="5"/>
      <c r="G54" s="6">
        <f t="shared" si="5"/>
        <v>0</v>
      </c>
      <c r="H54" s="6">
        <f t="shared" si="6"/>
        <v>0</v>
      </c>
      <c r="I54" s="6"/>
      <c r="J54" s="61"/>
      <c r="L54" s="3"/>
      <c r="M54" s="19"/>
      <c r="O54" s="89">
        <f t="shared" si="7"/>
        <v>0</v>
      </c>
      <c r="P54" s="71">
        <f t="shared" si="9"/>
        <v>0</v>
      </c>
    </row>
    <row r="55" spans="2:16" x14ac:dyDescent="0.25">
      <c r="B55" s="3"/>
      <c r="C55" s="3"/>
      <c r="D55" s="3"/>
      <c r="E55" s="6"/>
      <c r="F55" s="5"/>
      <c r="G55" s="6">
        <f t="shared" si="5"/>
        <v>0</v>
      </c>
      <c r="H55" s="6">
        <f t="shared" si="6"/>
        <v>0</v>
      </c>
      <c r="I55" s="6"/>
      <c r="J55" s="61"/>
      <c r="L55" s="3"/>
      <c r="M55" s="19"/>
      <c r="O55" s="89">
        <f t="shared" si="7"/>
        <v>0</v>
      </c>
      <c r="P55" s="71">
        <f t="shared" si="9"/>
        <v>0</v>
      </c>
    </row>
    <row r="56" spans="2:16" x14ac:dyDescent="0.25">
      <c r="B56" s="3"/>
      <c r="C56" s="3"/>
      <c r="D56" s="3"/>
      <c r="E56" s="6"/>
      <c r="F56" s="5"/>
      <c r="G56" s="6">
        <f t="shared" si="5"/>
        <v>0</v>
      </c>
      <c r="H56" s="6">
        <f t="shared" si="6"/>
        <v>0</v>
      </c>
      <c r="I56" s="6"/>
      <c r="J56" s="61"/>
      <c r="L56" s="3"/>
      <c r="M56" s="19"/>
      <c r="O56" s="89">
        <f t="shared" si="7"/>
        <v>0</v>
      </c>
      <c r="P56" s="71">
        <f t="shared" si="9"/>
        <v>0</v>
      </c>
    </row>
    <row r="57" spans="2:16" x14ac:dyDescent="0.25">
      <c r="B57" s="3"/>
      <c r="C57" s="3"/>
      <c r="D57" s="3"/>
      <c r="E57" s="6"/>
      <c r="F57" s="5"/>
      <c r="G57" s="6">
        <f t="shared" si="5"/>
        <v>0</v>
      </c>
      <c r="H57" s="6">
        <f t="shared" si="6"/>
        <v>0</v>
      </c>
      <c r="I57" s="6"/>
      <c r="J57" s="61"/>
      <c r="L57" s="3"/>
      <c r="M57" s="19"/>
      <c r="O57" s="89">
        <f t="shared" si="7"/>
        <v>0</v>
      </c>
      <c r="P57" s="71">
        <f t="shared" si="9"/>
        <v>0</v>
      </c>
    </row>
    <row r="58" spans="2:16" x14ac:dyDescent="0.25">
      <c r="B58" s="3"/>
      <c r="C58" s="3"/>
      <c r="D58" s="3"/>
      <c r="E58" s="6"/>
      <c r="F58" s="5"/>
      <c r="G58" s="6">
        <f t="shared" si="5"/>
        <v>0</v>
      </c>
      <c r="H58" s="6">
        <f t="shared" si="6"/>
        <v>0</v>
      </c>
      <c r="I58" s="6"/>
      <c r="J58" s="61"/>
      <c r="L58" s="3"/>
      <c r="M58" s="19"/>
      <c r="O58" s="89">
        <f t="shared" si="7"/>
        <v>0</v>
      </c>
      <c r="P58" s="71">
        <f t="shared" si="9"/>
        <v>0</v>
      </c>
    </row>
    <row r="59" spans="2:16" x14ac:dyDescent="0.25">
      <c r="B59" s="3"/>
      <c r="C59" s="3"/>
      <c r="D59" s="3"/>
      <c r="E59" s="6"/>
      <c r="F59" s="5"/>
      <c r="G59" s="6">
        <f t="shared" si="5"/>
        <v>0</v>
      </c>
      <c r="H59" s="6">
        <f t="shared" si="6"/>
        <v>0</v>
      </c>
      <c r="I59" s="6"/>
      <c r="J59" s="61"/>
      <c r="L59" s="3"/>
      <c r="M59" s="19"/>
      <c r="O59" s="89">
        <f t="shared" si="7"/>
        <v>0</v>
      </c>
      <c r="P59" s="72"/>
    </row>
    <row r="60" spans="2:16" x14ac:dyDescent="0.25">
      <c r="B60" s="3"/>
      <c r="C60" s="3"/>
      <c r="D60" s="3"/>
      <c r="E60" s="6"/>
      <c r="F60" s="5"/>
      <c r="G60" s="6">
        <f t="shared" si="5"/>
        <v>0</v>
      </c>
      <c r="H60" s="6">
        <f t="shared" si="6"/>
        <v>0</v>
      </c>
      <c r="I60" s="6"/>
      <c r="J60" s="61"/>
      <c r="L60" s="3"/>
      <c r="M60" s="19"/>
      <c r="O60" s="89">
        <f t="shared" si="7"/>
        <v>0</v>
      </c>
      <c r="P60" s="72"/>
    </row>
    <row r="61" spans="2:16" x14ac:dyDescent="0.25">
      <c r="B61" s="3"/>
      <c r="C61" s="3"/>
      <c r="D61" s="3"/>
      <c r="E61" s="6"/>
      <c r="F61" s="5"/>
      <c r="G61" s="6">
        <f t="shared" si="5"/>
        <v>0</v>
      </c>
      <c r="H61" s="6">
        <f t="shared" si="6"/>
        <v>0</v>
      </c>
      <c r="I61" s="6"/>
      <c r="J61" s="61"/>
      <c r="L61" s="3"/>
      <c r="M61" s="19"/>
      <c r="O61" s="89">
        <f t="shared" si="7"/>
        <v>0</v>
      </c>
      <c r="P61" s="72"/>
    </row>
    <row r="62" spans="2:16" x14ac:dyDescent="0.25">
      <c r="B62" s="3"/>
      <c r="C62" s="3"/>
      <c r="D62" s="3"/>
      <c r="E62" s="6"/>
      <c r="F62" s="5"/>
      <c r="G62" s="6">
        <f t="shared" si="5"/>
        <v>0</v>
      </c>
      <c r="H62" s="6">
        <f t="shared" si="6"/>
        <v>0</v>
      </c>
      <c r="I62" s="6"/>
      <c r="J62" s="61"/>
      <c r="L62" s="3"/>
      <c r="M62" s="19"/>
      <c r="O62" s="89">
        <f t="shared" si="7"/>
        <v>0</v>
      </c>
      <c r="P62" s="72"/>
    </row>
    <row r="63" spans="2:16" x14ac:dyDescent="0.25">
      <c r="B63" s="3"/>
      <c r="C63" s="3"/>
      <c r="D63" s="3"/>
      <c r="E63" s="6"/>
      <c r="F63" s="5"/>
      <c r="G63" s="6">
        <f t="shared" si="5"/>
        <v>0</v>
      </c>
      <c r="H63" s="6">
        <f t="shared" si="6"/>
        <v>0</v>
      </c>
      <c r="I63" s="6"/>
      <c r="J63" s="61"/>
      <c r="L63" s="3"/>
      <c r="M63" s="19"/>
      <c r="O63" s="89">
        <f t="shared" si="7"/>
        <v>0</v>
      </c>
      <c r="P63" s="72"/>
    </row>
    <row r="64" spans="2:16" x14ac:dyDescent="0.25">
      <c r="B64" s="3"/>
      <c r="C64" s="3"/>
      <c r="D64" s="3"/>
      <c r="E64" s="6"/>
      <c r="F64" s="5"/>
      <c r="G64" s="6">
        <f t="shared" si="5"/>
        <v>0</v>
      </c>
      <c r="H64" s="6">
        <f t="shared" si="6"/>
        <v>0</v>
      </c>
      <c r="I64" s="6"/>
      <c r="J64" s="61"/>
      <c r="L64" s="3"/>
      <c r="M64" s="19"/>
      <c r="O64" s="89">
        <f t="shared" si="7"/>
        <v>0</v>
      </c>
      <c r="P64" s="72"/>
    </row>
    <row r="65" spans="2:16" x14ac:dyDescent="0.25">
      <c r="B65" s="3"/>
      <c r="C65" s="3"/>
      <c r="D65" s="3"/>
      <c r="E65" s="6"/>
      <c r="F65" s="5"/>
      <c r="G65" s="6">
        <f t="shared" si="5"/>
        <v>0</v>
      </c>
      <c r="H65" s="6">
        <f t="shared" si="6"/>
        <v>0</v>
      </c>
      <c r="I65" s="6"/>
      <c r="J65" s="61"/>
      <c r="L65" s="3"/>
      <c r="M65" s="19"/>
      <c r="O65" s="89">
        <f t="shared" si="7"/>
        <v>0</v>
      </c>
      <c r="P65" s="72"/>
    </row>
    <row r="66" spans="2:16" x14ac:dyDescent="0.25">
      <c r="B66" s="3"/>
      <c r="C66" s="3"/>
      <c r="D66" s="3"/>
      <c r="E66" s="6"/>
      <c r="F66" s="5"/>
      <c r="G66" s="6">
        <f t="shared" si="5"/>
        <v>0</v>
      </c>
      <c r="H66" s="6">
        <f t="shared" si="6"/>
        <v>0</v>
      </c>
      <c r="I66" s="6"/>
      <c r="J66" s="61"/>
      <c r="L66" s="3"/>
      <c r="M66" s="19"/>
      <c r="O66" s="89">
        <f t="shared" si="7"/>
        <v>0</v>
      </c>
      <c r="P66" s="72"/>
    </row>
    <row r="67" spans="2:16" x14ac:dyDescent="0.25">
      <c r="B67" s="3"/>
      <c r="C67" s="3"/>
      <c r="D67" s="3"/>
      <c r="E67" s="6"/>
      <c r="F67" s="5"/>
      <c r="G67" s="6">
        <f t="shared" si="5"/>
        <v>0</v>
      </c>
      <c r="H67" s="6">
        <f t="shared" si="6"/>
        <v>0</v>
      </c>
      <c r="I67" s="6"/>
      <c r="J67" s="61"/>
      <c r="L67" s="3"/>
      <c r="M67" s="19"/>
      <c r="O67" s="89">
        <f t="shared" si="7"/>
        <v>0</v>
      </c>
      <c r="P67" s="72"/>
    </row>
    <row r="68" spans="2:16" x14ac:dyDescent="0.25">
      <c r="B68" s="3"/>
      <c r="C68" s="3"/>
      <c r="D68" s="3"/>
      <c r="E68" s="6"/>
      <c r="F68" s="5"/>
      <c r="G68" s="6">
        <f t="shared" si="5"/>
        <v>0</v>
      </c>
      <c r="H68" s="6">
        <f t="shared" si="6"/>
        <v>0</v>
      </c>
      <c r="I68" s="6"/>
      <c r="J68" s="61"/>
      <c r="L68" s="3"/>
      <c r="M68" s="19"/>
      <c r="O68" s="89">
        <f t="shared" si="7"/>
        <v>0</v>
      </c>
      <c r="P68" s="72"/>
    </row>
    <row r="69" spans="2:16" x14ac:dyDescent="0.25">
      <c r="B69" s="3"/>
      <c r="C69" s="3"/>
      <c r="D69" s="3"/>
      <c r="E69" s="6"/>
      <c r="F69" s="5"/>
      <c r="G69" s="6">
        <f t="shared" si="5"/>
        <v>0</v>
      </c>
      <c r="H69" s="6">
        <f t="shared" ref="H69:H132" si="10">G69*1.25</f>
        <v>0</v>
      </c>
      <c r="I69" s="6"/>
      <c r="J69" s="61"/>
      <c r="L69" s="3"/>
      <c r="M69" s="19"/>
      <c r="O69" s="89">
        <f t="shared" si="7"/>
        <v>0</v>
      </c>
      <c r="P69" s="72"/>
    </row>
    <row r="70" spans="2:16" x14ac:dyDescent="0.25">
      <c r="B70" s="3"/>
      <c r="C70" s="3"/>
      <c r="D70" s="3"/>
      <c r="E70" s="6"/>
      <c r="F70" s="5"/>
      <c r="G70" s="6">
        <f t="shared" ref="G70:G133" si="11">F70*1.262</f>
        <v>0</v>
      </c>
      <c r="H70" s="6">
        <f t="shared" si="10"/>
        <v>0</v>
      </c>
      <c r="I70" s="6"/>
      <c r="J70" s="61"/>
      <c r="L70" s="3"/>
      <c r="M70" s="19"/>
      <c r="O70" s="89">
        <f t="shared" ref="O70:O133" si="12">J70-G70</f>
        <v>0</v>
      </c>
      <c r="P70" s="72"/>
    </row>
    <row r="71" spans="2:16" x14ac:dyDescent="0.25">
      <c r="B71" s="3"/>
      <c r="C71" s="3"/>
      <c r="D71" s="3"/>
      <c r="E71" s="6"/>
      <c r="F71" s="5"/>
      <c r="G71" s="6">
        <f t="shared" si="11"/>
        <v>0</v>
      </c>
      <c r="H71" s="6">
        <f t="shared" si="10"/>
        <v>0</v>
      </c>
      <c r="I71" s="6"/>
      <c r="J71" s="61"/>
      <c r="L71" s="3"/>
      <c r="M71" s="19"/>
      <c r="O71" s="89">
        <f t="shared" si="12"/>
        <v>0</v>
      </c>
      <c r="P71" s="72"/>
    </row>
    <row r="72" spans="2:16" x14ac:dyDescent="0.25">
      <c r="B72" s="3"/>
      <c r="C72" s="3"/>
      <c r="D72" s="3"/>
      <c r="E72" s="6"/>
      <c r="F72" s="5"/>
      <c r="G72" s="6">
        <f t="shared" si="11"/>
        <v>0</v>
      </c>
      <c r="H72" s="6">
        <f t="shared" si="10"/>
        <v>0</v>
      </c>
      <c r="I72" s="6"/>
      <c r="J72" s="61"/>
      <c r="L72" s="3"/>
      <c r="M72" s="19"/>
      <c r="O72" s="89">
        <f t="shared" si="12"/>
        <v>0</v>
      </c>
      <c r="P72" s="72"/>
    </row>
    <row r="73" spans="2:16" x14ac:dyDescent="0.25">
      <c r="B73" s="3"/>
      <c r="C73" s="3"/>
      <c r="D73" s="3"/>
      <c r="E73" s="6"/>
      <c r="F73" s="5"/>
      <c r="G73" s="6">
        <f t="shared" si="11"/>
        <v>0</v>
      </c>
      <c r="H73" s="6">
        <f t="shared" si="10"/>
        <v>0</v>
      </c>
      <c r="I73" s="6"/>
      <c r="J73" s="61"/>
      <c r="L73" s="3"/>
      <c r="M73" s="19"/>
      <c r="O73" s="89">
        <f t="shared" si="12"/>
        <v>0</v>
      </c>
      <c r="P73" s="72"/>
    </row>
    <row r="74" spans="2:16" x14ac:dyDescent="0.25">
      <c r="B74" s="3"/>
      <c r="C74" s="3"/>
      <c r="D74" s="3"/>
      <c r="E74" s="6"/>
      <c r="F74" s="5"/>
      <c r="G74" s="6">
        <f t="shared" si="11"/>
        <v>0</v>
      </c>
      <c r="H74" s="6">
        <f t="shared" si="10"/>
        <v>0</v>
      </c>
      <c r="I74" s="6"/>
      <c r="J74" s="61"/>
      <c r="L74" s="3"/>
      <c r="M74" s="19"/>
      <c r="O74" s="89">
        <f t="shared" si="12"/>
        <v>0</v>
      </c>
      <c r="P74" s="72"/>
    </row>
    <row r="75" spans="2:16" x14ac:dyDescent="0.25">
      <c r="B75" s="3"/>
      <c r="C75" s="3"/>
      <c r="D75" s="3"/>
      <c r="E75" s="6"/>
      <c r="F75" s="5"/>
      <c r="G75" s="6">
        <f t="shared" si="11"/>
        <v>0</v>
      </c>
      <c r="H75" s="6">
        <f t="shared" si="10"/>
        <v>0</v>
      </c>
      <c r="I75" s="6"/>
      <c r="J75" s="61"/>
      <c r="L75" s="3"/>
      <c r="M75" s="19"/>
      <c r="O75" s="89">
        <f t="shared" si="12"/>
        <v>0</v>
      </c>
      <c r="P75" s="72"/>
    </row>
    <row r="76" spans="2:16" x14ac:dyDescent="0.25">
      <c r="B76" s="3"/>
      <c r="C76" s="3"/>
      <c r="D76" s="3"/>
      <c r="E76" s="6"/>
      <c r="F76" s="5"/>
      <c r="G76" s="6">
        <f t="shared" si="11"/>
        <v>0</v>
      </c>
      <c r="H76" s="6">
        <f t="shared" si="10"/>
        <v>0</v>
      </c>
      <c r="I76" s="6"/>
      <c r="J76" s="61"/>
      <c r="L76" s="3"/>
      <c r="M76" s="19"/>
      <c r="O76" s="89">
        <f t="shared" si="12"/>
        <v>0</v>
      </c>
      <c r="P76" s="72"/>
    </row>
    <row r="77" spans="2:16" x14ac:dyDescent="0.25">
      <c r="B77" s="3"/>
      <c r="C77" s="3"/>
      <c r="D77" s="3"/>
      <c r="E77" s="6"/>
      <c r="F77" s="5"/>
      <c r="G77" s="6">
        <f t="shared" si="11"/>
        <v>0</v>
      </c>
      <c r="H77" s="6">
        <f t="shared" si="10"/>
        <v>0</v>
      </c>
      <c r="I77" s="6"/>
      <c r="J77" s="61"/>
      <c r="L77" s="3"/>
      <c r="M77" s="19"/>
      <c r="O77" s="89">
        <f t="shared" si="12"/>
        <v>0</v>
      </c>
      <c r="P77" s="72"/>
    </row>
    <row r="78" spans="2:16" x14ac:dyDescent="0.25">
      <c r="B78" s="3"/>
      <c r="C78" s="3"/>
      <c r="D78" s="3"/>
      <c r="E78" s="6"/>
      <c r="F78" s="5"/>
      <c r="G78" s="6">
        <f t="shared" si="11"/>
        <v>0</v>
      </c>
      <c r="H78" s="6">
        <f t="shared" si="10"/>
        <v>0</v>
      </c>
      <c r="I78" s="6"/>
      <c r="J78" s="61"/>
      <c r="L78" s="3"/>
      <c r="M78" s="19"/>
      <c r="O78" s="89">
        <f t="shared" si="12"/>
        <v>0</v>
      </c>
      <c r="P78" s="72"/>
    </row>
    <row r="79" spans="2:16" x14ac:dyDescent="0.25">
      <c r="B79" s="3"/>
      <c r="C79" s="3"/>
      <c r="D79" s="3"/>
      <c r="E79" s="6"/>
      <c r="F79" s="5"/>
      <c r="G79" s="6">
        <f t="shared" si="11"/>
        <v>0</v>
      </c>
      <c r="H79" s="6">
        <f t="shared" si="10"/>
        <v>0</v>
      </c>
      <c r="I79" s="6"/>
      <c r="J79" s="61"/>
      <c r="L79" s="3"/>
      <c r="M79" s="19"/>
      <c r="O79" s="89">
        <f t="shared" si="12"/>
        <v>0</v>
      </c>
      <c r="P79" s="72"/>
    </row>
    <row r="80" spans="2:16" x14ac:dyDescent="0.25">
      <c r="B80" s="3"/>
      <c r="C80" s="3"/>
      <c r="D80" s="3"/>
      <c r="E80" s="6"/>
      <c r="F80" s="5"/>
      <c r="G80" s="6">
        <f t="shared" si="11"/>
        <v>0</v>
      </c>
      <c r="H80" s="6">
        <f t="shared" si="10"/>
        <v>0</v>
      </c>
      <c r="I80" s="6"/>
      <c r="J80" s="61"/>
      <c r="L80" s="3"/>
      <c r="M80" s="19"/>
      <c r="O80" s="89">
        <f t="shared" si="12"/>
        <v>0</v>
      </c>
      <c r="P80" s="72"/>
    </row>
    <row r="81" spans="2:16" x14ac:dyDescent="0.25">
      <c r="B81" s="3"/>
      <c r="C81" s="3"/>
      <c r="D81" s="3"/>
      <c r="E81" s="6"/>
      <c r="F81" s="5"/>
      <c r="G81" s="6">
        <f t="shared" si="11"/>
        <v>0</v>
      </c>
      <c r="H81" s="6">
        <f t="shared" si="10"/>
        <v>0</v>
      </c>
      <c r="I81" s="6"/>
      <c r="J81" s="61"/>
      <c r="L81" s="3"/>
      <c r="M81" s="19"/>
      <c r="O81" s="89">
        <f t="shared" si="12"/>
        <v>0</v>
      </c>
      <c r="P81" s="72"/>
    </row>
    <row r="82" spans="2:16" x14ac:dyDescent="0.25">
      <c r="B82" s="3"/>
      <c r="C82" s="3"/>
      <c r="D82" s="3"/>
      <c r="E82" s="6"/>
      <c r="F82" s="5"/>
      <c r="G82" s="6">
        <f t="shared" si="11"/>
        <v>0</v>
      </c>
      <c r="H82" s="6">
        <f t="shared" si="10"/>
        <v>0</v>
      </c>
      <c r="I82" s="6"/>
      <c r="J82" s="61"/>
      <c r="L82" s="3"/>
      <c r="M82" s="19"/>
      <c r="O82" s="89">
        <f t="shared" si="12"/>
        <v>0</v>
      </c>
      <c r="P82" s="72"/>
    </row>
    <row r="83" spans="2:16" x14ac:dyDescent="0.25">
      <c r="B83" s="3"/>
      <c r="C83" s="3"/>
      <c r="D83" s="3"/>
      <c r="E83" s="6"/>
      <c r="F83" s="5"/>
      <c r="G83" s="6">
        <f t="shared" si="11"/>
        <v>0</v>
      </c>
      <c r="H83" s="6">
        <f t="shared" si="10"/>
        <v>0</v>
      </c>
      <c r="I83" s="6"/>
      <c r="J83" s="61"/>
      <c r="L83" s="3"/>
      <c r="M83" s="19"/>
      <c r="O83" s="89">
        <f t="shared" si="12"/>
        <v>0</v>
      </c>
      <c r="P83" s="72"/>
    </row>
    <row r="84" spans="2:16" x14ac:dyDescent="0.25">
      <c r="B84" s="3"/>
      <c r="C84" s="3"/>
      <c r="D84" s="3"/>
      <c r="E84" s="6"/>
      <c r="F84" s="5"/>
      <c r="G84" s="6">
        <f t="shared" si="11"/>
        <v>0</v>
      </c>
      <c r="H84" s="6">
        <f t="shared" si="10"/>
        <v>0</v>
      </c>
      <c r="I84" s="6"/>
      <c r="J84" s="61"/>
      <c r="L84" s="3"/>
      <c r="M84" s="19"/>
      <c r="O84" s="89">
        <f t="shared" si="12"/>
        <v>0</v>
      </c>
      <c r="P84" s="72"/>
    </row>
    <row r="85" spans="2:16" x14ac:dyDescent="0.25">
      <c r="B85" s="3"/>
      <c r="C85" s="3"/>
      <c r="D85" s="3"/>
      <c r="E85" s="6"/>
      <c r="F85" s="5"/>
      <c r="G85" s="6">
        <f t="shared" si="11"/>
        <v>0</v>
      </c>
      <c r="H85" s="6">
        <f t="shared" si="10"/>
        <v>0</v>
      </c>
      <c r="I85" s="6"/>
      <c r="J85" s="61"/>
      <c r="L85" s="3"/>
      <c r="M85" s="19"/>
      <c r="O85" s="89">
        <f t="shared" si="12"/>
        <v>0</v>
      </c>
      <c r="P85" s="72"/>
    </row>
    <row r="86" spans="2:16" x14ac:dyDescent="0.25">
      <c r="B86" s="3"/>
      <c r="C86" s="3"/>
      <c r="D86" s="3"/>
      <c r="E86" s="6"/>
      <c r="F86" s="5"/>
      <c r="G86" s="6">
        <f t="shared" si="11"/>
        <v>0</v>
      </c>
      <c r="H86" s="6">
        <f t="shared" si="10"/>
        <v>0</v>
      </c>
      <c r="I86" s="6"/>
      <c r="J86" s="61"/>
      <c r="L86" s="3"/>
      <c r="M86" s="19"/>
      <c r="O86" s="89">
        <f t="shared" si="12"/>
        <v>0</v>
      </c>
      <c r="P86" s="72"/>
    </row>
    <row r="87" spans="2:16" x14ac:dyDescent="0.25">
      <c r="B87" s="3"/>
      <c r="C87" s="3"/>
      <c r="D87" s="3"/>
      <c r="E87" s="6"/>
      <c r="F87" s="5"/>
      <c r="G87" s="6">
        <f t="shared" si="11"/>
        <v>0</v>
      </c>
      <c r="H87" s="6">
        <f t="shared" si="10"/>
        <v>0</v>
      </c>
      <c r="I87" s="6"/>
      <c r="J87" s="61"/>
      <c r="L87" s="3"/>
      <c r="M87" s="19"/>
      <c r="O87" s="89">
        <f t="shared" si="12"/>
        <v>0</v>
      </c>
      <c r="P87" s="72"/>
    </row>
    <row r="88" spans="2:16" x14ac:dyDescent="0.25">
      <c r="B88" s="3"/>
      <c r="C88" s="3"/>
      <c r="D88" s="3"/>
      <c r="E88" s="6"/>
      <c r="F88" s="5"/>
      <c r="G88" s="6">
        <f t="shared" si="11"/>
        <v>0</v>
      </c>
      <c r="H88" s="6">
        <f t="shared" si="10"/>
        <v>0</v>
      </c>
      <c r="I88" s="6"/>
      <c r="J88" s="61"/>
      <c r="L88" s="3"/>
      <c r="M88" s="19"/>
      <c r="O88" s="89">
        <f t="shared" si="12"/>
        <v>0</v>
      </c>
      <c r="P88" s="72"/>
    </row>
    <row r="89" spans="2:16" x14ac:dyDescent="0.25">
      <c r="B89" s="3"/>
      <c r="C89" s="3"/>
      <c r="D89" s="3"/>
      <c r="E89" s="6"/>
      <c r="F89" s="5"/>
      <c r="G89" s="6">
        <f t="shared" si="11"/>
        <v>0</v>
      </c>
      <c r="H89" s="6">
        <f t="shared" si="10"/>
        <v>0</v>
      </c>
      <c r="I89" s="6"/>
      <c r="J89" s="61"/>
      <c r="L89" s="3"/>
      <c r="M89" s="19"/>
      <c r="O89" s="89">
        <f t="shared" si="12"/>
        <v>0</v>
      </c>
      <c r="P89" s="72"/>
    </row>
    <row r="90" spans="2:16" x14ac:dyDescent="0.25">
      <c r="B90" s="3"/>
      <c r="C90" s="3"/>
      <c r="D90" s="3"/>
      <c r="E90" s="6"/>
      <c r="F90" s="5"/>
      <c r="G90" s="6">
        <f t="shared" si="11"/>
        <v>0</v>
      </c>
      <c r="H90" s="6">
        <f t="shared" si="10"/>
        <v>0</v>
      </c>
      <c r="I90" s="6"/>
      <c r="J90" s="61"/>
      <c r="L90" s="3"/>
      <c r="M90" s="19"/>
      <c r="O90" s="89">
        <f t="shared" si="12"/>
        <v>0</v>
      </c>
      <c r="P90" s="72"/>
    </row>
    <row r="91" spans="2:16" x14ac:dyDescent="0.25">
      <c r="B91" s="3"/>
      <c r="C91" s="3"/>
      <c r="D91" s="3"/>
      <c r="E91" s="6"/>
      <c r="F91" s="5"/>
      <c r="G91" s="6">
        <f t="shared" si="11"/>
        <v>0</v>
      </c>
      <c r="H91" s="6">
        <f t="shared" si="10"/>
        <v>0</v>
      </c>
      <c r="I91" s="6"/>
      <c r="J91" s="61"/>
      <c r="L91" s="3"/>
      <c r="M91" s="19"/>
      <c r="O91" s="89">
        <f t="shared" si="12"/>
        <v>0</v>
      </c>
      <c r="P91" s="72"/>
    </row>
    <row r="92" spans="2:16" x14ac:dyDescent="0.25">
      <c r="B92" s="3"/>
      <c r="C92" s="3"/>
      <c r="D92" s="3"/>
      <c r="E92" s="6"/>
      <c r="F92" s="5"/>
      <c r="G92" s="6">
        <f t="shared" si="11"/>
        <v>0</v>
      </c>
      <c r="H92" s="6">
        <f t="shared" si="10"/>
        <v>0</v>
      </c>
      <c r="I92" s="6"/>
      <c r="J92" s="61"/>
      <c r="L92" s="3"/>
      <c r="M92" s="19"/>
      <c r="O92" s="89">
        <f t="shared" si="12"/>
        <v>0</v>
      </c>
      <c r="P92" s="72"/>
    </row>
    <row r="93" spans="2:16" x14ac:dyDescent="0.25">
      <c r="B93" s="3"/>
      <c r="C93" s="3"/>
      <c r="D93" s="3"/>
      <c r="E93" s="6"/>
      <c r="F93" s="5"/>
      <c r="G93" s="6">
        <f t="shared" si="11"/>
        <v>0</v>
      </c>
      <c r="H93" s="6">
        <f t="shared" si="10"/>
        <v>0</v>
      </c>
      <c r="I93" s="6"/>
      <c r="J93" s="61"/>
      <c r="L93" s="3"/>
      <c r="M93" s="19"/>
      <c r="O93" s="89">
        <f t="shared" si="12"/>
        <v>0</v>
      </c>
      <c r="P93" s="72"/>
    </row>
    <row r="94" spans="2:16" x14ac:dyDescent="0.25">
      <c r="B94" s="3"/>
      <c r="C94" s="3"/>
      <c r="D94" s="3"/>
      <c r="E94" s="6"/>
      <c r="F94" s="5"/>
      <c r="G94" s="6">
        <f t="shared" si="11"/>
        <v>0</v>
      </c>
      <c r="H94" s="6">
        <f t="shared" si="10"/>
        <v>0</v>
      </c>
      <c r="I94" s="6"/>
      <c r="J94" s="61"/>
      <c r="L94" s="3"/>
      <c r="M94" s="19"/>
      <c r="O94" s="89">
        <f t="shared" si="12"/>
        <v>0</v>
      </c>
      <c r="P94" s="72"/>
    </row>
    <row r="95" spans="2:16" x14ac:dyDescent="0.25">
      <c r="B95" s="3"/>
      <c r="C95" s="3"/>
      <c r="D95" s="3"/>
      <c r="E95" s="6"/>
      <c r="F95" s="5"/>
      <c r="G95" s="6">
        <f t="shared" si="11"/>
        <v>0</v>
      </c>
      <c r="H95" s="6">
        <f t="shared" si="10"/>
        <v>0</v>
      </c>
      <c r="I95" s="6"/>
      <c r="J95" s="61"/>
      <c r="L95" s="3"/>
      <c r="M95" s="19"/>
      <c r="O95" s="89">
        <f t="shared" si="12"/>
        <v>0</v>
      </c>
      <c r="P95" s="72"/>
    </row>
    <row r="96" spans="2:16" x14ac:dyDescent="0.25">
      <c r="B96" s="3"/>
      <c r="C96" s="3"/>
      <c r="D96" s="3"/>
      <c r="E96" s="6"/>
      <c r="F96" s="5"/>
      <c r="G96" s="6">
        <f t="shared" si="11"/>
        <v>0</v>
      </c>
      <c r="H96" s="6">
        <f t="shared" si="10"/>
        <v>0</v>
      </c>
      <c r="I96" s="6"/>
      <c r="J96" s="61"/>
      <c r="L96" s="3"/>
      <c r="M96" s="19"/>
      <c r="O96" s="89">
        <f t="shared" si="12"/>
        <v>0</v>
      </c>
      <c r="P96" s="72"/>
    </row>
    <row r="97" spans="2:16" x14ac:dyDescent="0.25">
      <c r="B97" s="3"/>
      <c r="C97" s="3"/>
      <c r="D97" s="3"/>
      <c r="E97" s="6"/>
      <c r="F97" s="5"/>
      <c r="G97" s="6">
        <f t="shared" si="11"/>
        <v>0</v>
      </c>
      <c r="H97" s="6">
        <f t="shared" si="10"/>
        <v>0</v>
      </c>
      <c r="I97" s="6"/>
      <c r="J97" s="61"/>
      <c r="L97" s="3"/>
      <c r="M97" s="19"/>
      <c r="O97" s="89">
        <f t="shared" si="12"/>
        <v>0</v>
      </c>
      <c r="P97" s="72"/>
    </row>
    <row r="98" spans="2:16" x14ac:dyDescent="0.25">
      <c r="B98" s="3"/>
      <c r="C98" s="3"/>
      <c r="D98" s="3"/>
      <c r="E98" s="6"/>
      <c r="F98" s="5"/>
      <c r="G98" s="6">
        <f t="shared" si="11"/>
        <v>0</v>
      </c>
      <c r="H98" s="6">
        <f t="shared" si="10"/>
        <v>0</v>
      </c>
      <c r="I98" s="6"/>
      <c r="J98" s="61"/>
      <c r="L98" s="3"/>
      <c r="M98" s="19"/>
      <c r="O98" s="89">
        <f t="shared" si="12"/>
        <v>0</v>
      </c>
      <c r="P98" s="72"/>
    </row>
    <row r="99" spans="2:16" x14ac:dyDescent="0.25">
      <c r="B99" s="3"/>
      <c r="C99" s="3"/>
      <c r="D99" s="3"/>
      <c r="E99" s="6"/>
      <c r="F99" s="5"/>
      <c r="G99" s="6">
        <f t="shared" si="11"/>
        <v>0</v>
      </c>
      <c r="H99" s="6">
        <f t="shared" si="10"/>
        <v>0</v>
      </c>
      <c r="I99" s="6"/>
      <c r="J99" s="61"/>
      <c r="L99" s="3"/>
      <c r="M99" s="19"/>
      <c r="O99" s="89">
        <f t="shared" si="12"/>
        <v>0</v>
      </c>
      <c r="P99" s="72"/>
    </row>
    <row r="100" spans="2:16" x14ac:dyDescent="0.25">
      <c r="B100" s="3"/>
      <c r="C100" s="3"/>
      <c r="D100" s="3"/>
      <c r="E100" s="6"/>
      <c r="F100" s="5"/>
      <c r="G100" s="6">
        <f t="shared" si="11"/>
        <v>0</v>
      </c>
      <c r="H100" s="6">
        <f t="shared" si="10"/>
        <v>0</v>
      </c>
      <c r="I100" s="6"/>
      <c r="J100" s="61"/>
      <c r="L100" s="3"/>
      <c r="M100" s="19"/>
      <c r="O100" s="89">
        <f t="shared" si="12"/>
        <v>0</v>
      </c>
      <c r="P100" s="72"/>
    </row>
    <row r="101" spans="2:16" x14ac:dyDescent="0.25">
      <c r="B101" s="3"/>
      <c r="C101" s="3"/>
      <c r="D101" s="3"/>
      <c r="E101" s="6"/>
      <c r="F101" s="5"/>
      <c r="G101" s="6">
        <f t="shared" si="11"/>
        <v>0</v>
      </c>
      <c r="H101" s="6">
        <f t="shared" si="10"/>
        <v>0</v>
      </c>
      <c r="I101" s="6"/>
      <c r="J101" s="61"/>
      <c r="L101" s="3"/>
      <c r="M101" s="19"/>
      <c r="O101" s="89">
        <f t="shared" si="12"/>
        <v>0</v>
      </c>
      <c r="P101" s="72"/>
    </row>
    <row r="102" spans="2:16" x14ac:dyDescent="0.25">
      <c r="B102" s="3"/>
      <c r="C102" s="3"/>
      <c r="D102" s="3"/>
      <c r="E102" s="6"/>
      <c r="F102" s="5"/>
      <c r="G102" s="6">
        <f t="shared" si="11"/>
        <v>0</v>
      </c>
      <c r="H102" s="6">
        <f t="shared" si="10"/>
        <v>0</v>
      </c>
      <c r="I102" s="6"/>
      <c r="J102" s="61"/>
      <c r="L102" s="3"/>
      <c r="M102" s="19"/>
      <c r="O102" s="89">
        <f t="shared" si="12"/>
        <v>0</v>
      </c>
      <c r="P102" s="72"/>
    </row>
    <row r="103" spans="2:16" x14ac:dyDescent="0.25">
      <c r="B103" s="3"/>
      <c r="C103" s="3"/>
      <c r="D103" s="3"/>
      <c r="E103" s="6"/>
      <c r="F103" s="5"/>
      <c r="G103" s="6">
        <f t="shared" si="11"/>
        <v>0</v>
      </c>
      <c r="H103" s="6">
        <f t="shared" si="10"/>
        <v>0</v>
      </c>
      <c r="I103" s="6"/>
      <c r="J103" s="61"/>
      <c r="L103" s="3"/>
      <c r="M103" s="19"/>
      <c r="O103" s="89">
        <f t="shared" si="12"/>
        <v>0</v>
      </c>
      <c r="P103" s="72"/>
    </row>
    <row r="104" spans="2:16" x14ac:dyDescent="0.25">
      <c r="B104" s="3"/>
      <c r="C104" s="3"/>
      <c r="D104" s="3"/>
      <c r="E104" s="6"/>
      <c r="F104" s="5"/>
      <c r="G104" s="6">
        <f t="shared" si="11"/>
        <v>0</v>
      </c>
      <c r="H104" s="6">
        <f t="shared" si="10"/>
        <v>0</v>
      </c>
      <c r="I104" s="6"/>
      <c r="J104" s="61"/>
      <c r="L104" s="3"/>
      <c r="M104" s="19"/>
      <c r="O104" s="89">
        <f t="shared" si="12"/>
        <v>0</v>
      </c>
      <c r="P104" s="72"/>
    </row>
    <row r="105" spans="2:16" x14ac:dyDescent="0.25">
      <c r="B105" s="3"/>
      <c r="C105" s="3"/>
      <c r="D105" s="3"/>
      <c r="E105" s="6"/>
      <c r="F105" s="5"/>
      <c r="G105" s="6">
        <f t="shared" si="11"/>
        <v>0</v>
      </c>
      <c r="H105" s="6">
        <f t="shared" si="10"/>
        <v>0</v>
      </c>
      <c r="I105" s="6"/>
      <c r="J105" s="61"/>
      <c r="L105" s="3"/>
      <c r="M105" s="19"/>
      <c r="O105" s="89">
        <f t="shared" si="12"/>
        <v>0</v>
      </c>
      <c r="P105" s="72"/>
    </row>
    <row r="106" spans="2:16" x14ac:dyDescent="0.25">
      <c r="B106" s="3"/>
      <c r="C106" s="3"/>
      <c r="D106" s="3"/>
      <c r="E106" s="6"/>
      <c r="F106" s="5"/>
      <c r="G106" s="6">
        <f t="shared" si="11"/>
        <v>0</v>
      </c>
      <c r="H106" s="6">
        <f t="shared" si="10"/>
        <v>0</v>
      </c>
      <c r="I106" s="6"/>
      <c r="J106" s="61"/>
      <c r="L106" s="3"/>
      <c r="M106" s="19"/>
      <c r="O106" s="89">
        <f t="shared" si="12"/>
        <v>0</v>
      </c>
      <c r="P106" s="72"/>
    </row>
    <row r="107" spans="2:16" x14ac:dyDescent="0.25">
      <c r="B107" s="3"/>
      <c r="C107" s="3"/>
      <c r="D107" s="3"/>
      <c r="E107" s="6"/>
      <c r="F107" s="5"/>
      <c r="G107" s="6">
        <f t="shared" si="11"/>
        <v>0</v>
      </c>
      <c r="H107" s="6">
        <f t="shared" si="10"/>
        <v>0</v>
      </c>
      <c r="I107" s="6"/>
      <c r="J107" s="61"/>
      <c r="L107" s="3"/>
      <c r="M107" s="19"/>
      <c r="O107" s="89">
        <f t="shared" si="12"/>
        <v>0</v>
      </c>
      <c r="P107" s="72"/>
    </row>
    <row r="108" spans="2:16" x14ac:dyDescent="0.25">
      <c r="B108" s="3"/>
      <c r="C108" s="3"/>
      <c r="D108" s="3"/>
      <c r="E108" s="6"/>
      <c r="F108" s="5"/>
      <c r="G108" s="6">
        <f t="shared" si="11"/>
        <v>0</v>
      </c>
      <c r="H108" s="6">
        <f t="shared" si="10"/>
        <v>0</v>
      </c>
      <c r="I108" s="6"/>
      <c r="J108" s="61"/>
      <c r="L108" s="3"/>
      <c r="M108" s="19"/>
      <c r="O108" s="89">
        <f t="shared" si="12"/>
        <v>0</v>
      </c>
      <c r="P108" s="72"/>
    </row>
    <row r="109" spans="2:16" x14ac:dyDescent="0.25">
      <c r="B109" s="3"/>
      <c r="C109" s="3"/>
      <c r="D109" s="3"/>
      <c r="E109" s="6"/>
      <c r="F109" s="5"/>
      <c r="G109" s="6">
        <f t="shared" si="11"/>
        <v>0</v>
      </c>
      <c r="H109" s="6">
        <f t="shared" si="10"/>
        <v>0</v>
      </c>
      <c r="I109" s="6"/>
      <c r="J109" s="61"/>
      <c r="L109" s="3"/>
      <c r="M109" s="19"/>
      <c r="O109" s="89">
        <f t="shared" si="12"/>
        <v>0</v>
      </c>
      <c r="P109" s="72"/>
    </row>
    <row r="110" spans="2:16" x14ac:dyDescent="0.25">
      <c r="B110" s="3"/>
      <c r="C110" s="3"/>
      <c r="D110" s="3"/>
      <c r="E110" s="6"/>
      <c r="F110" s="5"/>
      <c r="G110" s="6">
        <f t="shared" si="11"/>
        <v>0</v>
      </c>
      <c r="H110" s="6">
        <f t="shared" si="10"/>
        <v>0</v>
      </c>
      <c r="I110" s="6"/>
      <c r="J110" s="61"/>
      <c r="L110" s="3"/>
      <c r="M110" s="19"/>
      <c r="O110" s="89">
        <f t="shared" si="12"/>
        <v>0</v>
      </c>
      <c r="P110" s="72"/>
    </row>
    <row r="111" spans="2:16" x14ac:dyDescent="0.25">
      <c r="B111" s="3"/>
      <c r="C111" s="3"/>
      <c r="D111" s="3"/>
      <c r="E111" s="6"/>
      <c r="F111" s="5"/>
      <c r="G111" s="6">
        <f t="shared" si="11"/>
        <v>0</v>
      </c>
      <c r="H111" s="6">
        <f t="shared" si="10"/>
        <v>0</v>
      </c>
      <c r="I111" s="6"/>
      <c r="J111" s="61"/>
      <c r="L111" s="3"/>
      <c r="M111" s="19"/>
      <c r="O111" s="89">
        <f t="shared" si="12"/>
        <v>0</v>
      </c>
      <c r="P111" s="72"/>
    </row>
    <row r="112" spans="2:16" x14ac:dyDescent="0.25">
      <c r="B112" s="3"/>
      <c r="C112" s="3"/>
      <c r="D112" s="3"/>
      <c r="E112" s="6"/>
      <c r="F112" s="5"/>
      <c r="G112" s="6">
        <f t="shared" si="11"/>
        <v>0</v>
      </c>
      <c r="H112" s="6">
        <f t="shared" si="10"/>
        <v>0</v>
      </c>
      <c r="I112" s="6"/>
      <c r="J112" s="61"/>
      <c r="L112" s="3"/>
      <c r="M112" s="19"/>
      <c r="O112" s="89">
        <f t="shared" si="12"/>
        <v>0</v>
      </c>
      <c r="P112" s="72"/>
    </row>
    <row r="113" spans="2:16" x14ac:dyDescent="0.25">
      <c r="B113" s="3"/>
      <c r="C113" s="3"/>
      <c r="D113" s="3"/>
      <c r="E113" s="6"/>
      <c r="F113" s="5"/>
      <c r="G113" s="6">
        <f t="shared" si="11"/>
        <v>0</v>
      </c>
      <c r="H113" s="6">
        <f t="shared" si="10"/>
        <v>0</v>
      </c>
      <c r="I113" s="6"/>
      <c r="J113" s="61"/>
      <c r="L113" s="3"/>
      <c r="M113" s="19"/>
      <c r="O113" s="89">
        <f t="shared" si="12"/>
        <v>0</v>
      </c>
      <c r="P113" s="72"/>
    </row>
    <row r="114" spans="2:16" x14ac:dyDescent="0.25">
      <c r="B114" s="3"/>
      <c r="C114" s="3"/>
      <c r="D114" s="3"/>
      <c r="E114" s="6"/>
      <c r="F114" s="5"/>
      <c r="G114" s="6">
        <f t="shared" si="11"/>
        <v>0</v>
      </c>
      <c r="H114" s="6">
        <f t="shared" si="10"/>
        <v>0</v>
      </c>
      <c r="I114" s="6"/>
      <c r="J114" s="61"/>
      <c r="L114" s="3"/>
      <c r="M114" s="19"/>
      <c r="O114" s="89">
        <f t="shared" si="12"/>
        <v>0</v>
      </c>
      <c r="P114" s="72"/>
    </row>
    <row r="115" spans="2:16" x14ac:dyDescent="0.25">
      <c r="B115" s="3"/>
      <c r="C115" s="3"/>
      <c r="D115" s="3"/>
      <c r="E115" s="6"/>
      <c r="F115" s="5"/>
      <c r="G115" s="6">
        <f t="shared" si="11"/>
        <v>0</v>
      </c>
      <c r="H115" s="6">
        <f t="shared" si="10"/>
        <v>0</v>
      </c>
      <c r="I115" s="6"/>
      <c r="J115" s="61"/>
      <c r="L115" s="3"/>
      <c r="M115" s="19"/>
      <c r="O115" s="89">
        <f t="shared" si="12"/>
        <v>0</v>
      </c>
      <c r="P115" s="72"/>
    </row>
    <row r="116" spans="2:16" x14ac:dyDescent="0.25">
      <c r="B116" s="3"/>
      <c r="C116" s="3"/>
      <c r="D116" s="3"/>
      <c r="E116" s="6"/>
      <c r="F116" s="5"/>
      <c r="G116" s="6">
        <f t="shared" si="11"/>
        <v>0</v>
      </c>
      <c r="H116" s="6">
        <f t="shared" si="10"/>
        <v>0</v>
      </c>
      <c r="I116" s="6"/>
      <c r="J116" s="61"/>
      <c r="L116" s="3"/>
      <c r="M116" s="19"/>
      <c r="O116" s="89">
        <f t="shared" si="12"/>
        <v>0</v>
      </c>
      <c r="P116" s="72"/>
    </row>
    <row r="117" spans="2:16" x14ac:dyDescent="0.25">
      <c r="B117" s="3"/>
      <c r="C117" s="3"/>
      <c r="D117" s="3"/>
      <c r="E117" s="6"/>
      <c r="F117" s="5"/>
      <c r="G117" s="6">
        <f t="shared" si="11"/>
        <v>0</v>
      </c>
      <c r="H117" s="6">
        <f t="shared" si="10"/>
        <v>0</v>
      </c>
      <c r="I117" s="6"/>
      <c r="J117" s="61"/>
      <c r="L117" s="3"/>
      <c r="M117" s="19"/>
      <c r="O117" s="89">
        <f t="shared" si="12"/>
        <v>0</v>
      </c>
      <c r="P117" s="72"/>
    </row>
    <row r="118" spans="2:16" x14ac:dyDescent="0.25">
      <c r="B118" s="3"/>
      <c r="C118" s="3"/>
      <c r="D118" s="3"/>
      <c r="E118" s="6"/>
      <c r="F118" s="5"/>
      <c r="G118" s="6">
        <f t="shared" si="11"/>
        <v>0</v>
      </c>
      <c r="H118" s="6">
        <f t="shared" si="10"/>
        <v>0</v>
      </c>
      <c r="I118" s="6"/>
      <c r="J118" s="61"/>
      <c r="L118" s="3"/>
      <c r="M118" s="19"/>
      <c r="O118" s="89">
        <f t="shared" si="12"/>
        <v>0</v>
      </c>
      <c r="P118" s="72"/>
    </row>
    <row r="119" spans="2:16" x14ac:dyDescent="0.25">
      <c r="B119" s="3"/>
      <c r="C119" s="3"/>
      <c r="D119" s="3"/>
      <c r="E119" s="6"/>
      <c r="F119" s="5"/>
      <c r="G119" s="6">
        <f t="shared" si="11"/>
        <v>0</v>
      </c>
      <c r="H119" s="6">
        <f t="shared" si="10"/>
        <v>0</v>
      </c>
      <c r="I119" s="6"/>
      <c r="J119" s="61"/>
      <c r="L119" s="3"/>
      <c r="M119" s="19"/>
      <c r="O119" s="89">
        <f t="shared" si="12"/>
        <v>0</v>
      </c>
      <c r="P119" s="72"/>
    </row>
    <row r="120" spans="2:16" x14ac:dyDescent="0.25">
      <c r="B120" s="3"/>
      <c r="C120" s="3"/>
      <c r="D120" s="3"/>
      <c r="E120" s="6"/>
      <c r="F120" s="5"/>
      <c r="G120" s="6">
        <f t="shared" si="11"/>
        <v>0</v>
      </c>
      <c r="H120" s="6">
        <f t="shared" si="10"/>
        <v>0</v>
      </c>
      <c r="I120" s="6"/>
      <c r="J120" s="61"/>
      <c r="L120" s="3"/>
      <c r="M120" s="19"/>
      <c r="O120" s="89">
        <f t="shared" si="12"/>
        <v>0</v>
      </c>
      <c r="P120" s="72"/>
    </row>
    <row r="121" spans="2:16" x14ac:dyDescent="0.25">
      <c r="B121" s="3"/>
      <c r="C121" s="3"/>
      <c r="D121" s="3"/>
      <c r="E121" s="6"/>
      <c r="F121" s="5"/>
      <c r="G121" s="6">
        <f t="shared" si="11"/>
        <v>0</v>
      </c>
      <c r="H121" s="6">
        <f t="shared" si="10"/>
        <v>0</v>
      </c>
      <c r="I121" s="6"/>
      <c r="J121" s="61"/>
      <c r="L121" s="3"/>
      <c r="M121" s="19"/>
      <c r="O121" s="89">
        <f t="shared" si="12"/>
        <v>0</v>
      </c>
      <c r="P121" s="72"/>
    </row>
    <row r="122" spans="2:16" x14ac:dyDescent="0.25">
      <c r="B122" s="3"/>
      <c r="C122" s="3"/>
      <c r="D122" s="3"/>
      <c r="E122" s="6"/>
      <c r="F122" s="5"/>
      <c r="G122" s="6">
        <f t="shared" si="11"/>
        <v>0</v>
      </c>
      <c r="H122" s="6">
        <f t="shared" si="10"/>
        <v>0</v>
      </c>
      <c r="I122" s="6"/>
      <c r="J122" s="61"/>
      <c r="L122" s="3"/>
      <c r="M122" s="19"/>
      <c r="O122" s="89">
        <f t="shared" si="12"/>
        <v>0</v>
      </c>
      <c r="P122" s="72"/>
    </row>
    <row r="123" spans="2:16" x14ac:dyDescent="0.25">
      <c r="B123" s="3"/>
      <c r="C123" s="3"/>
      <c r="D123" s="3"/>
      <c r="E123" s="6"/>
      <c r="F123" s="5"/>
      <c r="G123" s="6">
        <f t="shared" si="11"/>
        <v>0</v>
      </c>
      <c r="H123" s="6">
        <f t="shared" si="10"/>
        <v>0</v>
      </c>
      <c r="I123" s="6"/>
      <c r="J123" s="61"/>
      <c r="L123" s="3"/>
      <c r="M123" s="19"/>
      <c r="O123" s="89">
        <f t="shared" si="12"/>
        <v>0</v>
      </c>
      <c r="P123" s="72"/>
    </row>
    <row r="124" spans="2:16" x14ac:dyDescent="0.25">
      <c r="B124" s="3"/>
      <c r="C124" s="3"/>
      <c r="D124" s="3"/>
      <c r="E124" s="6"/>
      <c r="F124" s="5"/>
      <c r="G124" s="6">
        <f t="shared" si="11"/>
        <v>0</v>
      </c>
      <c r="H124" s="6">
        <f t="shared" si="10"/>
        <v>0</v>
      </c>
      <c r="I124" s="6"/>
      <c r="J124" s="61"/>
      <c r="L124" s="3"/>
      <c r="M124" s="19"/>
      <c r="O124" s="89">
        <f t="shared" si="12"/>
        <v>0</v>
      </c>
      <c r="P124" s="72"/>
    </row>
    <row r="125" spans="2:16" x14ac:dyDescent="0.25">
      <c r="B125" s="3"/>
      <c r="C125" s="3"/>
      <c r="D125" s="3"/>
      <c r="E125" s="6"/>
      <c r="F125" s="5"/>
      <c r="G125" s="6">
        <f t="shared" si="11"/>
        <v>0</v>
      </c>
      <c r="H125" s="6">
        <f t="shared" si="10"/>
        <v>0</v>
      </c>
      <c r="I125" s="6"/>
      <c r="J125" s="61"/>
      <c r="L125" s="3"/>
      <c r="M125" s="19"/>
      <c r="O125" s="89">
        <f t="shared" si="12"/>
        <v>0</v>
      </c>
      <c r="P125" s="72"/>
    </row>
    <row r="126" spans="2:16" x14ac:dyDescent="0.25">
      <c r="B126" s="3"/>
      <c r="C126" s="3"/>
      <c r="D126" s="3"/>
      <c r="E126" s="6"/>
      <c r="F126" s="5"/>
      <c r="G126" s="6">
        <f t="shared" si="11"/>
        <v>0</v>
      </c>
      <c r="H126" s="6">
        <f t="shared" si="10"/>
        <v>0</v>
      </c>
      <c r="I126" s="6"/>
      <c r="J126" s="61"/>
      <c r="L126" s="3"/>
      <c r="M126" s="19"/>
      <c r="O126" s="89">
        <f t="shared" si="12"/>
        <v>0</v>
      </c>
      <c r="P126" s="72"/>
    </row>
    <row r="127" spans="2:16" x14ac:dyDescent="0.25">
      <c r="B127" s="3"/>
      <c r="C127" s="3"/>
      <c r="D127" s="3"/>
      <c r="E127" s="6"/>
      <c r="F127" s="5"/>
      <c r="G127" s="6">
        <f t="shared" si="11"/>
        <v>0</v>
      </c>
      <c r="H127" s="6">
        <f t="shared" si="10"/>
        <v>0</v>
      </c>
      <c r="I127" s="6"/>
      <c r="J127" s="61"/>
      <c r="L127" s="3"/>
      <c r="M127" s="19"/>
      <c r="O127" s="89">
        <f t="shared" si="12"/>
        <v>0</v>
      </c>
      <c r="P127" s="72"/>
    </row>
    <row r="128" spans="2:16" x14ac:dyDescent="0.25">
      <c r="B128" s="3"/>
      <c r="C128" s="3"/>
      <c r="D128" s="3"/>
      <c r="E128" s="6"/>
      <c r="F128" s="5"/>
      <c r="G128" s="6">
        <f t="shared" si="11"/>
        <v>0</v>
      </c>
      <c r="H128" s="6">
        <f t="shared" si="10"/>
        <v>0</v>
      </c>
      <c r="I128" s="6"/>
      <c r="J128" s="61"/>
      <c r="L128" s="3"/>
      <c r="M128" s="19"/>
      <c r="O128" s="89">
        <f t="shared" si="12"/>
        <v>0</v>
      </c>
      <c r="P128" s="72"/>
    </row>
    <row r="129" spans="2:16" x14ac:dyDescent="0.25">
      <c r="B129" s="3"/>
      <c r="C129" s="3"/>
      <c r="D129" s="3"/>
      <c r="E129" s="6"/>
      <c r="F129" s="5"/>
      <c r="G129" s="6">
        <f t="shared" si="11"/>
        <v>0</v>
      </c>
      <c r="H129" s="6">
        <f t="shared" si="10"/>
        <v>0</v>
      </c>
      <c r="I129" s="6"/>
      <c r="J129" s="61"/>
      <c r="L129" s="3"/>
      <c r="M129" s="19"/>
      <c r="O129" s="89">
        <f t="shared" si="12"/>
        <v>0</v>
      </c>
      <c r="P129" s="72"/>
    </row>
    <row r="130" spans="2:16" x14ac:dyDescent="0.25">
      <c r="B130" s="3"/>
      <c r="C130" s="3"/>
      <c r="D130" s="3"/>
      <c r="E130" s="6"/>
      <c r="F130" s="5"/>
      <c r="G130" s="6">
        <f t="shared" si="11"/>
        <v>0</v>
      </c>
      <c r="H130" s="6">
        <f t="shared" si="10"/>
        <v>0</v>
      </c>
      <c r="I130" s="6"/>
      <c r="J130" s="61"/>
      <c r="L130" s="3"/>
      <c r="M130" s="19"/>
      <c r="O130" s="89">
        <f t="shared" si="12"/>
        <v>0</v>
      </c>
      <c r="P130" s="72"/>
    </row>
    <row r="131" spans="2:16" x14ac:dyDescent="0.25">
      <c r="B131" s="3"/>
      <c r="C131" s="3"/>
      <c r="D131" s="3"/>
      <c r="E131" s="6"/>
      <c r="F131" s="5"/>
      <c r="G131" s="6">
        <f t="shared" si="11"/>
        <v>0</v>
      </c>
      <c r="H131" s="6">
        <f t="shared" si="10"/>
        <v>0</v>
      </c>
      <c r="I131" s="6"/>
      <c r="J131" s="61"/>
      <c r="L131" s="3"/>
      <c r="M131" s="19"/>
      <c r="O131" s="89">
        <f t="shared" si="12"/>
        <v>0</v>
      </c>
      <c r="P131" s="72"/>
    </row>
    <row r="132" spans="2:16" x14ac:dyDescent="0.25">
      <c r="B132" s="3"/>
      <c r="C132" s="3"/>
      <c r="D132" s="3"/>
      <c r="E132" s="6"/>
      <c r="F132" s="5"/>
      <c r="G132" s="6">
        <f t="shared" si="11"/>
        <v>0</v>
      </c>
      <c r="H132" s="6">
        <f t="shared" si="10"/>
        <v>0</v>
      </c>
      <c r="I132" s="6"/>
      <c r="J132" s="61"/>
      <c r="L132" s="3"/>
      <c r="M132" s="19"/>
      <c r="O132" s="89">
        <f t="shared" si="12"/>
        <v>0</v>
      </c>
      <c r="P132" s="72"/>
    </row>
    <row r="133" spans="2:16" x14ac:dyDescent="0.25">
      <c r="B133" s="3"/>
      <c r="C133" s="3"/>
      <c r="D133" s="3"/>
      <c r="E133" s="6"/>
      <c r="F133" s="5"/>
      <c r="G133" s="6">
        <f t="shared" si="11"/>
        <v>0</v>
      </c>
      <c r="H133" s="6">
        <f t="shared" ref="H133:H196" si="13">G133*1.25</f>
        <v>0</v>
      </c>
      <c r="I133" s="6"/>
      <c r="J133" s="61"/>
      <c r="L133" s="3"/>
      <c r="M133" s="19"/>
      <c r="O133" s="89">
        <f t="shared" si="12"/>
        <v>0</v>
      </c>
      <c r="P133" s="72"/>
    </row>
    <row r="134" spans="2:16" x14ac:dyDescent="0.25">
      <c r="B134" s="3"/>
      <c r="C134" s="3"/>
      <c r="D134" s="3"/>
      <c r="E134" s="6"/>
      <c r="F134" s="5"/>
      <c r="G134" s="6">
        <f t="shared" ref="G134:G197" si="14">F134*1.262</f>
        <v>0</v>
      </c>
      <c r="H134" s="6">
        <f t="shared" si="13"/>
        <v>0</v>
      </c>
      <c r="I134" s="6"/>
      <c r="J134" s="61"/>
      <c r="L134" s="3"/>
      <c r="M134" s="19"/>
      <c r="O134" s="89">
        <f t="shared" ref="O134:O197" si="15">J134-G134</f>
        <v>0</v>
      </c>
      <c r="P134" s="72"/>
    </row>
    <row r="135" spans="2:16" x14ac:dyDescent="0.25">
      <c r="B135" s="3"/>
      <c r="C135" s="3"/>
      <c r="D135" s="3"/>
      <c r="E135" s="6"/>
      <c r="F135" s="5"/>
      <c r="G135" s="6">
        <f t="shared" si="14"/>
        <v>0</v>
      </c>
      <c r="H135" s="6">
        <f t="shared" si="13"/>
        <v>0</v>
      </c>
      <c r="I135" s="6"/>
      <c r="J135" s="61"/>
      <c r="L135" s="3"/>
      <c r="M135" s="19"/>
      <c r="O135" s="89">
        <f t="shared" si="15"/>
        <v>0</v>
      </c>
      <c r="P135" s="72"/>
    </row>
    <row r="136" spans="2:16" x14ac:dyDescent="0.25">
      <c r="B136" s="3"/>
      <c r="C136" s="3"/>
      <c r="D136" s="3"/>
      <c r="E136" s="6"/>
      <c r="F136" s="5"/>
      <c r="G136" s="6">
        <f t="shared" si="14"/>
        <v>0</v>
      </c>
      <c r="H136" s="6">
        <f t="shared" si="13"/>
        <v>0</v>
      </c>
      <c r="I136" s="6"/>
      <c r="J136" s="61"/>
      <c r="L136" s="3"/>
      <c r="M136" s="19"/>
      <c r="O136" s="89">
        <f t="shared" si="15"/>
        <v>0</v>
      </c>
      <c r="P136" s="72"/>
    </row>
    <row r="137" spans="2:16" x14ac:dyDescent="0.25">
      <c r="B137" s="3"/>
      <c r="C137" s="3"/>
      <c r="D137" s="3"/>
      <c r="E137" s="6"/>
      <c r="F137" s="5"/>
      <c r="G137" s="6">
        <f t="shared" si="14"/>
        <v>0</v>
      </c>
      <c r="H137" s="6">
        <f t="shared" si="13"/>
        <v>0</v>
      </c>
      <c r="I137" s="6"/>
      <c r="J137" s="61"/>
      <c r="L137" s="3"/>
      <c r="M137" s="19"/>
      <c r="O137" s="89">
        <f t="shared" si="15"/>
        <v>0</v>
      </c>
      <c r="P137" s="72"/>
    </row>
    <row r="138" spans="2:16" x14ac:dyDescent="0.25">
      <c r="B138" s="3"/>
      <c r="C138" s="3"/>
      <c r="D138" s="3"/>
      <c r="E138" s="6"/>
      <c r="F138" s="5"/>
      <c r="G138" s="6">
        <f t="shared" si="14"/>
        <v>0</v>
      </c>
      <c r="H138" s="6">
        <f t="shared" si="13"/>
        <v>0</v>
      </c>
      <c r="I138" s="6"/>
      <c r="J138" s="61"/>
      <c r="L138" s="3"/>
      <c r="M138" s="19"/>
      <c r="O138" s="89">
        <f t="shared" si="15"/>
        <v>0</v>
      </c>
      <c r="P138" s="72"/>
    </row>
    <row r="139" spans="2:16" x14ac:dyDescent="0.25">
      <c r="B139" s="3"/>
      <c r="C139" s="3"/>
      <c r="D139" s="3"/>
      <c r="E139" s="6"/>
      <c r="F139" s="5"/>
      <c r="G139" s="6">
        <f t="shared" si="14"/>
        <v>0</v>
      </c>
      <c r="H139" s="6">
        <f t="shared" si="13"/>
        <v>0</v>
      </c>
      <c r="I139" s="6"/>
      <c r="J139" s="61"/>
      <c r="L139" s="3"/>
      <c r="M139" s="19"/>
      <c r="O139" s="89">
        <f t="shared" si="15"/>
        <v>0</v>
      </c>
      <c r="P139" s="72"/>
    </row>
    <row r="140" spans="2:16" x14ac:dyDescent="0.25">
      <c r="B140" s="3"/>
      <c r="C140" s="3"/>
      <c r="D140" s="3"/>
      <c r="E140" s="6"/>
      <c r="F140" s="5"/>
      <c r="G140" s="6">
        <f t="shared" si="14"/>
        <v>0</v>
      </c>
      <c r="H140" s="6">
        <f t="shared" si="13"/>
        <v>0</v>
      </c>
      <c r="I140" s="6"/>
      <c r="J140" s="61"/>
      <c r="L140" s="3"/>
      <c r="M140" s="19"/>
      <c r="O140" s="89">
        <f t="shared" si="15"/>
        <v>0</v>
      </c>
      <c r="P140" s="72"/>
    </row>
    <row r="141" spans="2:16" x14ac:dyDescent="0.25">
      <c r="B141" s="3"/>
      <c r="C141" s="3"/>
      <c r="D141" s="3"/>
      <c r="E141" s="6"/>
      <c r="F141" s="5"/>
      <c r="G141" s="6">
        <f t="shared" si="14"/>
        <v>0</v>
      </c>
      <c r="H141" s="6">
        <f t="shared" si="13"/>
        <v>0</v>
      </c>
      <c r="I141" s="6"/>
      <c r="J141" s="61"/>
      <c r="L141" s="3"/>
      <c r="M141" s="19"/>
      <c r="O141" s="89">
        <f t="shared" si="15"/>
        <v>0</v>
      </c>
      <c r="P141" s="72"/>
    </row>
    <row r="142" spans="2:16" x14ac:dyDescent="0.25">
      <c r="B142" s="3"/>
      <c r="C142" s="3"/>
      <c r="D142" s="3"/>
      <c r="E142" s="6"/>
      <c r="F142" s="5"/>
      <c r="G142" s="6">
        <f t="shared" si="14"/>
        <v>0</v>
      </c>
      <c r="H142" s="6">
        <f t="shared" si="13"/>
        <v>0</v>
      </c>
      <c r="I142" s="6"/>
      <c r="J142" s="61"/>
      <c r="L142" s="3"/>
      <c r="M142" s="19"/>
      <c r="O142" s="89">
        <f t="shared" si="15"/>
        <v>0</v>
      </c>
      <c r="P142" s="72"/>
    </row>
    <row r="143" spans="2:16" x14ac:dyDescent="0.25">
      <c r="B143" s="3"/>
      <c r="C143" s="3"/>
      <c r="D143" s="3"/>
      <c r="E143" s="6"/>
      <c r="F143" s="5"/>
      <c r="G143" s="6">
        <f t="shared" si="14"/>
        <v>0</v>
      </c>
      <c r="H143" s="6">
        <f t="shared" si="13"/>
        <v>0</v>
      </c>
      <c r="I143" s="6"/>
      <c r="J143" s="61"/>
      <c r="O143" s="89">
        <f t="shared" si="15"/>
        <v>0</v>
      </c>
      <c r="P143" s="72"/>
    </row>
    <row r="144" spans="2:16" x14ac:dyDescent="0.25">
      <c r="B144" s="3"/>
      <c r="C144" s="3"/>
      <c r="D144" s="3"/>
      <c r="E144" s="6"/>
      <c r="F144" s="5"/>
      <c r="G144" s="6">
        <f t="shared" si="14"/>
        <v>0</v>
      </c>
      <c r="H144" s="6">
        <f t="shared" si="13"/>
        <v>0</v>
      </c>
      <c r="I144" s="6"/>
      <c r="J144" s="61"/>
      <c r="O144" s="89">
        <f t="shared" si="15"/>
        <v>0</v>
      </c>
      <c r="P144" s="72"/>
    </row>
    <row r="145" spans="2:16" x14ac:dyDescent="0.25">
      <c r="B145" s="3"/>
      <c r="C145" s="3"/>
      <c r="D145" s="3"/>
      <c r="E145" s="6"/>
      <c r="F145" s="5"/>
      <c r="G145" s="6">
        <f t="shared" si="14"/>
        <v>0</v>
      </c>
      <c r="H145" s="6">
        <f t="shared" si="13"/>
        <v>0</v>
      </c>
      <c r="I145" s="6"/>
      <c r="J145" s="61"/>
      <c r="O145" s="89">
        <f t="shared" si="15"/>
        <v>0</v>
      </c>
      <c r="P145" s="72"/>
    </row>
    <row r="146" spans="2:16" x14ac:dyDescent="0.25">
      <c r="B146" s="3"/>
      <c r="C146" s="3"/>
      <c r="D146" s="3"/>
      <c r="E146" s="6"/>
      <c r="F146" s="5"/>
      <c r="G146" s="6">
        <f t="shared" si="14"/>
        <v>0</v>
      </c>
      <c r="H146" s="6">
        <f t="shared" si="13"/>
        <v>0</v>
      </c>
      <c r="I146" s="6"/>
      <c r="J146" s="61"/>
      <c r="O146" s="89">
        <f t="shared" si="15"/>
        <v>0</v>
      </c>
      <c r="P146" s="72"/>
    </row>
    <row r="147" spans="2:16" x14ac:dyDescent="0.25">
      <c r="B147" s="3"/>
      <c r="C147" s="3"/>
      <c r="D147" s="3"/>
      <c r="E147" s="6"/>
      <c r="F147" s="5"/>
      <c r="G147" s="6">
        <f t="shared" si="14"/>
        <v>0</v>
      </c>
      <c r="H147" s="6">
        <f t="shared" si="13"/>
        <v>0</v>
      </c>
      <c r="I147" s="6"/>
      <c r="J147" s="61"/>
      <c r="O147" s="89">
        <f t="shared" si="15"/>
        <v>0</v>
      </c>
      <c r="P147" s="72"/>
    </row>
    <row r="148" spans="2:16" x14ac:dyDescent="0.25">
      <c r="B148" s="3"/>
      <c r="C148" s="3"/>
      <c r="D148" s="3"/>
      <c r="E148" s="6"/>
      <c r="F148" s="5"/>
      <c r="G148" s="6">
        <f t="shared" si="14"/>
        <v>0</v>
      </c>
      <c r="H148" s="6">
        <f t="shared" si="13"/>
        <v>0</v>
      </c>
      <c r="I148" s="6"/>
      <c r="J148" s="61"/>
      <c r="O148" s="89">
        <f t="shared" si="15"/>
        <v>0</v>
      </c>
      <c r="P148" s="72"/>
    </row>
    <row r="149" spans="2:16" x14ac:dyDescent="0.25">
      <c r="B149" s="3"/>
      <c r="C149" s="3"/>
      <c r="D149" s="3"/>
      <c r="E149" s="6"/>
      <c r="F149" s="5"/>
      <c r="G149" s="6">
        <f t="shared" si="14"/>
        <v>0</v>
      </c>
      <c r="H149" s="6">
        <f t="shared" si="13"/>
        <v>0</v>
      </c>
      <c r="I149" s="6"/>
      <c r="J149" s="61"/>
      <c r="O149" s="89">
        <f t="shared" si="15"/>
        <v>0</v>
      </c>
      <c r="P149" s="72"/>
    </row>
    <row r="150" spans="2:16" x14ac:dyDescent="0.25">
      <c r="B150" s="3"/>
      <c r="C150" s="3"/>
      <c r="D150" s="3"/>
      <c r="E150" s="6"/>
      <c r="F150" s="5"/>
      <c r="G150" s="6">
        <f t="shared" si="14"/>
        <v>0</v>
      </c>
      <c r="H150" s="6">
        <f t="shared" si="13"/>
        <v>0</v>
      </c>
      <c r="I150" s="6"/>
      <c r="J150" s="61"/>
      <c r="O150" s="89">
        <f t="shared" si="15"/>
        <v>0</v>
      </c>
      <c r="P150" s="72"/>
    </row>
    <row r="151" spans="2:16" x14ac:dyDescent="0.25">
      <c r="B151" s="3"/>
      <c r="C151" s="3"/>
      <c r="D151" s="3"/>
      <c r="E151" s="6"/>
      <c r="F151" s="5"/>
      <c r="G151" s="6">
        <f t="shared" si="14"/>
        <v>0</v>
      </c>
      <c r="H151" s="6">
        <f t="shared" si="13"/>
        <v>0</v>
      </c>
      <c r="I151" s="6"/>
      <c r="J151" s="61"/>
      <c r="O151" s="89">
        <f t="shared" si="15"/>
        <v>0</v>
      </c>
      <c r="P151" s="72"/>
    </row>
    <row r="152" spans="2:16" x14ac:dyDescent="0.25">
      <c r="B152" s="3"/>
      <c r="C152" s="3"/>
      <c r="D152" s="3"/>
      <c r="E152" s="6"/>
      <c r="F152" s="5"/>
      <c r="G152" s="6">
        <f t="shared" si="14"/>
        <v>0</v>
      </c>
      <c r="H152" s="6">
        <f t="shared" si="13"/>
        <v>0</v>
      </c>
      <c r="I152" s="6"/>
      <c r="J152" s="61"/>
      <c r="O152" s="89">
        <f t="shared" si="15"/>
        <v>0</v>
      </c>
      <c r="P152" s="72"/>
    </row>
    <row r="153" spans="2:16" x14ac:dyDescent="0.25">
      <c r="B153" s="3"/>
      <c r="C153" s="3"/>
      <c r="D153" s="3"/>
      <c r="E153" s="6"/>
      <c r="F153" s="5"/>
      <c r="G153" s="6">
        <f t="shared" si="14"/>
        <v>0</v>
      </c>
      <c r="H153" s="6">
        <f t="shared" si="13"/>
        <v>0</v>
      </c>
      <c r="I153" s="6"/>
      <c r="J153" s="61"/>
      <c r="O153" s="89">
        <f t="shared" si="15"/>
        <v>0</v>
      </c>
      <c r="P153" s="72"/>
    </row>
    <row r="154" spans="2:16" x14ac:dyDescent="0.25">
      <c r="B154" s="3"/>
      <c r="C154" s="3"/>
      <c r="D154" s="3"/>
      <c r="E154" s="6"/>
      <c r="F154" s="5"/>
      <c r="G154" s="6">
        <f t="shared" si="14"/>
        <v>0</v>
      </c>
      <c r="H154" s="6">
        <f t="shared" si="13"/>
        <v>0</v>
      </c>
      <c r="I154" s="6"/>
      <c r="J154" s="61"/>
      <c r="O154" s="89">
        <f t="shared" si="15"/>
        <v>0</v>
      </c>
      <c r="P154" s="73"/>
    </row>
    <row r="155" spans="2:16" x14ac:dyDescent="0.25">
      <c r="B155" s="3"/>
      <c r="C155" s="3"/>
      <c r="D155" s="3"/>
      <c r="E155" s="6"/>
      <c r="F155" s="5"/>
      <c r="G155" s="6">
        <f t="shared" si="14"/>
        <v>0</v>
      </c>
      <c r="H155" s="6">
        <f t="shared" si="13"/>
        <v>0</v>
      </c>
      <c r="I155" s="6"/>
      <c r="J155" s="61"/>
      <c r="O155" s="89">
        <f t="shared" si="15"/>
        <v>0</v>
      </c>
      <c r="P155" s="73"/>
    </row>
    <row r="156" spans="2:16" x14ac:dyDescent="0.25">
      <c r="B156" s="3"/>
      <c r="C156" s="3"/>
      <c r="D156" s="3"/>
      <c r="E156" s="6"/>
      <c r="F156" s="5"/>
      <c r="G156" s="6">
        <f t="shared" si="14"/>
        <v>0</v>
      </c>
      <c r="H156" s="6">
        <f t="shared" si="13"/>
        <v>0</v>
      </c>
      <c r="I156" s="6"/>
      <c r="J156" s="61"/>
      <c r="O156" s="89">
        <f t="shared" si="15"/>
        <v>0</v>
      </c>
      <c r="P156" s="73"/>
    </row>
    <row r="157" spans="2:16" x14ac:dyDescent="0.25">
      <c r="B157" s="3"/>
      <c r="C157" s="3"/>
      <c r="D157" s="3"/>
      <c r="E157" s="6"/>
      <c r="F157" s="5"/>
      <c r="G157" s="6">
        <f t="shared" si="14"/>
        <v>0</v>
      </c>
      <c r="H157" s="6">
        <f t="shared" si="13"/>
        <v>0</v>
      </c>
      <c r="I157" s="6"/>
      <c r="J157" s="61"/>
      <c r="O157" s="89">
        <f t="shared" si="15"/>
        <v>0</v>
      </c>
      <c r="P157" s="73"/>
    </row>
    <row r="158" spans="2:16" x14ac:dyDescent="0.25">
      <c r="B158" s="3"/>
      <c r="C158" s="3"/>
      <c r="D158" s="3"/>
      <c r="E158" s="6"/>
      <c r="F158" s="5"/>
      <c r="G158" s="6">
        <f t="shared" si="14"/>
        <v>0</v>
      </c>
      <c r="H158" s="6">
        <f t="shared" si="13"/>
        <v>0</v>
      </c>
      <c r="I158" s="6"/>
      <c r="J158" s="61"/>
      <c r="O158" s="89">
        <f t="shared" si="15"/>
        <v>0</v>
      </c>
      <c r="P158" s="73"/>
    </row>
    <row r="159" spans="2:16" x14ac:dyDescent="0.25">
      <c r="B159" s="3"/>
      <c r="C159" s="3"/>
      <c r="D159" s="3"/>
      <c r="E159" s="6"/>
      <c r="F159" s="5"/>
      <c r="G159" s="6">
        <f t="shared" si="14"/>
        <v>0</v>
      </c>
      <c r="H159" s="6">
        <f t="shared" si="13"/>
        <v>0</v>
      </c>
      <c r="I159" s="6"/>
      <c r="J159" s="61"/>
      <c r="O159" s="89">
        <f t="shared" si="15"/>
        <v>0</v>
      </c>
      <c r="P159" s="73"/>
    </row>
    <row r="160" spans="2:16" x14ac:dyDescent="0.25">
      <c r="B160" s="3"/>
      <c r="C160" s="3"/>
      <c r="D160" s="3"/>
      <c r="E160" s="6"/>
      <c r="F160" s="5"/>
      <c r="G160" s="6">
        <f t="shared" si="14"/>
        <v>0</v>
      </c>
      <c r="H160" s="6">
        <f t="shared" si="13"/>
        <v>0</v>
      </c>
      <c r="I160" s="6"/>
      <c r="J160" s="61"/>
      <c r="O160" s="89">
        <f t="shared" si="15"/>
        <v>0</v>
      </c>
      <c r="P160" s="73"/>
    </row>
    <row r="161" spans="2:16" x14ac:dyDescent="0.25">
      <c r="B161" s="3"/>
      <c r="C161" s="3"/>
      <c r="D161" s="3"/>
      <c r="E161" s="6"/>
      <c r="F161" s="5"/>
      <c r="G161" s="6">
        <f t="shared" si="14"/>
        <v>0</v>
      </c>
      <c r="H161" s="6">
        <f t="shared" si="13"/>
        <v>0</v>
      </c>
      <c r="I161" s="6"/>
      <c r="J161" s="61"/>
      <c r="O161" s="89">
        <f t="shared" si="15"/>
        <v>0</v>
      </c>
      <c r="P161" s="73"/>
    </row>
    <row r="162" spans="2:16" x14ac:dyDescent="0.25">
      <c r="B162" s="3"/>
      <c r="C162" s="3"/>
      <c r="D162" s="3"/>
      <c r="E162" s="6"/>
      <c r="F162" s="5"/>
      <c r="G162" s="6">
        <f t="shared" si="14"/>
        <v>0</v>
      </c>
      <c r="H162" s="6">
        <f t="shared" si="13"/>
        <v>0</v>
      </c>
      <c r="I162" s="6"/>
      <c r="J162" s="61"/>
      <c r="O162" s="89">
        <f t="shared" si="15"/>
        <v>0</v>
      </c>
      <c r="P162" s="73"/>
    </row>
    <row r="163" spans="2:16" x14ac:dyDescent="0.25">
      <c r="B163" s="3"/>
      <c r="C163" s="3"/>
      <c r="D163" s="3"/>
      <c r="E163" s="6"/>
      <c r="F163" s="5"/>
      <c r="G163" s="6">
        <f t="shared" si="14"/>
        <v>0</v>
      </c>
      <c r="H163" s="6">
        <f t="shared" si="13"/>
        <v>0</v>
      </c>
      <c r="I163" s="6"/>
      <c r="J163" s="61"/>
      <c r="O163" s="89">
        <f t="shared" si="15"/>
        <v>0</v>
      </c>
      <c r="P163" s="73"/>
    </row>
    <row r="164" spans="2:16" x14ac:dyDescent="0.25">
      <c r="B164" s="3"/>
      <c r="C164" s="3"/>
      <c r="D164" s="3"/>
      <c r="E164" s="6"/>
      <c r="F164" s="5"/>
      <c r="G164" s="6">
        <f t="shared" si="14"/>
        <v>0</v>
      </c>
      <c r="H164" s="6">
        <f t="shared" si="13"/>
        <v>0</v>
      </c>
      <c r="I164" s="6"/>
      <c r="J164" s="61"/>
      <c r="O164" s="89">
        <f t="shared" si="15"/>
        <v>0</v>
      </c>
      <c r="P164" s="73"/>
    </row>
    <row r="165" spans="2:16" x14ac:dyDescent="0.25">
      <c r="B165" s="3"/>
      <c r="C165" s="3"/>
      <c r="D165" s="3"/>
      <c r="E165" s="6"/>
      <c r="F165" s="5"/>
      <c r="G165" s="6">
        <f t="shared" si="14"/>
        <v>0</v>
      </c>
      <c r="H165" s="6">
        <f t="shared" si="13"/>
        <v>0</v>
      </c>
      <c r="I165" s="6"/>
      <c r="J165" s="61"/>
      <c r="O165" s="89">
        <f t="shared" si="15"/>
        <v>0</v>
      </c>
      <c r="P165" s="73"/>
    </row>
    <row r="166" spans="2:16" ht="19.5" thickBot="1" x14ac:dyDescent="0.3">
      <c r="B166" s="3"/>
      <c r="C166" s="3"/>
      <c r="D166" s="3"/>
      <c r="E166" s="6"/>
      <c r="F166" s="5"/>
      <c r="G166" s="6">
        <f t="shared" si="14"/>
        <v>0</v>
      </c>
      <c r="H166" s="6">
        <f t="shared" si="13"/>
        <v>0</v>
      </c>
      <c r="I166" s="6"/>
      <c r="J166" s="61"/>
      <c r="O166" s="89">
        <f t="shared" si="15"/>
        <v>0</v>
      </c>
      <c r="P166" s="74"/>
    </row>
    <row r="167" spans="2:16" x14ac:dyDescent="0.25">
      <c r="B167" s="3"/>
      <c r="C167" s="3"/>
      <c r="D167" s="3"/>
      <c r="E167" s="6"/>
      <c r="F167" s="5"/>
      <c r="G167" s="6">
        <f t="shared" si="14"/>
        <v>0</v>
      </c>
      <c r="H167" s="6">
        <f t="shared" si="13"/>
        <v>0</v>
      </c>
      <c r="I167" s="6"/>
      <c r="J167" s="61"/>
      <c r="O167" s="89">
        <f t="shared" si="15"/>
        <v>0</v>
      </c>
    </row>
    <row r="168" spans="2:16" x14ac:dyDescent="0.25">
      <c r="B168" s="3"/>
      <c r="C168" s="3"/>
      <c r="D168" s="3"/>
      <c r="E168" s="6"/>
      <c r="F168" s="5"/>
      <c r="G168" s="6">
        <f t="shared" si="14"/>
        <v>0</v>
      </c>
      <c r="H168" s="6">
        <f t="shared" si="13"/>
        <v>0</v>
      </c>
      <c r="I168" s="6"/>
      <c r="J168" s="61"/>
      <c r="O168" s="89">
        <f t="shared" si="15"/>
        <v>0</v>
      </c>
    </row>
    <row r="169" spans="2:16" x14ac:dyDescent="0.25">
      <c r="B169" s="3"/>
      <c r="C169" s="3"/>
      <c r="D169" s="3"/>
      <c r="E169" s="6"/>
      <c r="F169" s="5"/>
      <c r="G169" s="6">
        <f t="shared" si="14"/>
        <v>0</v>
      </c>
      <c r="H169" s="6">
        <f t="shared" si="13"/>
        <v>0</v>
      </c>
      <c r="I169" s="6"/>
      <c r="J169" s="61"/>
      <c r="O169" s="89">
        <f t="shared" si="15"/>
        <v>0</v>
      </c>
    </row>
    <row r="170" spans="2:16" x14ac:dyDescent="0.25">
      <c r="B170" s="3"/>
      <c r="C170" s="3"/>
      <c r="D170" s="3"/>
      <c r="E170" s="6"/>
      <c r="F170" s="5"/>
      <c r="G170" s="6">
        <f t="shared" si="14"/>
        <v>0</v>
      </c>
      <c r="H170" s="6">
        <f t="shared" si="13"/>
        <v>0</v>
      </c>
      <c r="I170" s="6"/>
      <c r="J170" s="61"/>
      <c r="O170" s="89">
        <f t="shared" si="15"/>
        <v>0</v>
      </c>
    </row>
    <row r="171" spans="2:16" x14ac:dyDescent="0.25">
      <c r="B171" s="3"/>
      <c r="C171" s="3"/>
      <c r="D171" s="3"/>
      <c r="E171" s="6"/>
      <c r="F171" s="5"/>
      <c r="G171" s="6">
        <f t="shared" si="14"/>
        <v>0</v>
      </c>
      <c r="H171" s="6">
        <f t="shared" si="13"/>
        <v>0</v>
      </c>
      <c r="I171" s="6"/>
      <c r="J171" s="61"/>
      <c r="O171" s="89">
        <f t="shared" si="15"/>
        <v>0</v>
      </c>
    </row>
    <row r="172" spans="2:16" x14ac:dyDescent="0.25">
      <c r="B172" s="3"/>
      <c r="C172" s="3"/>
      <c r="D172" s="3"/>
      <c r="E172" s="6"/>
      <c r="F172" s="5"/>
      <c r="G172" s="6">
        <f t="shared" si="14"/>
        <v>0</v>
      </c>
      <c r="H172" s="6">
        <f t="shared" si="13"/>
        <v>0</v>
      </c>
      <c r="I172" s="6"/>
      <c r="J172" s="61"/>
      <c r="O172" s="89">
        <f t="shared" si="15"/>
        <v>0</v>
      </c>
    </row>
    <row r="173" spans="2:16" x14ac:dyDescent="0.25">
      <c r="B173" s="3"/>
      <c r="C173" s="3"/>
      <c r="D173" s="3"/>
      <c r="E173" s="6"/>
      <c r="F173" s="5"/>
      <c r="G173" s="6">
        <f t="shared" si="14"/>
        <v>0</v>
      </c>
      <c r="H173" s="6">
        <f t="shared" si="13"/>
        <v>0</v>
      </c>
      <c r="I173" s="6"/>
      <c r="J173" s="61"/>
      <c r="O173" s="89">
        <f t="shared" si="15"/>
        <v>0</v>
      </c>
    </row>
    <row r="174" spans="2:16" x14ac:dyDescent="0.25">
      <c r="B174" s="3"/>
      <c r="C174" s="3"/>
      <c r="D174" s="3"/>
      <c r="E174" s="6"/>
      <c r="F174" s="5"/>
      <c r="G174" s="6">
        <f t="shared" si="14"/>
        <v>0</v>
      </c>
      <c r="H174" s="6">
        <f t="shared" si="13"/>
        <v>0</v>
      </c>
      <c r="I174" s="6"/>
      <c r="J174" s="61"/>
      <c r="O174" s="89">
        <f t="shared" si="15"/>
        <v>0</v>
      </c>
    </row>
    <row r="175" spans="2:16" x14ac:dyDescent="0.25">
      <c r="B175" s="3"/>
      <c r="C175" s="3"/>
      <c r="D175" s="3"/>
      <c r="E175" s="6"/>
      <c r="F175" s="5"/>
      <c r="G175" s="6">
        <f t="shared" si="14"/>
        <v>0</v>
      </c>
      <c r="H175" s="6">
        <f t="shared" si="13"/>
        <v>0</v>
      </c>
      <c r="I175" s="6"/>
      <c r="J175" s="61"/>
      <c r="O175" s="89">
        <f t="shared" si="15"/>
        <v>0</v>
      </c>
      <c r="P175" s="1"/>
    </row>
    <row r="176" spans="2:16" x14ac:dyDescent="0.25">
      <c r="B176" s="3"/>
      <c r="C176" s="3"/>
      <c r="D176" s="3"/>
      <c r="E176" s="6"/>
      <c r="F176" s="5"/>
      <c r="G176" s="6">
        <f t="shared" si="14"/>
        <v>0</v>
      </c>
      <c r="H176" s="6">
        <f t="shared" si="13"/>
        <v>0</v>
      </c>
      <c r="I176" s="6"/>
      <c r="J176" s="61"/>
      <c r="O176" s="89">
        <f t="shared" si="15"/>
        <v>0</v>
      </c>
      <c r="P176" s="1"/>
    </row>
    <row r="177" spans="2:16" x14ac:dyDescent="0.25">
      <c r="B177" s="3"/>
      <c r="C177" s="3"/>
      <c r="D177" s="3"/>
      <c r="E177" s="6"/>
      <c r="F177" s="5"/>
      <c r="G177" s="6">
        <f t="shared" si="14"/>
        <v>0</v>
      </c>
      <c r="H177" s="6">
        <f t="shared" si="13"/>
        <v>0</v>
      </c>
      <c r="I177" s="6"/>
      <c r="J177" s="61"/>
      <c r="O177" s="89">
        <f t="shared" si="15"/>
        <v>0</v>
      </c>
      <c r="P177" s="1"/>
    </row>
    <row r="178" spans="2:16" x14ac:dyDescent="0.25">
      <c r="B178" s="3"/>
      <c r="C178" s="3"/>
      <c r="D178" s="3"/>
      <c r="E178" s="6"/>
      <c r="F178" s="5"/>
      <c r="G178" s="6">
        <f t="shared" si="14"/>
        <v>0</v>
      </c>
      <c r="H178" s="6">
        <f t="shared" si="13"/>
        <v>0</v>
      </c>
      <c r="I178" s="6"/>
      <c r="J178" s="61"/>
      <c r="O178" s="89">
        <f t="shared" si="15"/>
        <v>0</v>
      </c>
      <c r="P178" s="1"/>
    </row>
    <row r="179" spans="2:16" x14ac:dyDescent="0.25">
      <c r="B179" s="3"/>
      <c r="C179" s="3"/>
      <c r="D179" s="3"/>
      <c r="E179" s="6"/>
      <c r="F179" s="5"/>
      <c r="G179" s="6">
        <f t="shared" si="14"/>
        <v>0</v>
      </c>
      <c r="H179" s="6">
        <f t="shared" si="13"/>
        <v>0</v>
      </c>
      <c r="I179" s="6"/>
      <c r="J179" s="61"/>
      <c r="O179" s="89">
        <f t="shared" si="15"/>
        <v>0</v>
      </c>
      <c r="P179" s="1"/>
    </row>
    <row r="180" spans="2:16" x14ac:dyDescent="0.25">
      <c r="B180" s="3"/>
      <c r="C180" s="3"/>
      <c r="D180" s="3"/>
      <c r="E180" s="6"/>
      <c r="F180" s="5"/>
      <c r="G180" s="6">
        <f t="shared" si="14"/>
        <v>0</v>
      </c>
      <c r="H180" s="6">
        <f t="shared" si="13"/>
        <v>0</v>
      </c>
      <c r="I180" s="6"/>
      <c r="J180" s="61"/>
      <c r="O180" s="89">
        <f t="shared" si="15"/>
        <v>0</v>
      </c>
      <c r="P180" s="1"/>
    </row>
    <row r="181" spans="2:16" x14ac:dyDescent="0.25">
      <c r="B181" s="3"/>
      <c r="C181" s="3"/>
      <c r="D181" s="3"/>
      <c r="E181" s="6"/>
      <c r="F181" s="5"/>
      <c r="G181" s="6">
        <f t="shared" si="14"/>
        <v>0</v>
      </c>
      <c r="H181" s="6">
        <f t="shared" si="13"/>
        <v>0</v>
      </c>
      <c r="I181" s="6"/>
      <c r="J181" s="61"/>
      <c r="O181" s="89">
        <f t="shared" si="15"/>
        <v>0</v>
      </c>
      <c r="P181" s="1"/>
    </row>
    <row r="182" spans="2:16" x14ac:dyDescent="0.25">
      <c r="B182" s="3"/>
      <c r="C182" s="3"/>
      <c r="D182" s="3"/>
      <c r="E182" s="6"/>
      <c r="F182" s="5"/>
      <c r="G182" s="6">
        <f t="shared" si="14"/>
        <v>0</v>
      </c>
      <c r="H182" s="6">
        <f t="shared" si="13"/>
        <v>0</v>
      </c>
      <c r="I182" s="6"/>
      <c r="J182" s="61"/>
      <c r="O182" s="89">
        <f t="shared" si="15"/>
        <v>0</v>
      </c>
      <c r="P182" s="1"/>
    </row>
    <row r="183" spans="2:16" x14ac:dyDescent="0.25">
      <c r="B183" s="3"/>
      <c r="C183" s="3"/>
      <c r="D183" s="3"/>
      <c r="E183" s="6"/>
      <c r="F183" s="5"/>
      <c r="G183" s="6">
        <f t="shared" si="14"/>
        <v>0</v>
      </c>
      <c r="H183" s="6">
        <f t="shared" si="13"/>
        <v>0</v>
      </c>
      <c r="I183" s="6"/>
      <c r="J183" s="61"/>
      <c r="O183" s="89">
        <f t="shared" si="15"/>
        <v>0</v>
      </c>
      <c r="P183" s="1"/>
    </row>
    <row r="184" spans="2:16" x14ac:dyDescent="0.25">
      <c r="B184" s="3"/>
      <c r="C184" s="3"/>
      <c r="D184" s="3"/>
      <c r="E184" s="6"/>
      <c r="F184" s="5"/>
      <c r="G184" s="6">
        <f t="shared" si="14"/>
        <v>0</v>
      </c>
      <c r="H184" s="6">
        <f t="shared" si="13"/>
        <v>0</v>
      </c>
      <c r="I184" s="6"/>
      <c r="J184" s="61"/>
      <c r="O184" s="89">
        <f t="shared" si="15"/>
        <v>0</v>
      </c>
      <c r="P184" s="1"/>
    </row>
    <row r="185" spans="2:16" x14ac:dyDescent="0.25">
      <c r="B185" s="3"/>
      <c r="C185" s="3"/>
      <c r="D185" s="3"/>
      <c r="E185" s="6"/>
      <c r="F185" s="5"/>
      <c r="G185" s="6">
        <f t="shared" si="14"/>
        <v>0</v>
      </c>
      <c r="H185" s="6">
        <f t="shared" si="13"/>
        <v>0</v>
      </c>
      <c r="I185" s="6"/>
      <c r="J185" s="61"/>
      <c r="O185" s="89">
        <f t="shared" si="15"/>
        <v>0</v>
      </c>
      <c r="P185" s="1"/>
    </row>
    <row r="186" spans="2:16" x14ac:dyDescent="0.25">
      <c r="B186" s="3"/>
      <c r="C186" s="3"/>
      <c r="D186" s="3"/>
      <c r="E186" s="6"/>
      <c r="F186" s="5"/>
      <c r="G186" s="6">
        <f t="shared" si="14"/>
        <v>0</v>
      </c>
      <c r="H186" s="6">
        <f t="shared" si="13"/>
        <v>0</v>
      </c>
      <c r="I186" s="6"/>
      <c r="J186" s="61"/>
      <c r="O186" s="89">
        <f t="shared" si="15"/>
        <v>0</v>
      </c>
      <c r="P186" s="1"/>
    </row>
    <row r="187" spans="2:16" x14ac:dyDescent="0.25">
      <c r="B187" s="3"/>
      <c r="C187" s="3"/>
      <c r="D187" s="3"/>
      <c r="E187" s="6"/>
      <c r="F187" s="5"/>
      <c r="G187" s="6">
        <f t="shared" si="14"/>
        <v>0</v>
      </c>
      <c r="H187" s="6">
        <f t="shared" si="13"/>
        <v>0</v>
      </c>
      <c r="I187" s="6"/>
      <c r="J187" s="61"/>
      <c r="O187" s="89">
        <f t="shared" si="15"/>
        <v>0</v>
      </c>
      <c r="P187" s="1"/>
    </row>
    <row r="188" spans="2:16" x14ac:dyDescent="0.25">
      <c r="B188" s="3"/>
      <c r="C188" s="3"/>
      <c r="D188" s="3"/>
      <c r="E188" s="6"/>
      <c r="F188" s="5"/>
      <c r="G188" s="6">
        <f t="shared" si="14"/>
        <v>0</v>
      </c>
      <c r="H188" s="6">
        <f t="shared" si="13"/>
        <v>0</v>
      </c>
      <c r="I188" s="6"/>
      <c r="J188" s="61"/>
      <c r="O188" s="89">
        <f t="shared" si="15"/>
        <v>0</v>
      </c>
      <c r="P188" s="1"/>
    </row>
    <row r="189" spans="2:16" x14ac:dyDescent="0.25">
      <c r="B189" s="3"/>
      <c r="C189" s="3"/>
      <c r="D189" s="3"/>
      <c r="E189" s="6"/>
      <c r="F189" s="5"/>
      <c r="G189" s="6">
        <f t="shared" si="14"/>
        <v>0</v>
      </c>
      <c r="H189" s="6">
        <f t="shared" si="13"/>
        <v>0</v>
      </c>
      <c r="I189" s="6"/>
      <c r="J189" s="61"/>
      <c r="O189" s="89">
        <f t="shared" si="15"/>
        <v>0</v>
      </c>
      <c r="P189" s="1"/>
    </row>
    <row r="190" spans="2:16" x14ac:dyDescent="0.25">
      <c r="B190" s="3"/>
      <c r="C190" s="3"/>
      <c r="D190" s="3"/>
      <c r="E190" s="6"/>
      <c r="F190" s="5"/>
      <c r="G190" s="6">
        <f t="shared" si="14"/>
        <v>0</v>
      </c>
      <c r="H190" s="6">
        <f t="shared" si="13"/>
        <v>0</v>
      </c>
      <c r="I190" s="6"/>
      <c r="J190" s="61"/>
      <c r="O190" s="89">
        <f t="shared" si="15"/>
        <v>0</v>
      </c>
      <c r="P190" s="1"/>
    </row>
    <row r="191" spans="2:16" x14ac:dyDescent="0.25">
      <c r="B191" s="3"/>
      <c r="C191" s="3"/>
      <c r="D191" s="3"/>
      <c r="E191" s="6"/>
      <c r="F191" s="5"/>
      <c r="G191" s="6">
        <f t="shared" si="14"/>
        <v>0</v>
      </c>
      <c r="H191" s="6">
        <f t="shared" si="13"/>
        <v>0</v>
      </c>
      <c r="I191" s="6"/>
      <c r="J191" s="61"/>
      <c r="O191" s="89">
        <f t="shared" si="15"/>
        <v>0</v>
      </c>
      <c r="P191" s="1"/>
    </row>
    <row r="192" spans="2:16" x14ac:dyDescent="0.25">
      <c r="B192" s="3"/>
      <c r="C192" s="3"/>
      <c r="D192" s="3"/>
      <c r="E192" s="6"/>
      <c r="F192" s="5"/>
      <c r="G192" s="6">
        <f t="shared" si="14"/>
        <v>0</v>
      </c>
      <c r="H192" s="6">
        <f t="shared" si="13"/>
        <v>0</v>
      </c>
      <c r="I192" s="6"/>
      <c r="J192" s="61"/>
      <c r="O192" s="89">
        <f t="shared" si="15"/>
        <v>0</v>
      </c>
      <c r="P192" s="1"/>
    </row>
    <row r="193" spans="2:16" x14ac:dyDescent="0.25">
      <c r="B193" s="3"/>
      <c r="C193" s="3"/>
      <c r="D193" s="3"/>
      <c r="E193" s="6"/>
      <c r="F193" s="5"/>
      <c r="G193" s="6">
        <f t="shared" si="14"/>
        <v>0</v>
      </c>
      <c r="H193" s="6">
        <f t="shared" si="13"/>
        <v>0</v>
      </c>
      <c r="I193" s="6"/>
      <c r="J193" s="61"/>
      <c r="O193" s="89">
        <f t="shared" si="15"/>
        <v>0</v>
      </c>
      <c r="P193" s="1"/>
    </row>
    <row r="194" spans="2:16" x14ac:dyDescent="0.25">
      <c r="B194" s="3"/>
      <c r="C194" s="3"/>
      <c r="D194" s="3"/>
      <c r="E194" s="6"/>
      <c r="F194" s="5"/>
      <c r="G194" s="6">
        <f t="shared" si="14"/>
        <v>0</v>
      </c>
      <c r="H194" s="6">
        <f t="shared" si="13"/>
        <v>0</v>
      </c>
      <c r="I194" s="6"/>
      <c r="J194" s="61"/>
      <c r="O194" s="89">
        <f t="shared" si="15"/>
        <v>0</v>
      </c>
      <c r="P194" s="1"/>
    </row>
    <row r="195" spans="2:16" x14ac:dyDescent="0.25">
      <c r="B195" s="3"/>
      <c r="C195" s="3"/>
      <c r="D195" s="3"/>
      <c r="E195" s="6"/>
      <c r="F195" s="5"/>
      <c r="G195" s="6">
        <f t="shared" si="14"/>
        <v>0</v>
      </c>
      <c r="H195" s="6">
        <f t="shared" si="13"/>
        <v>0</v>
      </c>
      <c r="I195" s="6"/>
      <c r="J195" s="61"/>
      <c r="O195" s="89">
        <f t="shared" si="15"/>
        <v>0</v>
      </c>
      <c r="P195" s="1"/>
    </row>
    <row r="196" spans="2:16" x14ac:dyDescent="0.25">
      <c r="B196" s="3"/>
      <c r="C196" s="3"/>
      <c r="D196" s="3"/>
      <c r="E196" s="6"/>
      <c r="F196" s="5"/>
      <c r="G196" s="6">
        <f t="shared" si="14"/>
        <v>0</v>
      </c>
      <c r="H196" s="6">
        <f t="shared" si="13"/>
        <v>0</v>
      </c>
      <c r="I196" s="6"/>
      <c r="J196" s="61"/>
      <c r="O196" s="89">
        <f t="shared" si="15"/>
        <v>0</v>
      </c>
      <c r="P196" s="1"/>
    </row>
    <row r="197" spans="2:16" x14ac:dyDescent="0.25">
      <c r="B197" s="3"/>
      <c r="C197" s="3"/>
      <c r="D197" s="3"/>
      <c r="E197" s="6"/>
      <c r="F197" s="5"/>
      <c r="G197" s="6">
        <f t="shared" si="14"/>
        <v>0</v>
      </c>
      <c r="H197" s="6">
        <f t="shared" ref="H197:H260" si="16">G197*1.25</f>
        <v>0</v>
      </c>
      <c r="I197" s="6"/>
      <c r="J197" s="61"/>
      <c r="O197" s="89">
        <f t="shared" si="15"/>
        <v>0</v>
      </c>
      <c r="P197" s="1"/>
    </row>
    <row r="198" spans="2:16" x14ac:dyDescent="0.25">
      <c r="B198" s="3"/>
      <c r="C198" s="3"/>
      <c r="D198" s="3"/>
      <c r="E198" s="6"/>
      <c r="F198" s="5"/>
      <c r="G198" s="6">
        <f t="shared" ref="G198:G261" si="17">F198*1.262</f>
        <v>0</v>
      </c>
      <c r="H198" s="6">
        <f t="shared" si="16"/>
        <v>0</v>
      </c>
      <c r="I198" s="6"/>
      <c r="J198" s="61"/>
      <c r="O198" s="89">
        <f t="shared" ref="O198:O261" si="18">J198-G198</f>
        <v>0</v>
      </c>
      <c r="P198" s="1"/>
    </row>
    <row r="199" spans="2:16" x14ac:dyDescent="0.25">
      <c r="B199" s="3"/>
      <c r="C199" s="3"/>
      <c r="D199" s="3"/>
      <c r="E199" s="6"/>
      <c r="F199" s="5"/>
      <c r="G199" s="6">
        <f t="shared" si="17"/>
        <v>0</v>
      </c>
      <c r="H199" s="6">
        <f t="shared" si="16"/>
        <v>0</v>
      </c>
      <c r="I199" s="6"/>
      <c r="J199" s="61"/>
      <c r="O199" s="89">
        <f t="shared" si="18"/>
        <v>0</v>
      </c>
      <c r="P199" s="1"/>
    </row>
    <row r="200" spans="2:16" x14ac:dyDescent="0.25">
      <c r="B200" s="3"/>
      <c r="C200" s="3"/>
      <c r="D200" s="3"/>
      <c r="E200" s="6"/>
      <c r="F200" s="5"/>
      <c r="G200" s="6">
        <f t="shared" si="17"/>
        <v>0</v>
      </c>
      <c r="H200" s="6">
        <f t="shared" si="16"/>
        <v>0</v>
      </c>
      <c r="I200" s="6"/>
      <c r="J200" s="61"/>
      <c r="O200" s="89">
        <f t="shared" si="18"/>
        <v>0</v>
      </c>
      <c r="P200" s="1"/>
    </row>
    <row r="201" spans="2:16" x14ac:dyDescent="0.25">
      <c r="B201" s="3"/>
      <c r="C201" s="3"/>
      <c r="D201" s="3"/>
      <c r="E201" s="6"/>
      <c r="F201" s="5"/>
      <c r="G201" s="6">
        <f t="shared" si="17"/>
        <v>0</v>
      </c>
      <c r="H201" s="6">
        <f t="shared" si="16"/>
        <v>0</v>
      </c>
      <c r="I201" s="6"/>
      <c r="J201" s="61"/>
      <c r="O201" s="89">
        <f t="shared" si="18"/>
        <v>0</v>
      </c>
      <c r="P201" s="1"/>
    </row>
    <row r="202" spans="2:16" x14ac:dyDescent="0.25">
      <c r="B202" s="3"/>
      <c r="C202" s="3"/>
      <c r="D202" s="3"/>
      <c r="E202" s="6"/>
      <c r="F202" s="5"/>
      <c r="G202" s="6">
        <f t="shared" si="17"/>
        <v>0</v>
      </c>
      <c r="H202" s="6">
        <f t="shared" si="16"/>
        <v>0</v>
      </c>
      <c r="I202" s="6"/>
      <c r="J202" s="61"/>
      <c r="O202" s="89">
        <f t="shared" si="18"/>
        <v>0</v>
      </c>
      <c r="P202" s="1"/>
    </row>
    <row r="203" spans="2:16" x14ac:dyDescent="0.25">
      <c r="B203" s="3"/>
      <c r="C203" s="3"/>
      <c r="D203" s="3"/>
      <c r="E203" s="6"/>
      <c r="F203" s="5"/>
      <c r="G203" s="6">
        <f t="shared" si="17"/>
        <v>0</v>
      </c>
      <c r="H203" s="6">
        <f t="shared" si="16"/>
        <v>0</v>
      </c>
      <c r="I203" s="6"/>
      <c r="J203" s="61"/>
      <c r="O203" s="89">
        <f t="shared" si="18"/>
        <v>0</v>
      </c>
      <c r="P203" s="1"/>
    </row>
    <row r="204" spans="2:16" x14ac:dyDescent="0.25">
      <c r="B204" s="3"/>
      <c r="C204" s="3"/>
      <c r="D204" s="3"/>
      <c r="E204" s="6"/>
      <c r="F204" s="5"/>
      <c r="G204" s="6">
        <f t="shared" si="17"/>
        <v>0</v>
      </c>
      <c r="H204" s="6">
        <f t="shared" si="16"/>
        <v>0</v>
      </c>
      <c r="I204" s="6"/>
      <c r="J204" s="61"/>
      <c r="O204" s="89">
        <f t="shared" si="18"/>
        <v>0</v>
      </c>
      <c r="P204" s="1"/>
    </row>
    <row r="205" spans="2:16" x14ac:dyDescent="0.25">
      <c r="B205" s="3"/>
      <c r="C205" s="3"/>
      <c r="D205" s="3"/>
      <c r="E205" s="6"/>
      <c r="F205" s="5"/>
      <c r="G205" s="6">
        <f t="shared" si="17"/>
        <v>0</v>
      </c>
      <c r="H205" s="6">
        <f t="shared" si="16"/>
        <v>0</v>
      </c>
      <c r="I205" s="6"/>
      <c r="J205" s="61"/>
      <c r="O205" s="89">
        <f t="shared" si="18"/>
        <v>0</v>
      </c>
      <c r="P205" s="1"/>
    </row>
    <row r="206" spans="2:16" x14ac:dyDescent="0.25">
      <c r="B206" s="3"/>
      <c r="C206" s="3"/>
      <c r="D206" s="3"/>
      <c r="E206" s="6"/>
      <c r="F206" s="5"/>
      <c r="G206" s="6">
        <f t="shared" si="17"/>
        <v>0</v>
      </c>
      <c r="H206" s="6">
        <f t="shared" si="16"/>
        <v>0</v>
      </c>
      <c r="I206" s="6"/>
      <c r="J206" s="61"/>
      <c r="O206" s="89">
        <f t="shared" si="18"/>
        <v>0</v>
      </c>
      <c r="P206" s="1"/>
    </row>
    <row r="207" spans="2:16" x14ac:dyDescent="0.25">
      <c r="B207" s="3"/>
      <c r="C207" s="3"/>
      <c r="D207" s="3"/>
      <c r="E207" s="6"/>
      <c r="F207" s="5"/>
      <c r="G207" s="6">
        <f t="shared" si="17"/>
        <v>0</v>
      </c>
      <c r="H207" s="6">
        <f t="shared" si="16"/>
        <v>0</v>
      </c>
      <c r="I207" s="6"/>
      <c r="J207" s="61"/>
      <c r="O207" s="89">
        <f t="shared" si="18"/>
        <v>0</v>
      </c>
      <c r="P207" s="1"/>
    </row>
    <row r="208" spans="2:16" x14ac:dyDescent="0.25">
      <c r="B208" s="3"/>
      <c r="C208" s="3"/>
      <c r="D208" s="3"/>
      <c r="E208" s="6"/>
      <c r="F208" s="5"/>
      <c r="G208" s="6">
        <f t="shared" si="17"/>
        <v>0</v>
      </c>
      <c r="H208" s="6">
        <f t="shared" si="16"/>
        <v>0</v>
      </c>
      <c r="I208" s="6"/>
      <c r="J208" s="61"/>
      <c r="O208" s="89">
        <f t="shared" si="18"/>
        <v>0</v>
      </c>
      <c r="P208" s="1"/>
    </row>
    <row r="209" spans="2:16" x14ac:dyDescent="0.25">
      <c r="B209" s="3"/>
      <c r="C209" s="3"/>
      <c r="D209" s="3"/>
      <c r="E209" s="6"/>
      <c r="F209" s="5"/>
      <c r="G209" s="6">
        <f t="shared" si="17"/>
        <v>0</v>
      </c>
      <c r="H209" s="6">
        <f t="shared" si="16"/>
        <v>0</v>
      </c>
      <c r="I209" s="6"/>
      <c r="J209" s="61"/>
      <c r="O209" s="89">
        <f t="shared" si="18"/>
        <v>0</v>
      </c>
      <c r="P209" s="1"/>
    </row>
    <row r="210" spans="2:16" x14ac:dyDescent="0.25">
      <c r="B210" s="3"/>
      <c r="C210" s="3"/>
      <c r="D210" s="3"/>
      <c r="E210" s="6"/>
      <c r="F210" s="5"/>
      <c r="G210" s="6">
        <f t="shared" si="17"/>
        <v>0</v>
      </c>
      <c r="H210" s="6">
        <f t="shared" si="16"/>
        <v>0</v>
      </c>
      <c r="I210" s="6"/>
      <c r="J210" s="61"/>
      <c r="O210" s="89">
        <f t="shared" si="18"/>
        <v>0</v>
      </c>
      <c r="P210" s="1"/>
    </row>
    <row r="211" spans="2:16" x14ac:dyDescent="0.25">
      <c r="B211" s="3"/>
      <c r="C211" s="3"/>
      <c r="D211" s="3"/>
      <c r="E211" s="6"/>
      <c r="F211" s="5"/>
      <c r="G211" s="6">
        <f t="shared" si="17"/>
        <v>0</v>
      </c>
      <c r="H211" s="6">
        <f t="shared" si="16"/>
        <v>0</v>
      </c>
      <c r="I211" s="6"/>
      <c r="J211" s="61"/>
      <c r="O211" s="89">
        <f t="shared" si="18"/>
        <v>0</v>
      </c>
      <c r="P211" s="1"/>
    </row>
    <row r="212" spans="2:16" x14ac:dyDescent="0.25">
      <c r="B212" s="3"/>
      <c r="C212" s="3"/>
      <c r="D212" s="3"/>
      <c r="E212" s="6"/>
      <c r="F212" s="5"/>
      <c r="G212" s="6">
        <f t="shared" si="17"/>
        <v>0</v>
      </c>
      <c r="H212" s="6">
        <f t="shared" si="16"/>
        <v>0</v>
      </c>
      <c r="I212" s="6"/>
      <c r="J212" s="61"/>
      <c r="O212" s="89">
        <f t="shared" si="18"/>
        <v>0</v>
      </c>
      <c r="P212" s="1"/>
    </row>
    <row r="213" spans="2:16" x14ac:dyDescent="0.25">
      <c r="B213" s="3"/>
      <c r="C213" s="3"/>
      <c r="D213" s="3"/>
      <c r="E213" s="6"/>
      <c r="F213" s="5"/>
      <c r="G213" s="6">
        <f t="shared" si="17"/>
        <v>0</v>
      </c>
      <c r="H213" s="6">
        <f t="shared" si="16"/>
        <v>0</v>
      </c>
      <c r="I213" s="6"/>
      <c r="J213" s="61"/>
      <c r="O213" s="89">
        <f t="shared" si="18"/>
        <v>0</v>
      </c>
      <c r="P213" s="1"/>
    </row>
    <row r="214" spans="2:16" x14ac:dyDescent="0.25">
      <c r="B214" s="3"/>
      <c r="C214" s="3"/>
      <c r="D214" s="3"/>
      <c r="E214" s="6"/>
      <c r="F214" s="5"/>
      <c r="G214" s="6">
        <f t="shared" si="17"/>
        <v>0</v>
      </c>
      <c r="H214" s="6">
        <f t="shared" si="16"/>
        <v>0</v>
      </c>
      <c r="I214" s="6"/>
      <c r="J214" s="61"/>
      <c r="O214" s="89">
        <f t="shared" si="18"/>
        <v>0</v>
      </c>
      <c r="P214" s="1"/>
    </row>
    <row r="215" spans="2:16" x14ac:dyDescent="0.25">
      <c r="B215" s="3"/>
      <c r="C215" s="3"/>
      <c r="D215" s="3"/>
      <c r="E215" s="6"/>
      <c r="F215" s="5"/>
      <c r="G215" s="6">
        <f t="shared" si="17"/>
        <v>0</v>
      </c>
      <c r="H215" s="6">
        <f t="shared" si="16"/>
        <v>0</v>
      </c>
      <c r="I215" s="6"/>
      <c r="J215" s="61"/>
      <c r="O215" s="89">
        <f t="shared" si="18"/>
        <v>0</v>
      </c>
      <c r="P215" s="1"/>
    </row>
    <row r="216" spans="2:16" x14ac:dyDescent="0.25">
      <c r="B216" s="3"/>
      <c r="C216" s="3"/>
      <c r="D216" s="3"/>
      <c r="E216" s="6"/>
      <c r="F216" s="5"/>
      <c r="G216" s="6">
        <f t="shared" si="17"/>
        <v>0</v>
      </c>
      <c r="H216" s="6">
        <f t="shared" si="16"/>
        <v>0</v>
      </c>
      <c r="I216" s="6"/>
      <c r="J216" s="61"/>
      <c r="O216" s="89">
        <f t="shared" si="18"/>
        <v>0</v>
      </c>
      <c r="P216" s="1"/>
    </row>
    <row r="217" spans="2:16" x14ac:dyDescent="0.25">
      <c r="B217" s="3"/>
      <c r="C217" s="3"/>
      <c r="D217" s="3"/>
      <c r="E217" s="6"/>
      <c r="F217" s="5"/>
      <c r="G217" s="6">
        <f t="shared" si="17"/>
        <v>0</v>
      </c>
      <c r="H217" s="6">
        <f t="shared" si="16"/>
        <v>0</v>
      </c>
      <c r="I217" s="6"/>
      <c r="J217" s="61"/>
      <c r="O217" s="89">
        <f t="shared" si="18"/>
        <v>0</v>
      </c>
      <c r="P217" s="1"/>
    </row>
    <row r="218" spans="2:16" x14ac:dyDescent="0.25">
      <c r="B218" s="3"/>
      <c r="C218" s="3"/>
      <c r="D218" s="3"/>
      <c r="E218" s="6"/>
      <c r="F218" s="5"/>
      <c r="G218" s="6">
        <f t="shared" si="17"/>
        <v>0</v>
      </c>
      <c r="H218" s="6">
        <f t="shared" si="16"/>
        <v>0</v>
      </c>
      <c r="I218" s="6"/>
      <c r="J218" s="61"/>
      <c r="O218" s="89">
        <f t="shared" si="18"/>
        <v>0</v>
      </c>
      <c r="P218" s="1"/>
    </row>
    <row r="219" spans="2:16" x14ac:dyDescent="0.25">
      <c r="B219" s="3"/>
      <c r="C219" s="3"/>
      <c r="D219" s="3"/>
      <c r="E219" s="6"/>
      <c r="F219" s="5"/>
      <c r="G219" s="6">
        <f t="shared" si="17"/>
        <v>0</v>
      </c>
      <c r="H219" s="6">
        <f t="shared" si="16"/>
        <v>0</v>
      </c>
      <c r="I219" s="6"/>
      <c r="J219" s="61"/>
      <c r="O219" s="89">
        <f t="shared" si="18"/>
        <v>0</v>
      </c>
      <c r="P219" s="1"/>
    </row>
    <row r="220" spans="2:16" x14ac:dyDescent="0.25">
      <c r="B220" s="3"/>
      <c r="C220" s="3"/>
      <c r="D220" s="3"/>
      <c r="E220" s="6"/>
      <c r="F220" s="5"/>
      <c r="G220" s="6">
        <f t="shared" si="17"/>
        <v>0</v>
      </c>
      <c r="H220" s="6">
        <f t="shared" si="16"/>
        <v>0</v>
      </c>
      <c r="I220" s="6"/>
      <c r="J220" s="61"/>
      <c r="O220" s="89">
        <f t="shared" si="18"/>
        <v>0</v>
      </c>
      <c r="P220" s="1"/>
    </row>
    <row r="221" spans="2:16" x14ac:dyDescent="0.25">
      <c r="B221" s="3"/>
      <c r="C221" s="3"/>
      <c r="D221" s="3"/>
      <c r="E221" s="6"/>
      <c r="F221" s="5"/>
      <c r="G221" s="6">
        <f t="shared" si="17"/>
        <v>0</v>
      </c>
      <c r="H221" s="6">
        <f t="shared" si="16"/>
        <v>0</v>
      </c>
      <c r="I221" s="6"/>
      <c r="J221" s="61"/>
      <c r="O221" s="89">
        <f t="shared" si="18"/>
        <v>0</v>
      </c>
      <c r="P221" s="1"/>
    </row>
    <row r="222" spans="2:16" x14ac:dyDescent="0.25">
      <c r="B222" s="3"/>
      <c r="C222" s="3"/>
      <c r="D222" s="3"/>
      <c r="E222" s="6"/>
      <c r="F222" s="5"/>
      <c r="G222" s="6">
        <f t="shared" si="17"/>
        <v>0</v>
      </c>
      <c r="H222" s="6">
        <f t="shared" si="16"/>
        <v>0</v>
      </c>
      <c r="I222" s="6"/>
      <c r="J222" s="61"/>
      <c r="O222" s="89">
        <f t="shared" si="18"/>
        <v>0</v>
      </c>
      <c r="P222" s="1"/>
    </row>
    <row r="223" spans="2:16" x14ac:dyDescent="0.25">
      <c r="B223" s="3"/>
      <c r="C223" s="3"/>
      <c r="D223" s="3"/>
      <c r="E223" s="6"/>
      <c r="F223" s="5"/>
      <c r="G223" s="6">
        <f t="shared" si="17"/>
        <v>0</v>
      </c>
      <c r="H223" s="6">
        <f t="shared" si="16"/>
        <v>0</v>
      </c>
      <c r="I223" s="6"/>
      <c r="J223" s="61"/>
      <c r="O223" s="89">
        <f t="shared" si="18"/>
        <v>0</v>
      </c>
      <c r="P223" s="1"/>
    </row>
    <row r="224" spans="2:16" x14ac:dyDescent="0.25">
      <c r="B224" s="3"/>
      <c r="C224" s="3"/>
      <c r="D224" s="3"/>
      <c r="E224" s="6"/>
      <c r="F224" s="5"/>
      <c r="G224" s="6">
        <f t="shared" si="17"/>
        <v>0</v>
      </c>
      <c r="H224" s="6">
        <f t="shared" si="16"/>
        <v>0</v>
      </c>
      <c r="I224" s="6"/>
      <c r="J224" s="61"/>
      <c r="O224" s="89">
        <f t="shared" si="18"/>
        <v>0</v>
      </c>
      <c r="P224" s="1"/>
    </row>
    <row r="225" spans="2:16" x14ac:dyDescent="0.25">
      <c r="B225" s="3"/>
      <c r="C225" s="3"/>
      <c r="D225" s="3"/>
      <c r="E225" s="6"/>
      <c r="F225" s="5"/>
      <c r="G225" s="6">
        <f t="shared" si="17"/>
        <v>0</v>
      </c>
      <c r="H225" s="6">
        <f t="shared" si="16"/>
        <v>0</v>
      </c>
      <c r="I225" s="6"/>
      <c r="J225" s="61"/>
      <c r="O225" s="89">
        <f t="shared" si="18"/>
        <v>0</v>
      </c>
      <c r="P225" s="1"/>
    </row>
    <row r="226" spans="2:16" x14ac:dyDescent="0.25">
      <c r="B226" s="3"/>
      <c r="C226" s="3"/>
      <c r="D226" s="3"/>
      <c r="E226" s="6"/>
      <c r="F226" s="5"/>
      <c r="G226" s="6">
        <f t="shared" si="17"/>
        <v>0</v>
      </c>
      <c r="H226" s="6">
        <f t="shared" si="16"/>
        <v>0</v>
      </c>
      <c r="I226" s="6"/>
      <c r="J226" s="61"/>
      <c r="O226" s="89">
        <f t="shared" si="18"/>
        <v>0</v>
      </c>
      <c r="P226" s="1"/>
    </row>
    <row r="227" spans="2:16" x14ac:dyDescent="0.25">
      <c r="B227" s="3"/>
      <c r="C227" s="3"/>
      <c r="D227" s="3"/>
      <c r="E227" s="6"/>
      <c r="F227" s="5"/>
      <c r="G227" s="6">
        <f t="shared" si="17"/>
        <v>0</v>
      </c>
      <c r="H227" s="6">
        <f t="shared" si="16"/>
        <v>0</v>
      </c>
      <c r="I227" s="6"/>
      <c r="J227" s="61"/>
      <c r="O227" s="89">
        <f t="shared" si="18"/>
        <v>0</v>
      </c>
      <c r="P227" s="1"/>
    </row>
    <row r="228" spans="2:16" x14ac:dyDescent="0.25">
      <c r="B228" s="3"/>
      <c r="C228" s="3"/>
      <c r="D228" s="3"/>
      <c r="E228" s="6"/>
      <c r="F228" s="5"/>
      <c r="G228" s="6">
        <f t="shared" si="17"/>
        <v>0</v>
      </c>
      <c r="H228" s="6">
        <f t="shared" si="16"/>
        <v>0</v>
      </c>
      <c r="I228" s="6"/>
      <c r="J228" s="61"/>
      <c r="O228" s="89">
        <f t="shared" si="18"/>
        <v>0</v>
      </c>
      <c r="P228" s="1"/>
    </row>
    <row r="229" spans="2:16" x14ac:dyDescent="0.25">
      <c r="B229" s="3"/>
      <c r="C229" s="3"/>
      <c r="D229" s="3"/>
      <c r="E229" s="6"/>
      <c r="F229" s="5"/>
      <c r="G229" s="6">
        <f t="shared" si="17"/>
        <v>0</v>
      </c>
      <c r="H229" s="6">
        <f t="shared" si="16"/>
        <v>0</v>
      </c>
      <c r="I229" s="6"/>
      <c r="J229" s="61"/>
      <c r="O229" s="89">
        <f t="shared" si="18"/>
        <v>0</v>
      </c>
      <c r="P229" s="1"/>
    </row>
    <row r="230" spans="2:16" x14ac:dyDescent="0.25">
      <c r="B230" s="3"/>
      <c r="C230" s="3"/>
      <c r="D230" s="3"/>
      <c r="E230" s="6"/>
      <c r="F230" s="5"/>
      <c r="G230" s="6">
        <f t="shared" si="17"/>
        <v>0</v>
      </c>
      <c r="H230" s="6">
        <f t="shared" si="16"/>
        <v>0</v>
      </c>
      <c r="I230" s="6"/>
      <c r="J230" s="61"/>
      <c r="O230" s="89">
        <f t="shared" si="18"/>
        <v>0</v>
      </c>
      <c r="P230" s="1"/>
    </row>
    <row r="231" spans="2:16" x14ac:dyDescent="0.25">
      <c r="B231" s="3"/>
      <c r="C231" s="3"/>
      <c r="D231" s="3"/>
      <c r="E231" s="6"/>
      <c r="F231" s="5"/>
      <c r="G231" s="6">
        <f t="shared" si="17"/>
        <v>0</v>
      </c>
      <c r="H231" s="6">
        <f t="shared" si="16"/>
        <v>0</v>
      </c>
      <c r="I231" s="6"/>
      <c r="J231" s="61"/>
      <c r="O231" s="89">
        <f t="shared" si="18"/>
        <v>0</v>
      </c>
      <c r="P231" s="1"/>
    </row>
    <row r="232" spans="2:16" x14ac:dyDescent="0.25">
      <c r="B232" s="3"/>
      <c r="C232" s="3"/>
      <c r="D232" s="3"/>
      <c r="E232" s="6"/>
      <c r="F232" s="5"/>
      <c r="G232" s="6">
        <f t="shared" si="17"/>
        <v>0</v>
      </c>
      <c r="H232" s="6">
        <f t="shared" si="16"/>
        <v>0</v>
      </c>
      <c r="I232" s="6"/>
      <c r="J232" s="61"/>
      <c r="O232" s="89">
        <f t="shared" si="18"/>
        <v>0</v>
      </c>
      <c r="P232" s="1"/>
    </row>
    <row r="233" spans="2:16" x14ac:dyDescent="0.25">
      <c r="B233" s="3"/>
      <c r="C233" s="3"/>
      <c r="D233" s="3"/>
      <c r="E233" s="6"/>
      <c r="F233" s="5"/>
      <c r="G233" s="6">
        <f t="shared" si="17"/>
        <v>0</v>
      </c>
      <c r="H233" s="6">
        <f t="shared" si="16"/>
        <v>0</v>
      </c>
      <c r="I233" s="6"/>
      <c r="J233" s="61"/>
      <c r="O233" s="89">
        <f t="shared" si="18"/>
        <v>0</v>
      </c>
      <c r="P233" s="1"/>
    </row>
    <row r="234" spans="2:16" x14ac:dyDescent="0.25">
      <c r="B234" s="3"/>
      <c r="C234" s="3"/>
      <c r="D234" s="3"/>
      <c r="E234" s="6"/>
      <c r="F234" s="5"/>
      <c r="G234" s="6">
        <f t="shared" si="17"/>
        <v>0</v>
      </c>
      <c r="H234" s="6">
        <f t="shared" si="16"/>
        <v>0</v>
      </c>
      <c r="I234" s="6"/>
      <c r="J234" s="61"/>
      <c r="O234" s="89">
        <f t="shared" si="18"/>
        <v>0</v>
      </c>
      <c r="P234" s="1"/>
    </row>
    <row r="235" spans="2:16" x14ac:dyDescent="0.25">
      <c r="B235" s="3"/>
      <c r="C235" s="3"/>
      <c r="D235" s="3"/>
      <c r="E235" s="6"/>
      <c r="F235" s="5"/>
      <c r="G235" s="6">
        <f t="shared" si="17"/>
        <v>0</v>
      </c>
      <c r="H235" s="6">
        <f t="shared" si="16"/>
        <v>0</v>
      </c>
      <c r="I235" s="6"/>
      <c r="J235" s="61"/>
      <c r="O235" s="89">
        <f t="shared" si="18"/>
        <v>0</v>
      </c>
      <c r="P235" s="1"/>
    </row>
    <row r="236" spans="2:16" x14ac:dyDescent="0.25">
      <c r="B236" s="3"/>
      <c r="C236" s="3"/>
      <c r="D236" s="3"/>
      <c r="E236" s="6"/>
      <c r="F236" s="5"/>
      <c r="G236" s="6">
        <f t="shared" si="17"/>
        <v>0</v>
      </c>
      <c r="H236" s="6">
        <f t="shared" si="16"/>
        <v>0</v>
      </c>
      <c r="I236" s="6"/>
      <c r="J236" s="61"/>
      <c r="O236" s="89">
        <f t="shared" si="18"/>
        <v>0</v>
      </c>
      <c r="P236" s="1"/>
    </row>
    <row r="237" spans="2:16" x14ac:dyDescent="0.25">
      <c r="B237" s="3"/>
      <c r="C237" s="3"/>
      <c r="D237" s="3"/>
      <c r="E237" s="6"/>
      <c r="F237" s="5"/>
      <c r="G237" s="6">
        <f t="shared" si="17"/>
        <v>0</v>
      </c>
      <c r="H237" s="6">
        <f t="shared" si="16"/>
        <v>0</v>
      </c>
      <c r="I237" s="6"/>
      <c r="J237" s="61"/>
      <c r="O237" s="89">
        <f t="shared" si="18"/>
        <v>0</v>
      </c>
      <c r="P237" s="1"/>
    </row>
    <row r="238" spans="2:16" x14ac:dyDescent="0.25">
      <c r="B238" s="3"/>
      <c r="C238" s="3"/>
      <c r="D238" s="3"/>
      <c r="E238" s="6"/>
      <c r="F238" s="5"/>
      <c r="G238" s="6">
        <f t="shared" si="17"/>
        <v>0</v>
      </c>
      <c r="H238" s="6">
        <f t="shared" si="16"/>
        <v>0</v>
      </c>
      <c r="I238" s="6"/>
      <c r="J238" s="61"/>
      <c r="O238" s="89">
        <f t="shared" si="18"/>
        <v>0</v>
      </c>
      <c r="P238" s="1"/>
    </row>
    <row r="239" spans="2:16" x14ac:dyDescent="0.25">
      <c r="B239" s="3"/>
      <c r="C239" s="3"/>
      <c r="D239" s="3"/>
      <c r="E239" s="6"/>
      <c r="F239" s="5"/>
      <c r="G239" s="6">
        <f t="shared" si="17"/>
        <v>0</v>
      </c>
      <c r="H239" s="6">
        <f t="shared" si="16"/>
        <v>0</v>
      </c>
      <c r="I239" s="6"/>
      <c r="J239" s="61"/>
      <c r="O239" s="89">
        <f t="shared" si="18"/>
        <v>0</v>
      </c>
      <c r="P239" s="1"/>
    </row>
    <row r="240" spans="2:16" x14ac:dyDescent="0.25">
      <c r="B240" s="3"/>
      <c r="C240" s="3"/>
      <c r="D240" s="3"/>
      <c r="E240" s="6"/>
      <c r="F240" s="5"/>
      <c r="G240" s="6">
        <f t="shared" si="17"/>
        <v>0</v>
      </c>
      <c r="H240" s="6">
        <f t="shared" si="16"/>
        <v>0</v>
      </c>
      <c r="I240" s="6"/>
      <c r="J240" s="61"/>
      <c r="O240" s="89">
        <f t="shared" si="18"/>
        <v>0</v>
      </c>
      <c r="P240" s="1"/>
    </row>
    <row r="241" spans="2:16" x14ac:dyDescent="0.25">
      <c r="B241" s="3"/>
      <c r="C241" s="3"/>
      <c r="D241" s="3"/>
      <c r="E241" s="6"/>
      <c r="F241" s="5"/>
      <c r="G241" s="6">
        <f t="shared" si="17"/>
        <v>0</v>
      </c>
      <c r="H241" s="6">
        <f t="shared" si="16"/>
        <v>0</v>
      </c>
      <c r="I241" s="6"/>
      <c r="J241" s="61"/>
      <c r="O241" s="89">
        <f t="shared" si="18"/>
        <v>0</v>
      </c>
      <c r="P241" s="1"/>
    </row>
    <row r="242" spans="2:16" x14ac:dyDescent="0.25">
      <c r="B242" s="3"/>
      <c r="C242" s="3"/>
      <c r="D242" s="3"/>
      <c r="E242" s="6"/>
      <c r="F242" s="5"/>
      <c r="G242" s="6">
        <f t="shared" si="17"/>
        <v>0</v>
      </c>
      <c r="H242" s="6">
        <f t="shared" si="16"/>
        <v>0</v>
      </c>
      <c r="I242" s="6"/>
      <c r="J242" s="61"/>
      <c r="O242" s="89">
        <f t="shared" si="18"/>
        <v>0</v>
      </c>
      <c r="P242" s="1"/>
    </row>
    <row r="243" spans="2:16" x14ac:dyDescent="0.25">
      <c r="B243" s="3"/>
      <c r="C243" s="3"/>
      <c r="D243" s="3"/>
      <c r="E243" s="6"/>
      <c r="F243" s="5"/>
      <c r="G243" s="6">
        <f t="shared" si="17"/>
        <v>0</v>
      </c>
      <c r="H243" s="6">
        <f t="shared" si="16"/>
        <v>0</v>
      </c>
      <c r="I243" s="6"/>
      <c r="J243" s="61"/>
      <c r="O243" s="89">
        <f t="shared" si="18"/>
        <v>0</v>
      </c>
      <c r="P243" s="1"/>
    </row>
    <row r="244" spans="2:16" x14ac:dyDescent="0.25">
      <c r="B244" s="3"/>
      <c r="C244" s="3"/>
      <c r="D244" s="3"/>
      <c r="E244" s="6"/>
      <c r="F244" s="5"/>
      <c r="G244" s="6">
        <f t="shared" si="17"/>
        <v>0</v>
      </c>
      <c r="H244" s="6">
        <f t="shared" si="16"/>
        <v>0</v>
      </c>
      <c r="I244" s="6"/>
      <c r="J244" s="61"/>
      <c r="O244" s="89">
        <f t="shared" si="18"/>
        <v>0</v>
      </c>
      <c r="P244" s="1"/>
    </row>
    <row r="245" spans="2:16" x14ac:dyDescent="0.25">
      <c r="B245" s="3"/>
      <c r="C245" s="3"/>
      <c r="D245" s="3"/>
      <c r="E245" s="6"/>
      <c r="F245" s="5"/>
      <c r="G245" s="6">
        <f t="shared" si="17"/>
        <v>0</v>
      </c>
      <c r="H245" s="6">
        <f t="shared" si="16"/>
        <v>0</v>
      </c>
      <c r="I245" s="6"/>
      <c r="J245" s="61"/>
      <c r="O245" s="89">
        <f t="shared" si="18"/>
        <v>0</v>
      </c>
      <c r="P245" s="1"/>
    </row>
    <row r="246" spans="2:16" x14ac:dyDescent="0.25">
      <c r="B246" s="3"/>
      <c r="C246" s="3"/>
      <c r="D246" s="3"/>
      <c r="E246" s="6"/>
      <c r="F246" s="5"/>
      <c r="G246" s="6">
        <f t="shared" si="17"/>
        <v>0</v>
      </c>
      <c r="H246" s="6">
        <f t="shared" si="16"/>
        <v>0</v>
      </c>
      <c r="I246" s="6"/>
      <c r="J246" s="61"/>
      <c r="O246" s="89">
        <f t="shared" si="18"/>
        <v>0</v>
      </c>
      <c r="P246" s="1"/>
    </row>
    <row r="247" spans="2:16" x14ac:dyDescent="0.25">
      <c r="B247" s="3"/>
      <c r="C247" s="3"/>
      <c r="D247" s="3"/>
      <c r="E247" s="6"/>
      <c r="F247" s="5"/>
      <c r="G247" s="6">
        <f t="shared" si="17"/>
        <v>0</v>
      </c>
      <c r="H247" s="6">
        <f t="shared" si="16"/>
        <v>0</v>
      </c>
      <c r="I247" s="6"/>
      <c r="J247" s="61"/>
      <c r="O247" s="89">
        <f t="shared" si="18"/>
        <v>0</v>
      </c>
      <c r="P247" s="1"/>
    </row>
    <row r="248" spans="2:16" x14ac:dyDescent="0.25">
      <c r="B248" s="3"/>
      <c r="C248" s="3"/>
      <c r="D248" s="3"/>
      <c r="E248" s="6"/>
      <c r="F248" s="5"/>
      <c r="G248" s="6">
        <f t="shared" si="17"/>
        <v>0</v>
      </c>
      <c r="H248" s="6">
        <f t="shared" si="16"/>
        <v>0</v>
      </c>
      <c r="I248" s="6"/>
      <c r="J248" s="61"/>
      <c r="O248" s="89">
        <f t="shared" si="18"/>
        <v>0</v>
      </c>
      <c r="P248" s="1"/>
    </row>
    <row r="249" spans="2:16" x14ac:dyDescent="0.25">
      <c r="B249" s="3"/>
      <c r="C249" s="3"/>
      <c r="D249" s="3"/>
      <c r="E249" s="6"/>
      <c r="F249" s="5"/>
      <c r="G249" s="6">
        <f t="shared" si="17"/>
        <v>0</v>
      </c>
      <c r="H249" s="6">
        <f t="shared" si="16"/>
        <v>0</v>
      </c>
      <c r="I249" s="6"/>
      <c r="J249" s="61"/>
      <c r="O249" s="89">
        <f t="shared" si="18"/>
        <v>0</v>
      </c>
      <c r="P249" s="1"/>
    </row>
    <row r="250" spans="2:16" x14ac:dyDescent="0.25">
      <c r="B250" s="3"/>
      <c r="C250" s="3"/>
      <c r="D250" s="3"/>
      <c r="E250" s="6"/>
      <c r="F250" s="5"/>
      <c r="G250" s="6">
        <f t="shared" si="17"/>
        <v>0</v>
      </c>
      <c r="H250" s="6">
        <f t="shared" si="16"/>
        <v>0</v>
      </c>
      <c r="I250" s="6"/>
      <c r="J250" s="61"/>
      <c r="O250" s="89">
        <f t="shared" si="18"/>
        <v>0</v>
      </c>
      <c r="P250" s="1"/>
    </row>
    <row r="251" spans="2:16" x14ac:dyDescent="0.25">
      <c r="B251" s="3"/>
      <c r="C251" s="3"/>
      <c r="D251" s="3"/>
      <c r="E251" s="6"/>
      <c r="F251" s="5"/>
      <c r="G251" s="6">
        <f t="shared" si="17"/>
        <v>0</v>
      </c>
      <c r="H251" s="6">
        <f t="shared" si="16"/>
        <v>0</v>
      </c>
      <c r="I251" s="6"/>
      <c r="J251" s="61"/>
      <c r="O251" s="89">
        <f t="shared" si="18"/>
        <v>0</v>
      </c>
      <c r="P251" s="1"/>
    </row>
    <row r="252" spans="2:16" x14ac:dyDescent="0.25">
      <c r="B252" s="3"/>
      <c r="C252" s="3"/>
      <c r="D252" s="3"/>
      <c r="E252" s="6"/>
      <c r="F252" s="5"/>
      <c r="G252" s="6">
        <f t="shared" si="17"/>
        <v>0</v>
      </c>
      <c r="H252" s="6">
        <f t="shared" si="16"/>
        <v>0</v>
      </c>
      <c r="I252" s="6"/>
      <c r="J252" s="61"/>
      <c r="O252" s="89">
        <f t="shared" si="18"/>
        <v>0</v>
      </c>
      <c r="P252" s="1"/>
    </row>
    <row r="253" spans="2:16" x14ac:dyDescent="0.25">
      <c r="B253" s="3"/>
      <c r="C253" s="3"/>
      <c r="D253" s="3"/>
      <c r="E253" s="6"/>
      <c r="F253" s="5"/>
      <c r="G253" s="6">
        <f t="shared" si="17"/>
        <v>0</v>
      </c>
      <c r="H253" s="6">
        <f t="shared" si="16"/>
        <v>0</v>
      </c>
      <c r="I253" s="6"/>
      <c r="J253" s="61"/>
      <c r="O253" s="89">
        <f t="shared" si="18"/>
        <v>0</v>
      </c>
      <c r="P253" s="1"/>
    </row>
    <row r="254" spans="2:16" x14ac:dyDescent="0.25">
      <c r="B254" s="3"/>
      <c r="C254" s="3"/>
      <c r="D254" s="3"/>
      <c r="E254" s="6"/>
      <c r="F254" s="5"/>
      <c r="G254" s="6">
        <f t="shared" si="17"/>
        <v>0</v>
      </c>
      <c r="H254" s="6">
        <f t="shared" si="16"/>
        <v>0</v>
      </c>
      <c r="I254" s="6"/>
      <c r="J254" s="61"/>
      <c r="O254" s="89">
        <f t="shared" si="18"/>
        <v>0</v>
      </c>
      <c r="P254" s="1"/>
    </row>
    <row r="255" spans="2:16" x14ac:dyDescent="0.25">
      <c r="B255" s="3"/>
      <c r="C255" s="3"/>
      <c r="D255" s="3"/>
      <c r="E255" s="6"/>
      <c r="F255" s="5"/>
      <c r="G255" s="6">
        <f t="shared" si="17"/>
        <v>0</v>
      </c>
      <c r="H255" s="6">
        <f t="shared" si="16"/>
        <v>0</v>
      </c>
      <c r="I255" s="6"/>
      <c r="J255" s="61"/>
      <c r="O255" s="89">
        <f t="shared" si="18"/>
        <v>0</v>
      </c>
      <c r="P255" s="1"/>
    </row>
    <row r="256" spans="2:16" x14ac:dyDescent="0.25">
      <c r="B256" s="3"/>
      <c r="C256" s="3"/>
      <c r="D256" s="3"/>
      <c r="E256" s="6"/>
      <c r="F256" s="5"/>
      <c r="G256" s="6">
        <f t="shared" si="17"/>
        <v>0</v>
      </c>
      <c r="H256" s="6">
        <f t="shared" si="16"/>
        <v>0</v>
      </c>
      <c r="I256" s="6"/>
      <c r="J256" s="61"/>
      <c r="O256" s="89">
        <f t="shared" si="18"/>
        <v>0</v>
      </c>
      <c r="P256" s="1"/>
    </row>
    <row r="257" spans="2:16" x14ac:dyDescent="0.25">
      <c r="B257" s="3"/>
      <c r="C257" s="3"/>
      <c r="D257" s="3"/>
      <c r="E257" s="6"/>
      <c r="F257" s="5"/>
      <c r="G257" s="6">
        <f t="shared" si="17"/>
        <v>0</v>
      </c>
      <c r="H257" s="6">
        <f t="shared" si="16"/>
        <v>0</v>
      </c>
      <c r="I257" s="6"/>
      <c r="J257" s="61"/>
      <c r="O257" s="89">
        <f t="shared" si="18"/>
        <v>0</v>
      </c>
      <c r="P257" s="1"/>
    </row>
    <row r="258" spans="2:16" x14ac:dyDescent="0.25">
      <c r="B258" s="3"/>
      <c r="C258" s="3"/>
      <c r="D258" s="3"/>
      <c r="E258" s="6"/>
      <c r="F258" s="5"/>
      <c r="G258" s="6">
        <f t="shared" si="17"/>
        <v>0</v>
      </c>
      <c r="H258" s="6">
        <f t="shared" si="16"/>
        <v>0</v>
      </c>
      <c r="I258" s="6"/>
      <c r="J258" s="61"/>
      <c r="O258" s="89">
        <f t="shared" si="18"/>
        <v>0</v>
      </c>
      <c r="P258" s="1"/>
    </row>
    <row r="259" spans="2:16" x14ac:dyDescent="0.25">
      <c r="B259" s="3"/>
      <c r="C259" s="3"/>
      <c r="D259" s="3"/>
      <c r="E259" s="6"/>
      <c r="F259" s="5"/>
      <c r="G259" s="6">
        <f t="shared" si="17"/>
        <v>0</v>
      </c>
      <c r="H259" s="6">
        <f t="shared" si="16"/>
        <v>0</v>
      </c>
      <c r="I259" s="6"/>
      <c r="J259" s="61"/>
      <c r="O259" s="89">
        <f t="shared" si="18"/>
        <v>0</v>
      </c>
      <c r="P259" s="1"/>
    </row>
    <row r="260" spans="2:16" x14ac:dyDescent="0.25">
      <c r="B260" s="3"/>
      <c r="C260" s="3"/>
      <c r="D260" s="3"/>
      <c r="E260" s="6"/>
      <c r="F260" s="5"/>
      <c r="G260" s="6">
        <f t="shared" si="17"/>
        <v>0</v>
      </c>
      <c r="H260" s="6">
        <f t="shared" si="16"/>
        <v>0</v>
      </c>
      <c r="I260" s="6"/>
      <c r="J260" s="61"/>
      <c r="O260" s="89">
        <f t="shared" si="18"/>
        <v>0</v>
      </c>
      <c r="P260" s="1"/>
    </row>
    <row r="261" spans="2:16" x14ac:dyDescent="0.25">
      <c r="B261" s="3"/>
      <c r="C261" s="3"/>
      <c r="D261" s="3"/>
      <c r="E261" s="6"/>
      <c r="F261" s="5"/>
      <c r="G261" s="6">
        <f t="shared" si="17"/>
        <v>0</v>
      </c>
      <c r="H261" s="6">
        <f t="shared" ref="H261:H300" si="19">G261*1.25</f>
        <v>0</v>
      </c>
      <c r="I261" s="6"/>
      <c r="J261" s="61"/>
      <c r="O261" s="89">
        <f t="shared" si="18"/>
        <v>0</v>
      </c>
      <c r="P261" s="1"/>
    </row>
    <row r="262" spans="2:16" x14ac:dyDescent="0.25">
      <c r="B262" s="3"/>
      <c r="C262" s="3"/>
      <c r="D262" s="3"/>
      <c r="E262" s="6"/>
      <c r="F262" s="5"/>
      <c r="G262" s="6">
        <f t="shared" ref="G262:G300" si="20">F262*1.262</f>
        <v>0</v>
      </c>
      <c r="H262" s="6">
        <f t="shared" si="19"/>
        <v>0</v>
      </c>
      <c r="I262" s="6"/>
      <c r="J262" s="61"/>
      <c r="O262" s="89">
        <f t="shared" ref="O262:O312" si="21">J262-G262</f>
        <v>0</v>
      </c>
      <c r="P262" s="1"/>
    </row>
    <row r="263" spans="2:16" x14ac:dyDescent="0.25">
      <c r="B263" s="3"/>
      <c r="C263" s="3"/>
      <c r="D263" s="3"/>
      <c r="E263" s="6"/>
      <c r="F263" s="5"/>
      <c r="G263" s="6">
        <f t="shared" si="20"/>
        <v>0</v>
      </c>
      <c r="H263" s="6">
        <f t="shared" si="19"/>
        <v>0</v>
      </c>
      <c r="I263" s="6"/>
      <c r="J263" s="61"/>
      <c r="O263" s="89">
        <f t="shared" si="21"/>
        <v>0</v>
      </c>
      <c r="P263" s="1"/>
    </row>
    <row r="264" spans="2:16" x14ac:dyDescent="0.25">
      <c r="B264" s="3"/>
      <c r="C264" s="3"/>
      <c r="D264" s="3"/>
      <c r="E264" s="6"/>
      <c r="F264" s="5"/>
      <c r="G264" s="6">
        <f t="shared" si="20"/>
        <v>0</v>
      </c>
      <c r="H264" s="6">
        <f t="shared" si="19"/>
        <v>0</v>
      </c>
      <c r="I264" s="6"/>
      <c r="J264" s="61"/>
      <c r="O264" s="89">
        <f t="shared" si="21"/>
        <v>0</v>
      </c>
      <c r="P264" s="1"/>
    </row>
    <row r="265" spans="2:16" x14ac:dyDescent="0.25">
      <c r="B265" s="3"/>
      <c r="C265" s="3"/>
      <c r="D265" s="3"/>
      <c r="E265" s="6"/>
      <c r="F265" s="5"/>
      <c r="G265" s="6">
        <f t="shared" si="20"/>
        <v>0</v>
      </c>
      <c r="H265" s="6">
        <f t="shared" si="19"/>
        <v>0</v>
      </c>
      <c r="I265" s="6"/>
      <c r="J265" s="61"/>
      <c r="O265" s="89">
        <f t="shared" si="21"/>
        <v>0</v>
      </c>
      <c r="P265" s="1"/>
    </row>
    <row r="266" spans="2:16" x14ac:dyDescent="0.25">
      <c r="B266" s="3"/>
      <c r="C266" s="3"/>
      <c r="D266" s="3"/>
      <c r="E266" s="6"/>
      <c r="F266" s="5"/>
      <c r="G266" s="6">
        <f t="shared" si="20"/>
        <v>0</v>
      </c>
      <c r="H266" s="6">
        <f t="shared" si="19"/>
        <v>0</v>
      </c>
      <c r="I266" s="6"/>
      <c r="J266" s="61"/>
      <c r="O266" s="89">
        <f t="shared" si="21"/>
        <v>0</v>
      </c>
      <c r="P266" s="1"/>
    </row>
    <row r="267" spans="2:16" x14ac:dyDescent="0.25">
      <c r="B267" s="3"/>
      <c r="C267" s="3"/>
      <c r="D267" s="3"/>
      <c r="E267" s="6"/>
      <c r="F267" s="5"/>
      <c r="G267" s="6">
        <f t="shared" si="20"/>
        <v>0</v>
      </c>
      <c r="H267" s="6">
        <f t="shared" si="19"/>
        <v>0</v>
      </c>
      <c r="I267" s="6"/>
      <c r="J267" s="61"/>
      <c r="O267" s="89">
        <f t="shared" si="21"/>
        <v>0</v>
      </c>
      <c r="P267" s="1"/>
    </row>
    <row r="268" spans="2:16" x14ac:dyDescent="0.25">
      <c r="B268" s="3"/>
      <c r="C268" s="3"/>
      <c r="D268" s="3"/>
      <c r="E268" s="6"/>
      <c r="F268" s="5"/>
      <c r="G268" s="6">
        <f t="shared" si="20"/>
        <v>0</v>
      </c>
      <c r="H268" s="6">
        <f t="shared" si="19"/>
        <v>0</v>
      </c>
      <c r="I268" s="6"/>
      <c r="J268" s="61"/>
      <c r="O268" s="89">
        <f t="shared" si="21"/>
        <v>0</v>
      </c>
      <c r="P268" s="1"/>
    </row>
    <row r="269" spans="2:16" x14ac:dyDescent="0.25">
      <c r="B269" s="3"/>
      <c r="C269" s="3"/>
      <c r="D269" s="3"/>
      <c r="E269" s="6"/>
      <c r="F269" s="5"/>
      <c r="G269" s="6">
        <f t="shared" si="20"/>
        <v>0</v>
      </c>
      <c r="H269" s="6">
        <f t="shared" si="19"/>
        <v>0</v>
      </c>
      <c r="I269" s="6"/>
      <c r="J269" s="61"/>
      <c r="O269" s="89">
        <f t="shared" si="21"/>
        <v>0</v>
      </c>
      <c r="P269" s="1"/>
    </row>
    <row r="270" spans="2:16" x14ac:dyDescent="0.25">
      <c r="B270" s="3"/>
      <c r="C270" s="3"/>
      <c r="D270" s="3"/>
      <c r="E270" s="6"/>
      <c r="F270" s="5"/>
      <c r="G270" s="6">
        <f t="shared" si="20"/>
        <v>0</v>
      </c>
      <c r="H270" s="6">
        <f t="shared" si="19"/>
        <v>0</v>
      </c>
      <c r="I270" s="6"/>
      <c r="J270" s="61"/>
      <c r="O270" s="89">
        <f t="shared" si="21"/>
        <v>0</v>
      </c>
      <c r="P270" s="1"/>
    </row>
    <row r="271" spans="2:16" x14ac:dyDescent="0.25">
      <c r="B271" s="3"/>
      <c r="C271" s="3"/>
      <c r="D271" s="3"/>
      <c r="E271" s="6"/>
      <c r="F271" s="5"/>
      <c r="G271" s="6">
        <f t="shared" si="20"/>
        <v>0</v>
      </c>
      <c r="H271" s="6">
        <f t="shared" si="19"/>
        <v>0</v>
      </c>
      <c r="I271" s="6"/>
      <c r="J271" s="61"/>
      <c r="O271" s="89">
        <f t="shared" si="21"/>
        <v>0</v>
      </c>
      <c r="P271" s="1"/>
    </row>
    <row r="272" spans="2:16" x14ac:dyDescent="0.25">
      <c r="B272" s="3"/>
      <c r="C272" s="3"/>
      <c r="D272" s="3"/>
      <c r="E272" s="6"/>
      <c r="F272" s="5"/>
      <c r="G272" s="6">
        <f t="shared" si="20"/>
        <v>0</v>
      </c>
      <c r="H272" s="6">
        <f t="shared" si="19"/>
        <v>0</v>
      </c>
      <c r="I272" s="6"/>
      <c r="J272" s="61"/>
      <c r="O272" s="89">
        <f t="shared" si="21"/>
        <v>0</v>
      </c>
      <c r="P272" s="1"/>
    </row>
    <row r="273" spans="2:16" x14ac:dyDescent="0.25">
      <c r="B273" s="3"/>
      <c r="C273" s="3"/>
      <c r="D273" s="3"/>
      <c r="E273" s="6"/>
      <c r="F273" s="5"/>
      <c r="G273" s="6">
        <f t="shared" si="20"/>
        <v>0</v>
      </c>
      <c r="H273" s="6">
        <f t="shared" si="19"/>
        <v>0</v>
      </c>
      <c r="I273" s="6"/>
      <c r="J273" s="61"/>
      <c r="O273" s="89">
        <f t="shared" si="21"/>
        <v>0</v>
      </c>
      <c r="P273" s="1"/>
    </row>
    <row r="274" spans="2:16" x14ac:dyDescent="0.25">
      <c r="B274" s="3"/>
      <c r="C274" s="3"/>
      <c r="D274" s="3"/>
      <c r="E274" s="6"/>
      <c r="F274" s="5"/>
      <c r="G274" s="6">
        <f t="shared" si="20"/>
        <v>0</v>
      </c>
      <c r="H274" s="6">
        <f t="shared" si="19"/>
        <v>0</v>
      </c>
      <c r="I274" s="6"/>
      <c r="J274" s="61"/>
      <c r="O274" s="89">
        <f t="shared" si="21"/>
        <v>0</v>
      </c>
      <c r="P274" s="1"/>
    </row>
    <row r="275" spans="2:16" x14ac:dyDescent="0.25">
      <c r="B275" s="3"/>
      <c r="C275" s="3"/>
      <c r="D275" s="3"/>
      <c r="E275" s="6"/>
      <c r="F275" s="5"/>
      <c r="G275" s="6">
        <f t="shared" si="20"/>
        <v>0</v>
      </c>
      <c r="H275" s="6">
        <f t="shared" si="19"/>
        <v>0</v>
      </c>
      <c r="I275" s="6"/>
      <c r="J275" s="61"/>
      <c r="O275" s="89">
        <f t="shared" si="21"/>
        <v>0</v>
      </c>
      <c r="P275" s="1"/>
    </row>
    <row r="276" spans="2:16" x14ac:dyDescent="0.25">
      <c r="B276" s="3"/>
      <c r="C276" s="3"/>
      <c r="D276" s="3"/>
      <c r="E276" s="6"/>
      <c r="F276" s="5"/>
      <c r="G276" s="6">
        <f t="shared" si="20"/>
        <v>0</v>
      </c>
      <c r="H276" s="6">
        <f t="shared" si="19"/>
        <v>0</v>
      </c>
      <c r="I276" s="6"/>
      <c r="J276" s="61"/>
      <c r="O276" s="89">
        <f t="shared" si="21"/>
        <v>0</v>
      </c>
      <c r="P276" s="1"/>
    </row>
    <row r="277" spans="2:16" x14ac:dyDescent="0.25">
      <c r="B277" s="3"/>
      <c r="C277" s="3"/>
      <c r="D277" s="3"/>
      <c r="E277" s="6"/>
      <c r="F277" s="5"/>
      <c r="G277" s="6">
        <f t="shared" si="20"/>
        <v>0</v>
      </c>
      <c r="H277" s="6">
        <f t="shared" si="19"/>
        <v>0</v>
      </c>
      <c r="I277" s="6"/>
      <c r="J277" s="61"/>
      <c r="O277" s="89">
        <f t="shared" si="21"/>
        <v>0</v>
      </c>
      <c r="P277" s="1"/>
    </row>
    <row r="278" spans="2:16" x14ac:dyDescent="0.25">
      <c r="B278" s="3"/>
      <c r="C278" s="3"/>
      <c r="D278" s="3"/>
      <c r="E278" s="6"/>
      <c r="F278" s="5"/>
      <c r="G278" s="6">
        <f t="shared" si="20"/>
        <v>0</v>
      </c>
      <c r="H278" s="6">
        <f t="shared" si="19"/>
        <v>0</v>
      </c>
      <c r="I278" s="6"/>
      <c r="J278" s="61"/>
      <c r="O278" s="89">
        <f t="shared" si="21"/>
        <v>0</v>
      </c>
      <c r="P278" s="1"/>
    </row>
    <row r="279" spans="2:16" x14ac:dyDescent="0.25">
      <c r="B279" s="3"/>
      <c r="C279" s="3"/>
      <c r="D279" s="3"/>
      <c r="E279" s="6"/>
      <c r="F279" s="5"/>
      <c r="G279" s="6">
        <f t="shared" si="20"/>
        <v>0</v>
      </c>
      <c r="H279" s="6">
        <f t="shared" si="19"/>
        <v>0</v>
      </c>
      <c r="I279" s="6"/>
      <c r="J279" s="61"/>
      <c r="O279" s="89">
        <f t="shared" si="21"/>
        <v>0</v>
      </c>
      <c r="P279" s="1"/>
    </row>
    <row r="280" spans="2:16" x14ac:dyDescent="0.25">
      <c r="B280" s="3"/>
      <c r="C280" s="3"/>
      <c r="D280" s="3"/>
      <c r="E280" s="6"/>
      <c r="F280" s="5"/>
      <c r="G280" s="6">
        <f t="shared" si="20"/>
        <v>0</v>
      </c>
      <c r="H280" s="6">
        <f t="shared" si="19"/>
        <v>0</v>
      </c>
      <c r="I280" s="6"/>
      <c r="J280" s="61"/>
      <c r="O280" s="89">
        <f t="shared" si="21"/>
        <v>0</v>
      </c>
      <c r="P280" s="1"/>
    </row>
    <row r="281" spans="2:16" x14ac:dyDescent="0.25">
      <c r="B281" s="3"/>
      <c r="C281" s="3"/>
      <c r="D281" s="3"/>
      <c r="E281" s="6"/>
      <c r="F281" s="5"/>
      <c r="G281" s="6">
        <f t="shared" si="20"/>
        <v>0</v>
      </c>
      <c r="H281" s="6">
        <f t="shared" si="19"/>
        <v>0</v>
      </c>
      <c r="I281" s="6"/>
      <c r="J281" s="61"/>
      <c r="O281" s="89">
        <f t="shared" si="21"/>
        <v>0</v>
      </c>
      <c r="P281" s="1"/>
    </row>
    <row r="282" spans="2:16" x14ac:dyDescent="0.25">
      <c r="B282" s="3"/>
      <c r="C282" s="3"/>
      <c r="D282" s="3"/>
      <c r="E282" s="6"/>
      <c r="F282" s="5"/>
      <c r="G282" s="6">
        <f t="shared" si="20"/>
        <v>0</v>
      </c>
      <c r="H282" s="6">
        <f t="shared" si="19"/>
        <v>0</v>
      </c>
      <c r="I282" s="6"/>
      <c r="J282" s="61"/>
      <c r="O282" s="89">
        <f t="shared" si="21"/>
        <v>0</v>
      </c>
      <c r="P282" s="1"/>
    </row>
    <row r="283" spans="2:16" x14ac:dyDescent="0.25">
      <c r="B283" s="3"/>
      <c r="C283" s="3"/>
      <c r="D283" s="3"/>
      <c r="E283" s="6"/>
      <c r="F283" s="5"/>
      <c r="G283" s="6">
        <f t="shared" si="20"/>
        <v>0</v>
      </c>
      <c r="H283" s="6">
        <f t="shared" si="19"/>
        <v>0</v>
      </c>
      <c r="I283" s="6"/>
      <c r="J283" s="61"/>
      <c r="O283" s="89">
        <f t="shared" si="21"/>
        <v>0</v>
      </c>
      <c r="P283" s="1"/>
    </row>
    <row r="284" spans="2:16" x14ac:dyDescent="0.25">
      <c r="B284" s="3"/>
      <c r="C284" s="3"/>
      <c r="D284" s="3"/>
      <c r="E284" s="6"/>
      <c r="F284" s="5"/>
      <c r="G284" s="6">
        <f t="shared" si="20"/>
        <v>0</v>
      </c>
      <c r="H284" s="6">
        <f t="shared" si="19"/>
        <v>0</v>
      </c>
      <c r="I284" s="6"/>
      <c r="J284" s="61"/>
      <c r="O284" s="89">
        <f t="shared" si="21"/>
        <v>0</v>
      </c>
      <c r="P284" s="1"/>
    </row>
    <row r="285" spans="2:16" x14ac:dyDescent="0.25">
      <c r="B285" s="3"/>
      <c r="C285" s="3"/>
      <c r="D285" s="3"/>
      <c r="E285" s="6"/>
      <c r="F285" s="5"/>
      <c r="G285" s="6">
        <f t="shared" si="20"/>
        <v>0</v>
      </c>
      <c r="H285" s="6">
        <f t="shared" si="19"/>
        <v>0</v>
      </c>
      <c r="I285" s="6"/>
      <c r="J285" s="61"/>
      <c r="O285" s="89">
        <f t="shared" si="21"/>
        <v>0</v>
      </c>
      <c r="P285" s="1"/>
    </row>
    <row r="286" spans="2:16" x14ac:dyDescent="0.25">
      <c r="B286" s="3"/>
      <c r="C286" s="3"/>
      <c r="D286" s="3"/>
      <c r="E286" s="6"/>
      <c r="F286" s="5"/>
      <c r="G286" s="6">
        <f t="shared" si="20"/>
        <v>0</v>
      </c>
      <c r="H286" s="6">
        <f t="shared" si="19"/>
        <v>0</v>
      </c>
      <c r="I286" s="6"/>
      <c r="J286" s="61"/>
      <c r="O286" s="89">
        <f t="shared" si="21"/>
        <v>0</v>
      </c>
      <c r="P286" s="1"/>
    </row>
    <row r="287" spans="2:16" x14ac:dyDescent="0.25">
      <c r="B287" s="3"/>
      <c r="C287" s="3"/>
      <c r="D287" s="3"/>
      <c r="E287" s="6"/>
      <c r="F287" s="5"/>
      <c r="G287" s="6">
        <f t="shared" si="20"/>
        <v>0</v>
      </c>
      <c r="H287" s="6">
        <f t="shared" si="19"/>
        <v>0</v>
      </c>
      <c r="I287" s="6"/>
      <c r="J287" s="61"/>
      <c r="O287" s="89">
        <f t="shared" si="21"/>
        <v>0</v>
      </c>
      <c r="P287" s="1"/>
    </row>
    <row r="288" spans="2:16" x14ac:dyDescent="0.25">
      <c r="B288" s="3"/>
      <c r="C288" s="3"/>
      <c r="D288" s="3"/>
      <c r="E288" s="6"/>
      <c r="F288" s="5"/>
      <c r="G288" s="6">
        <f t="shared" si="20"/>
        <v>0</v>
      </c>
      <c r="H288" s="6">
        <f t="shared" si="19"/>
        <v>0</v>
      </c>
      <c r="I288" s="6"/>
      <c r="J288" s="61"/>
      <c r="O288" s="89">
        <f t="shared" si="21"/>
        <v>0</v>
      </c>
      <c r="P288" s="1"/>
    </row>
    <row r="289" spans="2:16" x14ac:dyDescent="0.25">
      <c r="B289" s="3"/>
      <c r="C289" s="3"/>
      <c r="D289" s="3"/>
      <c r="E289" s="6"/>
      <c r="F289" s="5"/>
      <c r="G289" s="6">
        <f t="shared" si="20"/>
        <v>0</v>
      </c>
      <c r="H289" s="6">
        <f t="shared" si="19"/>
        <v>0</v>
      </c>
      <c r="I289" s="6"/>
      <c r="J289" s="61"/>
      <c r="O289" s="89">
        <f t="shared" si="21"/>
        <v>0</v>
      </c>
      <c r="P289" s="1"/>
    </row>
    <row r="290" spans="2:16" x14ac:dyDescent="0.25">
      <c r="B290" s="3"/>
      <c r="C290" s="3"/>
      <c r="D290" s="3"/>
      <c r="E290" s="6"/>
      <c r="F290" s="5"/>
      <c r="G290" s="6">
        <f t="shared" si="20"/>
        <v>0</v>
      </c>
      <c r="H290" s="6">
        <f t="shared" si="19"/>
        <v>0</v>
      </c>
      <c r="I290" s="6"/>
      <c r="J290" s="61"/>
      <c r="O290" s="89">
        <f t="shared" si="21"/>
        <v>0</v>
      </c>
      <c r="P290" s="1"/>
    </row>
    <row r="291" spans="2:16" x14ac:dyDescent="0.25">
      <c r="E291" s="7"/>
      <c r="F291" s="7"/>
      <c r="G291" s="6">
        <f t="shared" si="20"/>
        <v>0</v>
      </c>
      <c r="H291" s="6">
        <f t="shared" si="19"/>
        <v>0</v>
      </c>
      <c r="I291" s="7"/>
      <c r="J291" s="64"/>
      <c r="O291" s="89">
        <f t="shared" si="21"/>
        <v>0</v>
      </c>
      <c r="P291" s="1"/>
    </row>
    <row r="292" spans="2:16" x14ac:dyDescent="0.25">
      <c r="E292" s="7"/>
      <c r="F292" s="7"/>
      <c r="G292" s="6">
        <f t="shared" si="20"/>
        <v>0</v>
      </c>
      <c r="H292" s="6">
        <f t="shared" si="19"/>
        <v>0</v>
      </c>
      <c r="I292" s="7"/>
      <c r="J292" s="64"/>
      <c r="O292" s="89">
        <f t="shared" si="21"/>
        <v>0</v>
      </c>
      <c r="P292" s="1"/>
    </row>
    <row r="293" spans="2:16" x14ac:dyDescent="0.25">
      <c r="E293" s="7"/>
      <c r="F293" s="7"/>
      <c r="G293" s="6">
        <f t="shared" si="20"/>
        <v>0</v>
      </c>
      <c r="H293" s="6">
        <f t="shared" si="19"/>
        <v>0</v>
      </c>
      <c r="I293" s="7"/>
      <c r="J293" s="64"/>
      <c r="O293" s="89">
        <f t="shared" si="21"/>
        <v>0</v>
      </c>
      <c r="P293" s="1"/>
    </row>
    <row r="294" spans="2:16" x14ac:dyDescent="0.25">
      <c r="E294" s="7"/>
      <c r="F294" s="7"/>
      <c r="G294" s="6">
        <f t="shared" si="20"/>
        <v>0</v>
      </c>
      <c r="H294" s="6">
        <f t="shared" si="19"/>
        <v>0</v>
      </c>
      <c r="I294" s="7"/>
      <c r="J294" s="64"/>
      <c r="O294" s="89">
        <f t="shared" si="21"/>
        <v>0</v>
      </c>
      <c r="P294" s="1"/>
    </row>
    <row r="295" spans="2:16" x14ac:dyDescent="0.25">
      <c r="E295" s="7"/>
      <c r="F295" s="7"/>
      <c r="G295" s="6">
        <f t="shared" si="20"/>
        <v>0</v>
      </c>
      <c r="H295" s="6">
        <f t="shared" si="19"/>
        <v>0</v>
      </c>
      <c r="I295" s="7"/>
      <c r="J295" s="64"/>
      <c r="O295" s="89">
        <f t="shared" si="21"/>
        <v>0</v>
      </c>
      <c r="P295" s="1"/>
    </row>
    <row r="296" spans="2:16" x14ac:dyDescent="0.25">
      <c r="E296" s="7"/>
      <c r="F296" s="7"/>
      <c r="G296" s="6">
        <f t="shared" si="20"/>
        <v>0</v>
      </c>
      <c r="H296" s="6">
        <f t="shared" si="19"/>
        <v>0</v>
      </c>
      <c r="I296" s="7"/>
      <c r="J296" s="64"/>
      <c r="O296" s="89">
        <f t="shared" si="21"/>
        <v>0</v>
      </c>
      <c r="P296" s="1"/>
    </row>
    <row r="297" spans="2:16" x14ac:dyDescent="0.25">
      <c r="E297" s="7"/>
      <c r="F297" s="7"/>
      <c r="G297" s="6">
        <f t="shared" si="20"/>
        <v>0</v>
      </c>
      <c r="H297" s="6">
        <f t="shared" si="19"/>
        <v>0</v>
      </c>
      <c r="I297" s="7"/>
      <c r="J297" s="64"/>
      <c r="O297" s="89">
        <f t="shared" si="21"/>
        <v>0</v>
      </c>
      <c r="P297" s="1"/>
    </row>
    <row r="298" spans="2:16" x14ac:dyDescent="0.25">
      <c r="E298" s="7"/>
      <c r="F298" s="7"/>
      <c r="G298" s="6">
        <f t="shared" si="20"/>
        <v>0</v>
      </c>
      <c r="H298" s="6">
        <f t="shared" si="19"/>
        <v>0</v>
      </c>
      <c r="I298" s="7"/>
      <c r="J298" s="64"/>
      <c r="O298" s="89">
        <f t="shared" si="21"/>
        <v>0</v>
      </c>
      <c r="P298" s="1"/>
    </row>
    <row r="299" spans="2:16" x14ac:dyDescent="0.25">
      <c r="E299" s="7"/>
      <c r="F299" s="7"/>
      <c r="G299" s="6">
        <f t="shared" si="20"/>
        <v>0</v>
      </c>
      <c r="H299" s="6">
        <f t="shared" si="19"/>
        <v>0</v>
      </c>
      <c r="I299" s="7"/>
      <c r="J299" s="64"/>
      <c r="O299" s="89">
        <f t="shared" si="21"/>
        <v>0</v>
      </c>
      <c r="P299" s="1"/>
    </row>
    <row r="300" spans="2:16" x14ac:dyDescent="0.25">
      <c r="E300" s="7"/>
      <c r="F300" s="7"/>
      <c r="G300" s="6">
        <f t="shared" si="20"/>
        <v>0</v>
      </c>
      <c r="H300" s="6">
        <f t="shared" si="19"/>
        <v>0</v>
      </c>
      <c r="I300" s="7"/>
      <c r="J300" s="64"/>
      <c r="O300" s="89">
        <f t="shared" si="21"/>
        <v>0</v>
      </c>
      <c r="P300" s="1"/>
    </row>
    <row r="301" spans="2:16" x14ac:dyDescent="0.25">
      <c r="E301" s="7"/>
      <c r="F301" s="7"/>
      <c r="G301" s="7"/>
      <c r="H301" s="7"/>
      <c r="I301" s="7"/>
      <c r="J301" s="64"/>
      <c r="O301" s="89">
        <f t="shared" si="21"/>
        <v>0</v>
      </c>
      <c r="P301" s="1"/>
    </row>
    <row r="302" spans="2:16" x14ac:dyDescent="0.25">
      <c r="E302" s="7"/>
      <c r="F302" s="7"/>
      <c r="G302" s="7"/>
      <c r="H302" s="7"/>
      <c r="I302" s="7"/>
      <c r="J302" s="64"/>
      <c r="O302" s="89">
        <f t="shared" si="21"/>
        <v>0</v>
      </c>
      <c r="P302" s="1"/>
    </row>
    <row r="303" spans="2:16" x14ac:dyDescent="0.25">
      <c r="E303" s="7"/>
      <c r="F303" s="7"/>
      <c r="G303" s="7"/>
      <c r="H303" s="7"/>
      <c r="I303" s="7"/>
      <c r="J303" s="64"/>
      <c r="O303" s="89">
        <f t="shared" si="21"/>
        <v>0</v>
      </c>
      <c r="P303" s="1"/>
    </row>
    <row r="304" spans="2:16" x14ac:dyDescent="0.25">
      <c r="E304" s="7"/>
      <c r="F304" s="7"/>
      <c r="G304" s="7"/>
      <c r="H304" s="7"/>
      <c r="I304" s="7"/>
      <c r="J304" s="64"/>
      <c r="O304" s="89">
        <f t="shared" si="21"/>
        <v>0</v>
      </c>
      <c r="P304" s="1"/>
    </row>
    <row r="305" spans="5:16" x14ac:dyDescent="0.25">
      <c r="E305" s="7"/>
      <c r="F305" s="7"/>
      <c r="G305" s="7"/>
      <c r="H305" s="7"/>
      <c r="I305" s="7"/>
      <c r="J305" s="64"/>
      <c r="O305" s="89">
        <f t="shared" si="21"/>
        <v>0</v>
      </c>
      <c r="P305" s="1"/>
    </row>
    <row r="306" spans="5:16" x14ac:dyDescent="0.25">
      <c r="E306" s="7"/>
      <c r="F306" s="7"/>
      <c r="G306" s="7"/>
      <c r="H306" s="7"/>
      <c r="I306" s="7"/>
      <c r="J306" s="64"/>
      <c r="O306" s="89">
        <f t="shared" si="21"/>
        <v>0</v>
      </c>
      <c r="P306" s="1"/>
    </row>
    <row r="307" spans="5:16" x14ac:dyDescent="0.25">
      <c r="E307" s="7"/>
      <c r="F307" s="7"/>
      <c r="G307" s="7"/>
      <c r="H307" s="7"/>
      <c r="I307" s="7"/>
      <c r="J307" s="64"/>
      <c r="O307" s="89">
        <f t="shared" si="21"/>
        <v>0</v>
      </c>
      <c r="P307" s="1"/>
    </row>
    <row r="308" spans="5:16" x14ac:dyDescent="0.25">
      <c r="E308" s="7"/>
      <c r="F308" s="7"/>
      <c r="G308" s="7"/>
      <c r="H308" s="7"/>
      <c r="I308" s="7"/>
      <c r="J308" s="64"/>
      <c r="O308" s="89">
        <f t="shared" si="21"/>
        <v>0</v>
      </c>
      <c r="P308" s="1"/>
    </row>
    <row r="309" spans="5:16" x14ac:dyDescent="0.25">
      <c r="E309" s="7"/>
      <c r="F309" s="7"/>
      <c r="G309" s="7"/>
      <c r="H309" s="7"/>
      <c r="I309" s="7"/>
      <c r="J309" s="64"/>
      <c r="O309" s="89">
        <f t="shared" si="21"/>
        <v>0</v>
      </c>
      <c r="P309" s="1"/>
    </row>
    <row r="310" spans="5:16" x14ac:dyDescent="0.25">
      <c r="E310" s="7"/>
      <c r="F310" s="7"/>
      <c r="G310" s="7"/>
      <c r="H310" s="7"/>
      <c r="I310" s="7"/>
      <c r="J310" s="64"/>
      <c r="O310" s="89">
        <f t="shared" si="21"/>
        <v>0</v>
      </c>
      <c r="P310" s="1"/>
    </row>
    <row r="311" spans="5:16" x14ac:dyDescent="0.25">
      <c r="E311" s="7"/>
      <c r="F311" s="7"/>
      <c r="G311" s="7"/>
      <c r="H311" s="7"/>
      <c r="I311" s="7"/>
      <c r="J311" s="64"/>
      <c r="O311" s="89">
        <f t="shared" si="21"/>
        <v>0</v>
      </c>
      <c r="P311" s="1"/>
    </row>
    <row r="312" spans="5:16" x14ac:dyDescent="0.25">
      <c r="E312" s="7"/>
      <c r="F312" s="7"/>
      <c r="G312" s="7"/>
      <c r="H312" s="7"/>
      <c r="I312" s="7"/>
      <c r="J312" s="64"/>
      <c r="O312" s="89">
        <f t="shared" si="21"/>
        <v>0</v>
      </c>
      <c r="P312" s="1"/>
    </row>
    <row r="313" spans="5:16" x14ac:dyDescent="0.25">
      <c r="E313" s="7"/>
      <c r="F313" s="7"/>
      <c r="G313" s="7"/>
      <c r="H313" s="7"/>
      <c r="I313" s="7"/>
      <c r="J313" s="7"/>
      <c r="O313" s="76"/>
      <c r="P313" s="1"/>
    </row>
    <row r="314" spans="5:16" x14ac:dyDescent="0.25">
      <c r="E314" s="7"/>
      <c r="F314" s="7"/>
      <c r="G314" s="7"/>
      <c r="H314" s="7"/>
      <c r="I314" s="7"/>
      <c r="J314" s="7"/>
      <c r="O314" s="76"/>
      <c r="P314" s="1"/>
    </row>
    <row r="315" spans="5:16" x14ac:dyDescent="0.25">
      <c r="E315" s="7"/>
      <c r="F315" s="7"/>
      <c r="G315" s="7"/>
      <c r="H315" s="7"/>
      <c r="I315" s="7"/>
      <c r="J315" s="7"/>
      <c r="O315" s="76"/>
      <c r="P315" s="1"/>
    </row>
    <row r="316" spans="5:16" x14ac:dyDescent="0.25">
      <c r="E316" s="7"/>
      <c r="F316" s="7"/>
      <c r="G316" s="7"/>
      <c r="H316" s="7"/>
      <c r="I316" s="7"/>
      <c r="J316" s="7"/>
      <c r="O316" s="76"/>
      <c r="P316" s="1"/>
    </row>
    <row r="317" spans="5:16" x14ac:dyDescent="0.25">
      <c r="G317" s="7"/>
      <c r="H317" s="7"/>
      <c r="O317" s="76"/>
      <c r="P317" s="1"/>
    </row>
    <row r="318" spans="5:16" x14ac:dyDescent="0.25">
      <c r="G318" s="7"/>
      <c r="H318" s="7"/>
      <c r="P318" s="1"/>
    </row>
    <row r="319" spans="5:16" ht="15" x14ac:dyDescent="0.25">
      <c r="G319" s="7"/>
      <c r="H319" s="7"/>
      <c r="N319" s="1"/>
      <c r="O319" s="1"/>
      <c r="P319" s="1"/>
    </row>
    <row r="320" spans="5:16" ht="15" x14ac:dyDescent="0.25">
      <c r="G320" s="7"/>
      <c r="H320" s="7"/>
      <c r="N320" s="1"/>
      <c r="O320" s="1"/>
      <c r="P320" s="1"/>
    </row>
    <row r="321" spans="7:16" ht="15" x14ac:dyDescent="0.25">
      <c r="G321" s="7"/>
      <c r="H321" s="7"/>
      <c r="N321" s="1"/>
      <c r="O321" s="1"/>
      <c r="P321" s="1"/>
    </row>
    <row r="322" spans="7:16" ht="15" x14ac:dyDescent="0.25">
      <c r="G322" s="7"/>
      <c r="H322" s="7"/>
      <c r="N322" s="1"/>
      <c r="O322" s="1"/>
      <c r="P322" s="1"/>
    </row>
    <row r="323" spans="7:16" ht="15" x14ac:dyDescent="0.25">
      <c r="G323" s="7"/>
      <c r="H323" s="7"/>
      <c r="N323" s="1"/>
      <c r="O323" s="1"/>
      <c r="P323" s="1"/>
    </row>
    <row r="324" spans="7:16" ht="15" x14ac:dyDescent="0.25">
      <c r="G324" s="7"/>
      <c r="H324" s="7"/>
      <c r="N324" s="1"/>
      <c r="O324" s="1"/>
      <c r="P324" s="1"/>
    </row>
    <row r="325" spans="7:16" ht="15" x14ac:dyDescent="0.25">
      <c r="G325" s="7"/>
      <c r="H325" s="7"/>
      <c r="N325" s="1"/>
      <c r="O325" s="1"/>
      <c r="P325" s="1"/>
    </row>
    <row r="326" spans="7:16" ht="15" x14ac:dyDescent="0.25">
      <c r="N326" s="1"/>
      <c r="O326" s="1"/>
      <c r="P326" s="1"/>
    </row>
    <row r="327" spans="7:16" ht="15" x14ac:dyDescent="0.25">
      <c r="N327" s="1"/>
      <c r="O327" s="1"/>
      <c r="P327" s="1"/>
    </row>
    <row r="328" spans="7:16" ht="15" x14ac:dyDescent="0.25">
      <c r="N328" s="1"/>
      <c r="O328" s="1"/>
      <c r="P328" s="1"/>
    </row>
    <row r="329" spans="7:16" ht="15" x14ac:dyDescent="0.25">
      <c r="N329" s="1"/>
      <c r="O329" s="1"/>
      <c r="P329" s="1"/>
    </row>
    <row r="330" spans="7:16" ht="15" x14ac:dyDescent="0.25">
      <c r="N330" s="1"/>
      <c r="O330" s="1"/>
      <c r="P330" s="1"/>
    </row>
    <row r="331" spans="7:16" ht="15" x14ac:dyDescent="0.25">
      <c r="N331" s="1"/>
      <c r="O331" s="1"/>
      <c r="P331" s="1"/>
    </row>
    <row r="332" spans="7:16" ht="15" x14ac:dyDescent="0.25">
      <c r="N332" s="1"/>
      <c r="O332" s="1"/>
      <c r="P332" s="1"/>
    </row>
    <row r="333" spans="7:16" ht="15" x14ac:dyDescent="0.25">
      <c r="N333" s="1"/>
      <c r="O333" s="1"/>
      <c r="P333" s="1"/>
    </row>
    <row r="334" spans="7:16" ht="15" x14ac:dyDescent="0.25">
      <c r="N334" s="1"/>
      <c r="O334" s="1"/>
      <c r="P334" s="1"/>
    </row>
    <row r="335" spans="7:16" ht="15" x14ac:dyDescent="0.25">
      <c r="N335" s="1"/>
      <c r="O335" s="1"/>
      <c r="P335" s="1"/>
    </row>
    <row r="336" spans="7:16" ht="15" x14ac:dyDescent="0.25">
      <c r="N336" s="1"/>
      <c r="O336" s="1"/>
      <c r="P336" s="1"/>
    </row>
    <row r="337" spans="14:16" ht="15" x14ac:dyDescent="0.25">
      <c r="N337" s="1"/>
      <c r="O337" s="1"/>
      <c r="P337" s="1"/>
    </row>
    <row r="338" spans="14:16" ht="15" x14ac:dyDescent="0.25">
      <c r="N338" s="1"/>
      <c r="O338" s="1"/>
      <c r="P338" s="1"/>
    </row>
    <row r="339" spans="14:16" ht="15" x14ac:dyDescent="0.25">
      <c r="N339" s="1"/>
      <c r="O339" s="1"/>
      <c r="P339" s="1"/>
    </row>
  </sheetData>
  <mergeCells count="2">
    <mergeCell ref="B4:C4"/>
    <mergeCell ref="B2:H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0"/>
  <sheetViews>
    <sheetView workbookViewId="0">
      <selection activeCell="J21" sqref="J21"/>
    </sheetView>
  </sheetViews>
  <sheetFormatPr baseColWidth="10" defaultRowHeight="15.75" x14ac:dyDescent="0.25"/>
  <cols>
    <col min="1" max="1" width="11.28515625" style="1" customWidth="1"/>
    <col min="2" max="2" width="18.5703125" style="8" customWidth="1"/>
    <col min="3" max="3" width="37.85546875" style="1" customWidth="1"/>
    <col min="4" max="4" width="7.7109375" style="1" customWidth="1"/>
    <col min="5" max="9" width="11.42578125" style="1"/>
    <col min="10" max="10" width="12.85546875" style="11" bestFit="1" customWidth="1"/>
    <col min="11" max="11" width="7" style="11" customWidth="1"/>
    <col min="12" max="12" width="11.42578125" style="1"/>
    <col min="13" max="13" width="9.7109375" style="1" customWidth="1"/>
    <col min="14" max="14" width="8.28515625" style="11" customWidth="1"/>
    <col min="15" max="15" width="13.85546875" style="14" customWidth="1"/>
    <col min="16" max="16" width="16" style="2" customWidth="1"/>
    <col min="17" max="17" width="25.85546875" style="1" customWidth="1"/>
    <col min="18" max="16384" width="11.42578125" style="1"/>
  </cols>
  <sheetData>
    <row r="1" spans="1:17" ht="16.5" thickBot="1" x14ac:dyDescent="0.3"/>
    <row r="2" spans="1:17" ht="18" customHeight="1" thickBot="1" x14ac:dyDescent="0.3">
      <c r="B2" s="257" t="s">
        <v>560</v>
      </c>
      <c r="C2" s="261"/>
      <c r="D2" s="261"/>
      <c r="E2" s="261"/>
      <c r="F2" s="261"/>
      <c r="G2" s="261"/>
      <c r="H2" s="258"/>
      <c r="J2" s="67"/>
      <c r="N2" s="27"/>
      <c r="O2" s="58"/>
      <c r="P2" s="67"/>
    </row>
    <row r="3" spans="1:17" s="2" customFormat="1" ht="71.25" customHeight="1" thickBot="1" x14ac:dyDescent="0.3">
      <c r="B3" s="49" t="s">
        <v>0</v>
      </c>
      <c r="C3" s="50" t="s">
        <v>1</v>
      </c>
      <c r="D3" s="50" t="s">
        <v>264</v>
      </c>
      <c r="E3" s="51" t="s">
        <v>263</v>
      </c>
      <c r="F3" s="166" t="s">
        <v>751</v>
      </c>
      <c r="G3" s="198" t="s">
        <v>932</v>
      </c>
      <c r="H3" s="54" t="s">
        <v>928</v>
      </c>
      <c r="I3" s="55" t="s">
        <v>260</v>
      </c>
      <c r="J3" s="59" t="s">
        <v>2</v>
      </c>
      <c r="K3" s="14"/>
      <c r="L3" s="86" t="s">
        <v>209</v>
      </c>
      <c r="M3" s="37" t="s">
        <v>210</v>
      </c>
      <c r="N3" s="28"/>
      <c r="O3" s="87" t="s">
        <v>241</v>
      </c>
      <c r="P3" s="88" t="s">
        <v>242</v>
      </c>
    </row>
    <row r="4" spans="1:17" ht="18" customHeight="1" x14ac:dyDescent="0.25">
      <c r="B4" s="56" t="s">
        <v>250</v>
      </c>
      <c r="C4" s="4"/>
      <c r="D4" s="4"/>
      <c r="E4" s="5"/>
      <c r="F4" s="46"/>
      <c r="I4" s="5"/>
      <c r="J4" s="84"/>
      <c r="L4" s="24"/>
      <c r="M4" s="24"/>
      <c r="N4" s="42"/>
      <c r="O4" s="15"/>
      <c r="P4" s="20"/>
    </row>
    <row r="5" spans="1:17" ht="18" customHeight="1" x14ac:dyDescent="0.25">
      <c r="B5" s="9"/>
      <c r="C5" s="3"/>
      <c r="D5" s="3"/>
      <c r="E5" s="6"/>
      <c r="F5" s="5">
        <f t="shared" ref="F5:F12" si="0">E5-(E5*0/100)</f>
        <v>0</v>
      </c>
      <c r="G5" s="6">
        <f t="shared" ref="G5:G18" si="1">F5*1.262</f>
        <v>0</v>
      </c>
      <c r="H5" s="6">
        <f t="shared" ref="H5:H18" si="2">G5*1.25</f>
        <v>0</v>
      </c>
      <c r="I5" s="6"/>
      <c r="J5" s="63"/>
      <c r="L5" s="3"/>
      <c r="M5" s="3"/>
      <c r="N5" s="27"/>
      <c r="O5" s="15">
        <f t="shared" ref="O5:O18" si="3">J5-G5</f>
        <v>0</v>
      </c>
      <c r="P5" s="20">
        <f>O5*D5</f>
        <v>0</v>
      </c>
      <c r="Q5" s="11"/>
    </row>
    <row r="6" spans="1:17" ht="18" customHeight="1" x14ac:dyDescent="0.25">
      <c r="B6" s="264" t="s">
        <v>251</v>
      </c>
      <c r="C6" s="265"/>
      <c r="D6" s="3"/>
      <c r="E6" s="6"/>
      <c r="F6" s="5">
        <f t="shared" si="0"/>
        <v>0</v>
      </c>
      <c r="G6" s="6">
        <f t="shared" si="1"/>
        <v>0</v>
      </c>
      <c r="H6" s="6">
        <f t="shared" si="2"/>
        <v>0</v>
      </c>
      <c r="I6" s="6"/>
      <c r="J6" s="63"/>
      <c r="L6" s="3"/>
      <c r="M6" s="3"/>
      <c r="N6" s="27"/>
      <c r="O6" s="15">
        <f t="shared" si="3"/>
        <v>0</v>
      </c>
      <c r="P6" s="20">
        <f>O6*D6</f>
        <v>0</v>
      </c>
      <c r="Q6" s="11"/>
    </row>
    <row r="7" spans="1:17" ht="18" customHeight="1" x14ac:dyDescent="0.25">
      <c r="B7" s="9"/>
      <c r="C7" s="3"/>
      <c r="D7" s="3"/>
      <c r="E7" s="6"/>
      <c r="F7" s="5">
        <f t="shared" si="0"/>
        <v>0</v>
      </c>
      <c r="G7" s="6">
        <f t="shared" si="1"/>
        <v>0</v>
      </c>
      <c r="H7" s="6">
        <f t="shared" si="2"/>
        <v>0</v>
      </c>
      <c r="I7" s="6"/>
      <c r="J7" s="63"/>
      <c r="L7" s="24"/>
      <c r="M7" s="24"/>
      <c r="N7" s="24"/>
      <c r="O7" s="15">
        <f t="shared" si="3"/>
        <v>0</v>
      </c>
      <c r="P7" s="20"/>
      <c r="Q7" s="11"/>
    </row>
    <row r="8" spans="1:17" ht="18" customHeight="1" x14ac:dyDescent="0.25">
      <c r="B8" s="264" t="s">
        <v>252</v>
      </c>
      <c r="C8" s="265"/>
      <c r="D8" s="3"/>
      <c r="E8" s="6"/>
      <c r="F8" s="5">
        <f t="shared" si="0"/>
        <v>0</v>
      </c>
      <c r="G8" s="6">
        <f t="shared" si="1"/>
        <v>0</v>
      </c>
      <c r="H8" s="6">
        <f t="shared" si="2"/>
        <v>0</v>
      </c>
      <c r="I8" s="6"/>
      <c r="J8" s="63"/>
      <c r="L8" s="24"/>
      <c r="M8" s="24"/>
      <c r="N8" s="24"/>
      <c r="O8" s="15">
        <f t="shared" si="3"/>
        <v>0</v>
      </c>
      <c r="P8" s="20"/>
    </row>
    <row r="9" spans="1:17" ht="18" customHeight="1" x14ac:dyDescent="0.25">
      <c r="B9" s="9" t="s">
        <v>133</v>
      </c>
      <c r="C9" s="3" t="s">
        <v>134</v>
      </c>
      <c r="D9" s="3">
        <v>1</v>
      </c>
      <c r="E9" s="6">
        <v>26</v>
      </c>
      <c r="F9" s="5">
        <f t="shared" si="0"/>
        <v>26</v>
      </c>
      <c r="G9" s="6">
        <f t="shared" si="1"/>
        <v>32.811999999999998</v>
      </c>
      <c r="H9" s="6">
        <f t="shared" si="2"/>
        <v>41.015000000000001</v>
      </c>
      <c r="I9" s="6">
        <v>40.53</v>
      </c>
      <c r="J9" s="61">
        <v>38</v>
      </c>
      <c r="L9" s="24"/>
      <c r="M9" s="24"/>
      <c r="N9" s="24"/>
      <c r="O9" s="15">
        <f t="shared" si="3"/>
        <v>5.1880000000000024</v>
      </c>
      <c r="P9" s="20">
        <f>O9*D9</f>
        <v>5.1880000000000024</v>
      </c>
    </row>
    <row r="10" spans="1:17" ht="18" customHeight="1" x14ac:dyDescent="0.25">
      <c r="B10" s="9"/>
      <c r="C10" s="3"/>
      <c r="D10" s="3"/>
      <c r="E10" s="6"/>
      <c r="F10" s="5">
        <f t="shared" si="0"/>
        <v>0</v>
      </c>
      <c r="G10" s="6">
        <f t="shared" si="1"/>
        <v>0</v>
      </c>
      <c r="H10" s="6">
        <f t="shared" si="2"/>
        <v>0</v>
      </c>
      <c r="I10" s="6"/>
      <c r="J10" s="63"/>
      <c r="L10" s="24"/>
      <c r="M10" s="24"/>
      <c r="N10" s="24"/>
      <c r="O10" s="15">
        <f t="shared" si="3"/>
        <v>0</v>
      </c>
      <c r="P10" s="20"/>
    </row>
    <row r="11" spans="1:17" ht="18" customHeight="1" x14ac:dyDescent="0.25">
      <c r="B11" s="264" t="s">
        <v>255</v>
      </c>
      <c r="C11" s="265"/>
      <c r="D11" s="3"/>
      <c r="E11" s="6"/>
      <c r="F11" s="5">
        <f t="shared" si="0"/>
        <v>0</v>
      </c>
      <c r="G11" s="6">
        <f t="shared" si="1"/>
        <v>0</v>
      </c>
      <c r="H11" s="6">
        <f t="shared" si="2"/>
        <v>0</v>
      </c>
      <c r="I11" s="6"/>
      <c r="J11" s="63"/>
      <c r="L11" s="24"/>
      <c r="M11" s="24"/>
      <c r="N11" s="24"/>
      <c r="O11" s="15">
        <f t="shared" si="3"/>
        <v>0</v>
      </c>
      <c r="P11" s="20"/>
    </row>
    <row r="12" spans="1:17" ht="18" customHeight="1" x14ac:dyDescent="0.25">
      <c r="A12" s="11"/>
      <c r="B12" s="9" t="s">
        <v>706</v>
      </c>
      <c r="C12" s="3" t="s">
        <v>156</v>
      </c>
      <c r="D12" s="3">
        <v>1</v>
      </c>
      <c r="E12" s="6">
        <v>18.78</v>
      </c>
      <c r="F12" s="5">
        <f t="shared" si="0"/>
        <v>18.78</v>
      </c>
      <c r="G12" s="6">
        <f t="shared" si="1"/>
        <v>23.70036</v>
      </c>
      <c r="H12" s="6">
        <f t="shared" si="2"/>
        <v>29.625450000000001</v>
      </c>
      <c r="I12" s="6">
        <v>29.28</v>
      </c>
      <c r="J12" s="61">
        <v>29</v>
      </c>
      <c r="L12" s="24"/>
      <c r="O12" s="15">
        <f t="shared" si="3"/>
        <v>5.2996400000000001</v>
      </c>
      <c r="P12" s="20">
        <f>O12*D12</f>
        <v>5.2996400000000001</v>
      </c>
    </row>
    <row r="13" spans="1:17" ht="18" customHeight="1" x14ac:dyDescent="0.25">
      <c r="A13" s="11"/>
      <c r="B13" s="26">
        <v>4210</v>
      </c>
      <c r="C13" s="24" t="s">
        <v>171</v>
      </c>
      <c r="D13" s="24">
        <v>1</v>
      </c>
      <c r="E13" s="12">
        <v>20.45</v>
      </c>
      <c r="F13" s="5">
        <f>E13-(E13*32.1/100)</f>
        <v>13.885549999999999</v>
      </c>
      <c r="G13" s="6">
        <f t="shared" si="1"/>
        <v>17.523564099999998</v>
      </c>
      <c r="H13" s="6">
        <f t="shared" si="2"/>
        <v>21.904455124999998</v>
      </c>
      <c r="I13" s="12">
        <v>30.93</v>
      </c>
      <c r="J13" s="61">
        <v>30</v>
      </c>
      <c r="L13" s="24"/>
      <c r="M13" s="24"/>
      <c r="N13" s="24"/>
      <c r="O13" s="15">
        <f t="shared" si="3"/>
        <v>12.476435900000002</v>
      </c>
      <c r="P13" s="20">
        <f>O13*D13</f>
        <v>12.476435900000002</v>
      </c>
      <c r="Q13" s="11"/>
    </row>
    <row r="14" spans="1:17" ht="18" customHeight="1" x14ac:dyDescent="0.25">
      <c r="A14" s="11"/>
      <c r="B14" s="9">
        <v>4248</v>
      </c>
      <c r="C14" s="3" t="s">
        <v>694</v>
      </c>
      <c r="D14" s="3">
        <v>1</v>
      </c>
      <c r="E14" s="6">
        <v>22.5</v>
      </c>
      <c r="F14" s="5">
        <f>E14-(E14*32.1/100)</f>
        <v>15.2775</v>
      </c>
      <c r="G14" s="6">
        <f t="shared" si="1"/>
        <v>19.280204999999999</v>
      </c>
      <c r="H14" s="6">
        <f t="shared" si="2"/>
        <v>24.100256249999997</v>
      </c>
      <c r="I14" s="6">
        <v>34.04</v>
      </c>
      <c r="J14" s="61">
        <v>35</v>
      </c>
      <c r="L14" s="24"/>
      <c r="M14" s="24"/>
      <c r="N14" s="24"/>
      <c r="O14" s="15">
        <f t="shared" si="3"/>
        <v>15.719795000000001</v>
      </c>
      <c r="P14" s="20">
        <f>O14*D14</f>
        <v>15.719795000000001</v>
      </c>
    </row>
    <row r="15" spans="1:17" ht="18" customHeight="1" x14ac:dyDescent="0.25">
      <c r="A15" s="11"/>
      <c r="B15" s="9">
        <v>3385</v>
      </c>
      <c r="C15" s="3" t="s">
        <v>746</v>
      </c>
      <c r="D15" s="3">
        <v>2</v>
      </c>
      <c r="E15" s="6">
        <v>32.9</v>
      </c>
      <c r="F15" s="5">
        <f>E15-(E15*0/100)</f>
        <v>32.9</v>
      </c>
      <c r="G15" s="6">
        <f t="shared" si="1"/>
        <v>41.519799999999996</v>
      </c>
      <c r="H15" s="6">
        <f t="shared" si="2"/>
        <v>51.899749999999997</v>
      </c>
      <c r="I15" s="6">
        <v>53.07</v>
      </c>
      <c r="J15" s="61">
        <v>50</v>
      </c>
      <c r="L15" s="24">
        <v>1</v>
      </c>
      <c r="M15" s="24">
        <v>1</v>
      </c>
      <c r="N15" s="24"/>
      <c r="O15" s="15">
        <f t="shared" si="3"/>
        <v>8.4802000000000035</v>
      </c>
      <c r="P15" s="20">
        <f>O15*D15</f>
        <v>16.960400000000007</v>
      </c>
    </row>
    <row r="16" spans="1:17" ht="18" customHeight="1" x14ac:dyDescent="0.25">
      <c r="A16" s="11"/>
      <c r="B16" s="9" t="s">
        <v>882</v>
      </c>
      <c r="C16" s="3" t="s">
        <v>883</v>
      </c>
      <c r="D16" s="3">
        <v>1</v>
      </c>
      <c r="E16" s="6">
        <v>12.5</v>
      </c>
      <c r="F16" s="5">
        <f>E16-(E16*0/100)</f>
        <v>12.5</v>
      </c>
      <c r="G16" s="6">
        <f t="shared" si="1"/>
        <v>15.775</v>
      </c>
      <c r="H16" s="6">
        <f t="shared" si="2"/>
        <v>19.71875</v>
      </c>
      <c r="I16" s="6">
        <v>20.170000000000002</v>
      </c>
      <c r="J16" s="61">
        <v>19</v>
      </c>
      <c r="L16" s="24"/>
      <c r="M16" s="24"/>
      <c r="N16" s="24"/>
      <c r="O16" s="15">
        <f t="shared" si="3"/>
        <v>3.2249999999999996</v>
      </c>
      <c r="P16" s="20">
        <f>O16*D16</f>
        <v>3.2249999999999996</v>
      </c>
    </row>
    <row r="17" spans="1:16" ht="18" customHeight="1" x14ac:dyDescent="0.25">
      <c r="B17" s="9"/>
      <c r="C17" s="3"/>
      <c r="D17" s="3"/>
      <c r="E17" s="6"/>
      <c r="F17" s="5">
        <f>E17-(E17*0/100)</f>
        <v>0</v>
      </c>
      <c r="G17" s="6">
        <f t="shared" si="1"/>
        <v>0</v>
      </c>
      <c r="H17" s="6">
        <f t="shared" si="2"/>
        <v>0</v>
      </c>
      <c r="I17" s="6"/>
      <c r="J17" s="63"/>
      <c r="L17" s="24"/>
      <c r="M17" s="24"/>
      <c r="N17" s="24"/>
      <c r="O17" s="15">
        <f t="shared" si="3"/>
        <v>0</v>
      </c>
      <c r="P17" s="20"/>
    </row>
    <row r="18" spans="1:16" ht="18" customHeight="1" x14ac:dyDescent="0.25">
      <c r="B18" s="264" t="s">
        <v>253</v>
      </c>
      <c r="C18" s="265"/>
      <c r="D18" s="3"/>
      <c r="E18" s="6"/>
      <c r="F18" s="5">
        <f>E18-(E18*0/100)</f>
        <v>0</v>
      </c>
      <c r="G18" s="6">
        <f t="shared" si="1"/>
        <v>0</v>
      </c>
      <c r="H18" s="6">
        <f t="shared" si="2"/>
        <v>0</v>
      </c>
      <c r="I18" s="6"/>
      <c r="J18" s="63"/>
      <c r="L18" s="24"/>
      <c r="M18" s="24"/>
      <c r="N18" s="24"/>
      <c r="O18" s="15">
        <f t="shared" si="3"/>
        <v>0</v>
      </c>
      <c r="P18" s="20"/>
    </row>
    <row r="19" spans="1:16" ht="18" customHeight="1" x14ac:dyDescent="0.25">
      <c r="A19" s="11"/>
      <c r="B19" s="3" t="s">
        <v>443</v>
      </c>
      <c r="C19" s="3" t="s">
        <v>444</v>
      </c>
      <c r="D19" s="3">
        <v>1</v>
      </c>
      <c r="E19" s="6">
        <v>24.59</v>
      </c>
      <c r="F19" s="5">
        <f t="shared" ref="F19:F31" si="4">E19-(E19*0/100)</f>
        <v>24.59</v>
      </c>
      <c r="G19" s="6">
        <f t="shared" ref="G19:G31" si="5">F19*1.262</f>
        <v>31.032579999999999</v>
      </c>
      <c r="H19" s="6">
        <f t="shared" ref="H19:H31" si="6">G19*1.25</f>
        <v>38.790725000000002</v>
      </c>
      <c r="I19" s="6">
        <v>37.200000000000003</v>
      </c>
      <c r="J19" s="61">
        <v>30</v>
      </c>
      <c r="K19" s="11">
        <v>35</v>
      </c>
      <c r="L19" s="3"/>
      <c r="M19" s="3"/>
      <c r="N19" s="27"/>
      <c r="O19" s="15">
        <f t="shared" ref="O19:O31" si="7">J19-G19</f>
        <v>-1.0325799999999994</v>
      </c>
      <c r="P19" s="71">
        <f>O19*D19</f>
        <v>-1.0325799999999994</v>
      </c>
    </row>
    <row r="20" spans="1:16" ht="18" customHeight="1" x14ac:dyDescent="0.25">
      <c r="A20" s="11"/>
      <c r="B20" s="9" t="s">
        <v>447</v>
      </c>
      <c r="C20" s="3" t="s">
        <v>448</v>
      </c>
      <c r="D20" s="3">
        <v>1</v>
      </c>
      <c r="E20" s="6">
        <v>25.84</v>
      </c>
      <c r="F20" s="5">
        <f t="shared" si="4"/>
        <v>25.84</v>
      </c>
      <c r="G20" s="6">
        <f t="shared" si="5"/>
        <v>32.610080000000004</v>
      </c>
      <c r="H20" s="6">
        <f t="shared" si="6"/>
        <v>40.762600000000006</v>
      </c>
      <c r="I20" s="6">
        <v>39.08</v>
      </c>
      <c r="J20" s="61">
        <v>29</v>
      </c>
      <c r="K20" s="11">
        <v>39</v>
      </c>
      <c r="L20" s="24"/>
      <c r="M20" s="24"/>
      <c r="N20" s="24"/>
      <c r="O20" s="15">
        <f t="shared" si="7"/>
        <v>-3.6100800000000035</v>
      </c>
      <c r="P20" s="20">
        <f>O20*D20</f>
        <v>-3.6100800000000035</v>
      </c>
    </row>
    <row r="21" spans="1:16" ht="18" customHeight="1" x14ac:dyDescent="0.25">
      <c r="B21" s="9" t="s">
        <v>182</v>
      </c>
      <c r="C21" s="3" t="s">
        <v>183</v>
      </c>
      <c r="D21" s="3">
        <v>1</v>
      </c>
      <c r="E21" s="6">
        <v>29.97</v>
      </c>
      <c r="F21" s="5">
        <f t="shared" si="4"/>
        <v>29.97</v>
      </c>
      <c r="G21" s="6">
        <f t="shared" si="5"/>
        <v>37.822139999999997</v>
      </c>
      <c r="H21" s="6">
        <f t="shared" si="6"/>
        <v>47.277674999999995</v>
      </c>
      <c r="I21" s="6">
        <v>46.73</v>
      </c>
      <c r="J21" s="61">
        <v>35</v>
      </c>
      <c r="K21" s="11">
        <v>45</v>
      </c>
      <c r="L21" s="24"/>
      <c r="M21" s="24"/>
      <c r="N21" s="24"/>
      <c r="O21" s="15">
        <f t="shared" si="7"/>
        <v>-2.8221399999999974</v>
      </c>
      <c r="P21" s="20">
        <f>O21*D21</f>
        <v>-2.8221399999999974</v>
      </c>
    </row>
    <row r="22" spans="1:16" ht="18" customHeight="1" x14ac:dyDescent="0.25">
      <c r="B22" s="9" t="s">
        <v>180</v>
      </c>
      <c r="C22" s="3" t="s">
        <v>181</v>
      </c>
      <c r="D22" s="3">
        <v>1</v>
      </c>
      <c r="E22" s="6">
        <v>37.229999999999997</v>
      </c>
      <c r="F22" s="5">
        <f t="shared" si="4"/>
        <v>37.229999999999997</v>
      </c>
      <c r="G22" s="6">
        <f t="shared" si="5"/>
        <v>46.984259999999999</v>
      </c>
      <c r="H22" s="6">
        <f t="shared" si="6"/>
        <v>58.730325000000001</v>
      </c>
      <c r="I22" s="6">
        <v>58.04</v>
      </c>
      <c r="J22" s="61">
        <v>45</v>
      </c>
      <c r="K22" s="11">
        <v>55</v>
      </c>
      <c r="L22" s="24"/>
      <c r="M22" s="24"/>
      <c r="N22" s="24"/>
      <c r="O22" s="15">
        <f t="shared" si="7"/>
        <v>-1.984259999999999</v>
      </c>
      <c r="P22" s="20">
        <f>O22*D22</f>
        <v>-1.984259999999999</v>
      </c>
    </row>
    <row r="23" spans="1:16" ht="18" customHeight="1" x14ac:dyDescent="0.25">
      <c r="B23" s="3"/>
      <c r="C23" s="3"/>
      <c r="D23" s="3"/>
      <c r="E23" s="6"/>
      <c r="F23" s="5">
        <f t="shared" si="4"/>
        <v>0</v>
      </c>
      <c r="G23" s="6">
        <f t="shared" si="5"/>
        <v>0</v>
      </c>
      <c r="H23" s="6">
        <f t="shared" si="6"/>
        <v>0</v>
      </c>
      <c r="I23" s="6"/>
      <c r="J23" s="63"/>
      <c r="L23" s="3"/>
      <c r="M23" s="3"/>
      <c r="N23" s="27"/>
      <c r="O23" s="15">
        <f t="shared" si="7"/>
        <v>0</v>
      </c>
      <c r="P23" s="71"/>
    </row>
    <row r="24" spans="1:16" ht="18" customHeight="1" x14ac:dyDescent="0.25">
      <c r="B24" s="264" t="s">
        <v>254</v>
      </c>
      <c r="C24" s="265"/>
      <c r="D24" s="3"/>
      <c r="E24" s="6"/>
      <c r="F24" s="5">
        <f t="shared" si="4"/>
        <v>0</v>
      </c>
      <c r="G24" s="6">
        <f t="shared" si="5"/>
        <v>0</v>
      </c>
      <c r="H24" s="6">
        <f t="shared" si="6"/>
        <v>0</v>
      </c>
      <c r="I24" s="6"/>
      <c r="J24" s="63"/>
      <c r="L24" s="24"/>
      <c r="M24" s="24"/>
      <c r="N24" s="24"/>
      <c r="O24" s="15">
        <f t="shared" si="7"/>
        <v>0</v>
      </c>
      <c r="P24" s="20"/>
    </row>
    <row r="25" spans="1:16" ht="18" customHeight="1" x14ac:dyDescent="0.25">
      <c r="A25" s="11"/>
      <c r="B25" s="9">
        <v>3208</v>
      </c>
      <c r="C25" s="3" t="s">
        <v>450</v>
      </c>
      <c r="D25" s="3">
        <v>1</v>
      </c>
      <c r="E25" s="6">
        <v>31.38</v>
      </c>
      <c r="F25" s="5">
        <f t="shared" si="4"/>
        <v>31.38</v>
      </c>
      <c r="G25" s="6">
        <f t="shared" si="5"/>
        <v>39.601559999999999</v>
      </c>
      <c r="H25" s="6">
        <f t="shared" si="6"/>
        <v>49.501950000000001</v>
      </c>
      <c r="I25" s="6">
        <v>47.47</v>
      </c>
      <c r="J25" s="61">
        <v>45</v>
      </c>
      <c r="L25" s="24"/>
      <c r="M25" s="24"/>
      <c r="N25" s="24"/>
      <c r="O25" s="15">
        <f t="shared" si="7"/>
        <v>5.3984400000000008</v>
      </c>
      <c r="P25" s="20">
        <f>O25*D25</f>
        <v>5.3984400000000008</v>
      </c>
    </row>
    <row r="26" spans="1:16" ht="18" customHeight="1" x14ac:dyDescent="0.25">
      <c r="A26" s="11"/>
      <c r="B26" s="9" t="s">
        <v>961</v>
      </c>
      <c r="C26" s="3" t="s">
        <v>962</v>
      </c>
      <c r="D26" s="3">
        <v>2</v>
      </c>
      <c r="E26" s="6">
        <v>18.18</v>
      </c>
      <c r="F26" s="5">
        <f t="shared" si="4"/>
        <v>18.18</v>
      </c>
      <c r="G26" s="6">
        <f t="shared" si="5"/>
        <v>22.943159999999999</v>
      </c>
      <c r="H26" s="6">
        <f t="shared" si="6"/>
        <v>28.67895</v>
      </c>
      <c r="I26" s="6">
        <v>47.47</v>
      </c>
      <c r="J26" s="61">
        <v>35</v>
      </c>
      <c r="L26" s="24"/>
      <c r="M26" s="24"/>
      <c r="N26" s="24"/>
      <c r="O26" s="15">
        <f t="shared" si="7"/>
        <v>12.056840000000001</v>
      </c>
      <c r="P26" s="20">
        <f>O26*D26</f>
        <v>24.113680000000002</v>
      </c>
    </row>
    <row r="27" spans="1:16" ht="18" customHeight="1" x14ac:dyDescent="0.25">
      <c r="A27" s="11"/>
      <c r="B27" s="44"/>
      <c r="C27" s="45"/>
      <c r="D27" s="3"/>
      <c r="E27" s="6"/>
      <c r="F27" s="5">
        <f t="shared" si="4"/>
        <v>0</v>
      </c>
      <c r="G27" s="6">
        <f t="shared" si="5"/>
        <v>0</v>
      </c>
      <c r="H27" s="6">
        <f t="shared" si="6"/>
        <v>0</v>
      </c>
      <c r="I27" s="6"/>
      <c r="J27" s="63"/>
      <c r="L27" s="24"/>
      <c r="M27" s="24"/>
      <c r="N27" s="24"/>
      <c r="O27" s="15">
        <f t="shared" si="7"/>
        <v>0</v>
      </c>
      <c r="P27" s="20"/>
    </row>
    <row r="28" spans="1:16" ht="18" customHeight="1" x14ac:dyDescent="0.25">
      <c r="A28" s="11"/>
      <c r="B28" s="264" t="s">
        <v>256</v>
      </c>
      <c r="C28" s="265"/>
      <c r="D28" s="3"/>
      <c r="E28" s="6"/>
      <c r="F28" s="5">
        <f t="shared" si="4"/>
        <v>0</v>
      </c>
      <c r="G28" s="6">
        <f t="shared" si="5"/>
        <v>0</v>
      </c>
      <c r="H28" s="6">
        <f t="shared" si="6"/>
        <v>0</v>
      </c>
      <c r="I28" s="6"/>
      <c r="J28" s="63"/>
      <c r="L28" s="24"/>
      <c r="M28" s="24"/>
      <c r="N28" s="24"/>
      <c r="O28" s="15">
        <f t="shared" si="7"/>
        <v>0</v>
      </c>
      <c r="P28" s="20"/>
    </row>
    <row r="29" spans="1:16" ht="18" customHeight="1" x14ac:dyDescent="0.25">
      <c r="A29" s="11"/>
      <c r="B29" s="26" t="s">
        <v>196</v>
      </c>
      <c r="C29" s="24" t="s">
        <v>197</v>
      </c>
      <c r="D29" s="24">
        <v>1</v>
      </c>
      <c r="E29" s="12">
        <v>41.02</v>
      </c>
      <c r="F29" s="5">
        <f t="shared" si="4"/>
        <v>41.02</v>
      </c>
      <c r="G29" s="6">
        <f t="shared" si="5"/>
        <v>51.767240000000001</v>
      </c>
      <c r="H29" s="6">
        <f t="shared" si="6"/>
        <v>64.709050000000005</v>
      </c>
      <c r="I29" s="12">
        <v>62.04</v>
      </c>
      <c r="J29" s="61">
        <v>59</v>
      </c>
      <c r="L29" s="24"/>
      <c r="M29" s="24"/>
      <c r="N29" s="24"/>
      <c r="O29" s="15">
        <f t="shared" si="7"/>
        <v>7.232759999999999</v>
      </c>
      <c r="P29" s="20">
        <f>O29*D29</f>
        <v>7.232759999999999</v>
      </c>
    </row>
    <row r="30" spans="1:16" ht="18" customHeight="1" x14ac:dyDescent="0.25">
      <c r="B30" s="9" t="s">
        <v>192</v>
      </c>
      <c r="C30" s="3" t="s">
        <v>194</v>
      </c>
      <c r="D30" s="3">
        <v>1</v>
      </c>
      <c r="E30" s="6">
        <v>40.78</v>
      </c>
      <c r="F30" s="5">
        <f t="shared" si="4"/>
        <v>40.78</v>
      </c>
      <c r="G30" s="6">
        <f t="shared" si="5"/>
        <v>51.464359999999999</v>
      </c>
      <c r="H30" s="6">
        <f t="shared" si="6"/>
        <v>64.330449999999999</v>
      </c>
      <c r="I30" s="6">
        <v>63.59</v>
      </c>
      <c r="J30" s="61">
        <v>59</v>
      </c>
      <c r="L30" s="24"/>
      <c r="M30" s="24"/>
      <c r="N30" s="24"/>
      <c r="O30" s="15">
        <f t="shared" si="7"/>
        <v>7.5356400000000008</v>
      </c>
      <c r="P30" s="20">
        <f>O30*D30</f>
        <v>7.5356400000000008</v>
      </c>
    </row>
    <row r="31" spans="1:16" ht="18" customHeight="1" x14ac:dyDescent="0.25">
      <c r="A31" s="224">
        <v>60</v>
      </c>
      <c r="B31" s="9" t="s">
        <v>200</v>
      </c>
      <c r="C31" s="3" t="s">
        <v>201</v>
      </c>
      <c r="D31" s="3">
        <v>1</v>
      </c>
      <c r="E31" s="6">
        <v>49.87</v>
      </c>
      <c r="F31" s="5">
        <f t="shared" si="4"/>
        <v>49.87</v>
      </c>
      <c r="G31" s="6">
        <f t="shared" si="5"/>
        <v>62.935939999999995</v>
      </c>
      <c r="H31" s="6">
        <f t="shared" si="6"/>
        <v>78.669924999999992</v>
      </c>
      <c r="I31" s="6">
        <v>77.77</v>
      </c>
      <c r="J31" s="61">
        <v>75</v>
      </c>
      <c r="L31" s="24"/>
      <c r="M31" s="24"/>
      <c r="N31" s="24"/>
      <c r="O31" s="15">
        <f t="shared" si="7"/>
        <v>12.064060000000005</v>
      </c>
      <c r="P31" s="20">
        <f>O31*D31</f>
        <v>12.064060000000005</v>
      </c>
    </row>
    <row r="33" spans="1:17" ht="18" customHeight="1" x14ac:dyDescent="0.25">
      <c r="B33" s="9"/>
      <c r="C33" s="3"/>
      <c r="D33" s="3"/>
      <c r="E33" s="6"/>
      <c r="F33" s="5">
        <f t="shared" ref="F33:F45" si="8">E33-(E33*0/100)</f>
        <v>0</v>
      </c>
      <c r="G33" s="6">
        <f t="shared" ref="G33:G45" si="9">F33*1.262</f>
        <v>0</v>
      </c>
      <c r="H33" s="6">
        <f t="shared" ref="H33:H45" si="10">G33*1.25</f>
        <v>0</v>
      </c>
      <c r="I33" s="6"/>
      <c r="J33" s="63"/>
      <c r="L33" s="24"/>
      <c r="M33" s="24"/>
      <c r="N33" s="24"/>
      <c r="O33" s="15">
        <f t="shared" ref="O33:O45" si="11">J33-G33</f>
        <v>0</v>
      </c>
      <c r="P33" s="20"/>
    </row>
    <row r="34" spans="1:17" ht="18" customHeight="1" x14ac:dyDescent="0.25">
      <c r="A34" s="11"/>
      <c r="B34" s="264" t="s">
        <v>517</v>
      </c>
      <c r="C34" s="265"/>
      <c r="D34" s="3"/>
      <c r="E34" s="6"/>
      <c r="F34" s="5">
        <f t="shared" si="8"/>
        <v>0</v>
      </c>
      <c r="G34" s="6">
        <f t="shared" si="9"/>
        <v>0</v>
      </c>
      <c r="H34" s="6">
        <f t="shared" si="10"/>
        <v>0</v>
      </c>
      <c r="I34" s="6"/>
      <c r="J34" s="63"/>
      <c r="L34" s="24"/>
      <c r="M34" s="24"/>
      <c r="N34" s="24"/>
      <c r="O34" s="15">
        <f t="shared" si="11"/>
        <v>0</v>
      </c>
      <c r="P34" s="20"/>
    </row>
    <row r="35" spans="1:17" ht="18" customHeight="1" x14ac:dyDescent="0.25">
      <c r="A35" s="11"/>
      <c r="B35" s="26" t="s">
        <v>453</v>
      </c>
      <c r="C35" s="24" t="s">
        <v>484</v>
      </c>
      <c r="D35" s="24">
        <v>1</v>
      </c>
      <c r="E35" s="12">
        <v>37.619999999999997</v>
      </c>
      <c r="F35" s="5">
        <f t="shared" si="8"/>
        <v>37.619999999999997</v>
      </c>
      <c r="G35" s="6">
        <f t="shared" si="9"/>
        <v>47.476439999999997</v>
      </c>
      <c r="H35" s="6">
        <f t="shared" si="10"/>
        <v>59.345549999999996</v>
      </c>
      <c r="I35" s="12">
        <v>56.91</v>
      </c>
      <c r="J35" s="61">
        <v>55</v>
      </c>
      <c r="L35" s="24"/>
      <c r="M35" s="24"/>
      <c r="N35" s="24"/>
      <c r="O35" s="15">
        <f t="shared" si="11"/>
        <v>7.5235600000000034</v>
      </c>
      <c r="P35" s="20">
        <f>O35*D35</f>
        <v>7.5235600000000034</v>
      </c>
      <c r="Q35" s="11"/>
    </row>
    <row r="36" spans="1:17" ht="18" customHeight="1" x14ac:dyDescent="0.25">
      <c r="A36" s="11"/>
      <c r="B36" s="26" t="s">
        <v>407</v>
      </c>
      <c r="C36" s="24" t="s">
        <v>408</v>
      </c>
      <c r="D36" s="24">
        <v>1</v>
      </c>
      <c r="E36" s="12">
        <v>49.18</v>
      </c>
      <c r="F36" s="5">
        <f t="shared" si="8"/>
        <v>49.18</v>
      </c>
      <c r="G36" s="6">
        <f t="shared" si="9"/>
        <v>62.065159999999999</v>
      </c>
      <c r="H36" s="6">
        <f t="shared" si="10"/>
        <v>77.581450000000004</v>
      </c>
      <c r="I36" s="12">
        <v>40.98</v>
      </c>
      <c r="J36" s="61">
        <v>69</v>
      </c>
      <c r="L36" s="24"/>
      <c r="M36" s="24"/>
      <c r="N36" s="24"/>
      <c r="O36" s="15">
        <f t="shared" si="11"/>
        <v>6.9348400000000012</v>
      </c>
      <c r="P36" s="20">
        <f>O36*D36</f>
        <v>6.9348400000000012</v>
      </c>
      <c r="Q36" s="11"/>
    </row>
    <row r="37" spans="1:17" ht="18" customHeight="1" x14ac:dyDescent="0.25">
      <c r="A37" s="11"/>
      <c r="B37" s="99"/>
      <c r="C37" s="100"/>
      <c r="D37" s="24"/>
      <c r="E37" s="12"/>
      <c r="F37" s="5">
        <f t="shared" si="8"/>
        <v>0</v>
      </c>
      <c r="G37" s="6">
        <f t="shared" si="9"/>
        <v>0</v>
      </c>
      <c r="H37" s="6">
        <f t="shared" si="10"/>
        <v>0</v>
      </c>
      <c r="I37" s="12"/>
      <c r="J37" s="63"/>
      <c r="L37" s="24"/>
      <c r="M37" s="24"/>
      <c r="N37" s="24"/>
      <c r="O37" s="15">
        <f t="shared" si="11"/>
        <v>0</v>
      </c>
      <c r="P37" s="20"/>
      <c r="Q37" s="11"/>
    </row>
    <row r="38" spans="1:17" ht="18" customHeight="1" x14ac:dyDescent="0.25">
      <c r="B38" s="264" t="s">
        <v>561</v>
      </c>
      <c r="C38" s="265"/>
      <c r="D38" s="3"/>
      <c r="E38" s="6"/>
      <c r="F38" s="5">
        <f t="shared" si="8"/>
        <v>0</v>
      </c>
      <c r="G38" s="6">
        <f t="shared" si="9"/>
        <v>0</v>
      </c>
      <c r="H38" s="6">
        <f t="shared" si="10"/>
        <v>0</v>
      </c>
      <c r="I38" s="6"/>
      <c r="J38" s="63"/>
      <c r="L38" s="24"/>
      <c r="M38" s="24"/>
      <c r="N38" s="24"/>
      <c r="O38" s="15">
        <f t="shared" si="11"/>
        <v>0</v>
      </c>
      <c r="P38" s="20"/>
    </row>
    <row r="39" spans="1:17" ht="18" customHeight="1" x14ac:dyDescent="0.25">
      <c r="A39" s="11"/>
      <c r="B39" s="9">
        <v>4232</v>
      </c>
      <c r="C39" s="3" t="s">
        <v>168</v>
      </c>
      <c r="D39" s="3">
        <v>2</v>
      </c>
      <c r="E39" s="6">
        <v>10.88</v>
      </c>
      <c r="F39" s="5">
        <f t="shared" si="8"/>
        <v>10.88</v>
      </c>
      <c r="G39" s="6">
        <f t="shared" si="9"/>
        <v>13.730560000000001</v>
      </c>
      <c r="H39" s="6">
        <f t="shared" si="10"/>
        <v>17.1632</v>
      </c>
      <c r="I39" s="6">
        <v>16.46</v>
      </c>
      <c r="J39" s="61">
        <v>16</v>
      </c>
      <c r="L39" s="24">
        <v>1</v>
      </c>
      <c r="M39" s="25">
        <v>1</v>
      </c>
      <c r="N39" s="25"/>
      <c r="O39" s="15">
        <f t="shared" si="11"/>
        <v>2.2694399999999995</v>
      </c>
      <c r="P39" s="20">
        <f t="shared" ref="P39:P45" si="12">O39*D39</f>
        <v>4.5388799999999989</v>
      </c>
    </row>
    <row r="40" spans="1:17" ht="18" customHeight="1" x14ac:dyDescent="0.25">
      <c r="A40" s="11"/>
      <c r="B40" s="26" t="s">
        <v>166</v>
      </c>
      <c r="C40" s="24" t="s">
        <v>167</v>
      </c>
      <c r="D40" s="24">
        <v>1</v>
      </c>
      <c r="E40" s="12">
        <v>12.19</v>
      </c>
      <c r="F40" s="5">
        <f t="shared" si="8"/>
        <v>12.19</v>
      </c>
      <c r="G40" s="6">
        <f t="shared" si="9"/>
        <v>15.38378</v>
      </c>
      <c r="H40" s="6">
        <f t="shared" si="10"/>
        <v>19.229724999999998</v>
      </c>
      <c r="I40" s="12">
        <v>18.440000000000001</v>
      </c>
      <c r="J40" s="61">
        <v>18</v>
      </c>
      <c r="L40" s="24"/>
      <c r="M40" s="24"/>
      <c r="N40" s="43"/>
      <c r="O40" s="15">
        <f t="shared" si="11"/>
        <v>2.6162200000000002</v>
      </c>
      <c r="P40" s="20">
        <f t="shared" si="12"/>
        <v>2.6162200000000002</v>
      </c>
      <c r="Q40" s="11"/>
    </row>
    <row r="41" spans="1:17" ht="18" customHeight="1" x14ac:dyDescent="0.25">
      <c r="A41" s="11"/>
      <c r="B41" s="9" t="s">
        <v>231</v>
      </c>
      <c r="C41" s="3" t="s">
        <v>232</v>
      </c>
      <c r="D41" s="3">
        <v>1</v>
      </c>
      <c r="E41" s="6">
        <v>12.57</v>
      </c>
      <c r="F41" s="5">
        <f t="shared" si="8"/>
        <v>12.57</v>
      </c>
      <c r="G41" s="6">
        <f t="shared" si="9"/>
        <v>15.863340000000001</v>
      </c>
      <c r="H41" s="6">
        <f t="shared" si="10"/>
        <v>19.829174999999999</v>
      </c>
      <c r="I41" s="6">
        <v>19.010000000000002</v>
      </c>
      <c r="J41" s="61">
        <v>19</v>
      </c>
      <c r="K41" s="11">
        <v>15</v>
      </c>
      <c r="L41" s="24"/>
      <c r="M41" s="24"/>
      <c r="N41" s="43"/>
      <c r="O41" s="15">
        <f t="shared" si="11"/>
        <v>3.1366599999999991</v>
      </c>
      <c r="P41" s="20">
        <f t="shared" si="12"/>
        <v>3.1366599999999991</v>
      </c>
    </row>
    <row r="42" spans="1:17" ht="18" customHeight="1" x14ac:dyDescent="0.25">
      <c r="A42" s="11"/>
      <c r="B42" s="9">
        <v>4229</v>
      </c>
      <c r="C42" s="3" t="s">
        <v>848</v>
      </c>
      <c r="D42" s="3">
        <v>1</v>
      </c>
      <c r="E42" s="6">
        <v>18.46</v>
      </c>
      <c r="F42" s="5">
        <f t="shared" si="8"/>
        <v>18.46</v>
      </c>
      <c r="G42" s="6">
        <f t="shared" si="9"/>
        <v>23.296520000000001</v>
      </c>
      <c r="H42" s="6">
        <f t="shared" si="10"/>
        <v>29.120650000000001</v>
      </c>
      <c r="I42" s="6"/>
      <c r="J42" s="61">
        <v>29</v>
      </c>
      <c r="L42" s="24"/>
      <c r="M42" s="24"/>
      <c r="N42" s="43"/>
      <c r="O42" s="15">
        <f t="shared" si="11"/>
        <v>5.703479999999999</v>
      </c>
      <c r="P42" s="20">
        <f t="shared" si="12"/>
        <v>5.703479999999999</v>
      </c>
    </row>
    <row r="43" spans="1:17" ht="18" customHeight="1" x14ac:dyDescent="0.25">
      <c r="A43" s="11"/>
      <c r="B43" s="26" t="s">
        <v>667</v>
      </c>
      <c r="C43" s="24" t="s">
        <v>165</v>
      </c>
      <c r="D43" s="24">
        <v>1</v>
      </c>
      <c r="E43" s="12">
        <v>17.510000000000002</v>
      </c>
      <c r="F43" s="5">
        <f t="shared" si="8"/>
        <v>17.510000000000002</v>
      </c>
      <c r="G43" s="6">
        <f t="shared" si="9"/>
        <v>22.097620000000003</v>
      </c>
      <c r="H43" s="6">
        <f t="shared" si="10"/>
        <v>27.622025000000004</v>
      </c>
      <c r="I43" s="12">
        <v>26.49</v>
      </c>
      <c r="J43" s="61">
        <v>25</v>
      </c>
      <c r="L43" s="24"/>
      <c r="M43" s="24"/>
      <c r="N43" s="43"/>
      <c r="O43" s="15">
        <f t="shared" si="11"/>
        <v>2.9023799999999973</v>
      </c>
      <c r="P43" s="20">
        <f t="shared" si="12"/>
        <v>2.9023799999999973</v>
      </c>
      <c r="Q43" s="11"/>
    </row>
    <row r="44" spans="1:17" ht="18" customHeight="1" x14ac:dyDescent="0.25">
      <c r="A44" s="11"/>
      <c r="B44" s="9">
        <v>4250</v>
      </c>
      <c r="C44" s="3" t="s">
        <v>759</v>
      </c>
      <c r="D44" s="3">
        <v>2</v>
      </c>
      <c r="E44" s="6">
        <v>15.66</v>
      </c>
      <c r="F44" s="5">
        <f t="shared" si="8"/>
        <v>15.66</v>
      </c>
      <c r="G44" s="6">
        <f t="shared" si="9"/>
        <v>19.762920000000001</v>
      </c>
      <c r="H44" s="6">
        <f t="shared" si="10"/>
        <v>24.703650000000003</v>
      </c>
      <c r="I44" s="6">
        <v>25.26</v>
      </c>
      <c r="J44" s="61">
        <v>25</v>
      </c>
      <c r="L44" s="24">
        <v>1</v>
      </c>
      <c r="M44" s="25">
        <v>1</v>
      </c>
      <c r="N44" s="25"/>
      <c r="O44" s="15">
        <f t="shared" si="11"/>
        <v>5.2370799999999988</v>
      </c>
      <c r="P44" s="20">
        <f t="shared" si="12"/>
        <v>10.474159999999998</v>
      </c>
    </row>
    <row r="45" spans="1:17" ht="18" customHeight="1" x14ac:dyDescent="0.25">
      <c r="A45" s="11"/>
      <c r="B45" s="9" t="s">
        <v>169</v>
      </c>
      <c r="C45" s="3" t="s">
        <v>170</v>
      </c>
      <c r="D45" s="3">
        <v>1</v>
      </c>
      <c r="E45" s="6">
        <v>21.03</v>
      </c>
      <c r="F45" s="5">
        <f t="shared" si="8"/>
        <v>21.03</v>
      </c>
      <c r="G45" s="6">
        <f t="shared" si="9"/>
        <v>26.539860000000001</v>
      </c>
      <c r="H45" s="6">
        <f t="shared" si="10"/>
        <v>33.174824999999998</v>
      </c>
      <c r="I45" s="6">
        <v>32.79</v>
      </c>
      <c r="J45" s="61">
        <v>30</v>
      </c>
      <c r="L45" s="24"/>
      <c r="M45" s="24"/>
      <c r="N45" s="42"/>
      <c r="O45" s="15">
        <f t="shared" si="11"/>
        <v>3.4601399999999991</v>
      </c>
      <c r="P45" s="20">
        <f t="shared" si="12"/>
        <v>3.4601399999999991</v>
      </c>
    </row>
    <row r="46" spans="1:17" ht="18" customHeight="1" x14ac:dyDescent="0.25">
      <c r="A46" s="11"/>
      <c r="B46" s="9" t="s">
        <v>506</v>
      </c>
      <c r="C46" s="3" t="s">
        <v>507</v>
      </c>
      <c r="D46" s="3">
        <v>2</v>
      </c>
      <c r="E46" s="6">
        <v>27.06</v>
      </c>
      <c r="F46" s="5">
        <f t="shared" ref="F46:F61" si="13">E46-(E46*0/100)</f>
        <v>27.06</v>
      </c>
      <c r="G46" s="6">
        <f t="shared" ref="G46:G62" si="14">F46*1.262</f>
        <v>34.149720000000002</v>
      </c>
      <c r="H46" s="6">
        <f t="shared" ref="H46:H62" si="15">G46*1.25</f>
        <v>42.687150000000003</v>
      </c>
      <c r="I46" s="6">
        <v>40.92</v>
      </c>
      <c r="J46" s="61">
        <v>40</v>
      </c>
      <c r="L46" s="24">
        <v>1</v>
      </c>
      <c r="M46" s="25">
        <v>1</v>
      </c>
      <c r="N46" s="25"/>
      <c r="O46" s="15">
        <f t="shared" ref="O46:O63" si="16">J46-G46</f>
        <v>5.8502799999999979</v>
      </c>
      <c r="P46" s="20">
        <f t="shared" ref="P46:P69" si="17">O46*D46</f>
        <v>11.700559999999996</v>
      </c>
    </row>
    <row r="47" spans="1:17" ht="18" customHeight="1" x14ac:dyDescent="0.25">
      <c r="A47" s="112" t="s">
        <v>887</v>
      </c>
      <c r="B47" s="3" t="s">
        <v>915</v>
      </c>
      <c r="C47" s="3" t="s">
        <v>916</v>
      </c>
      <c r="D47" s="114">
        <v>3</v>
      </c>
      <c r="E47" s="6">
        <v>27.96</v>
      </c>
      <c r="F47" s="46">
        <f>E47-(E47*0/100)</f>
        <v>27.96</v>
      </c>
      <c r="G47" s="6">
        <f>F47*1.262</f>
        <v>35.285519999999998</v>
      </c>
      <c r="H47" s="6">
        <f>G47*1.25</f>
        <v>44.106899999999996</v>
      </c>
      <c r="I47" s="6">
        <v>49.36</v>
      </c>
      <c r="J47" s="61">
        <v>49</v>
      </c>
      <c r="L47" s="3">
        <v>2</v>
      </c>
      <c r="M47" s="3">
        <v>1</v>
      </c>
      <c r="N47" s="27"/>
      <c r="O47" s="89">
        <f>J47-G47</f>
        <v>13.714480000000002</v>
      </c>
      <c r="P47" s="71">
        <f>D47*O47</f>
        <v>41.143440000000005</v>
      </c>
    </row>
    <row r="48" spans="1:17" ht="18" customHeight="1" x14ac:dyDescent="0.25">
      <c r="B48" s="9"/>
      <c r="C48" s="3"/>
      <c r="D48" s="3"/>
      <c r="E48" s="6"/>
      <c r="F48" s="5">
        <f t="shared" si="13"/>
        <v>0</v>
      </c>
      <c r="G48" s="6">
        <f t="shared" si="14"/>
        <v>0</v>
      </c>
      <c r="H48" s="6">
        <f t="shared" si="15"/>
        <v>0</v>
      </c>
      <c r="I48" s="6"/>
      <c r="J48" s="61"/>
      <c r="L48" s="24"/>
      <c r="M48" s="25"/>
      <c r="N48" s="25"/>
      <c r="O48" s="15">
        <f t="shared" si="16"/>
        <v>0</v>
      </c>
      <c r="P48" s="20">
        <f t="shared" si="17"/>
        <v>0</v>
      </c>
    </row>
    <row r="49" spans="2:16" ht="18" customHeight="1" x14ac:dyDescent="0.25">
      <c r="B49" s="9"/>
      <c r="C49" s="3"/>
      <c r="D49" s="3"/>
      <c r="E49" s="6"/>
      <c r="F49" s="5">
        <f t="shared" si="13"/>
        <v>0</v>
      </c>
      <c r="G49" s="6">
        <f t="shared" si="14"/>
        <v>0</v>
      </c>
      <c r="H49" s="6">
        <f t="shared" si="15"/>
        <v>0</v>
      </c>
      <c r="I49" s="6"/>
      <c r="J49" s="61"/>
      <c r="L49" s="24"/>
      <c r="M49" s="25"/>
      <c r="N49" s="25"/>
      <c r="O49" s="15">
        <f t="shared" si="16"/>
        <v>0</v>
      </c>
      <c r="P49" s="20">
        <f t="shared" si="17"/>
        <v>0</v>
      </c>
    </row>
    <row r="50" spans="2:16" ht="18" customHeight="1" x14ac:dyDescent="0.25">
      <c r="B50" s="9"/>
      <c r="C50" s="3"/>
      <c r="D50" s="3"/>
      <c r="E50" s="6"/>
      <c r="F50" s="5">
        <f t="shared" si="13"/>
        <v>0</v>
      </c>
      <c r="G50" s="6">
        <f t="shared" si="14"/>
        <v>0</v>
      </c>
      <c r="H50" s="6">
        <f t="shared" si="15"/>
        <v>0</v>
      </c>
      <c r="I50" s="6"/>
      <c r="J50" s="61"/>
      <c r="L50" s="24"/>
      <c r="M50" s="25"/>
      <c r="N50" s="25"/>
      <c r="O50" s="15">
        <f t="shared" si="16"/>
        <v>0</v>
      </c>
      <c r="P50" s="20">
        <f t="shared" si="17"/>
        <v>0</v>
      </c>
    </row>
    <row r="51" spans="2:16" ht="18" customHeight="1" x14ac:dyDescent="0.25">
      <c r="B51" s="9"/>
      <c r="C51" s="3"/>
      <c r="D51" s="3"/>
      <c r="E51" s="6"/>
      <c r="F51" s="5">
        <f t="shared" si="13"/>
        <v>0</v>
      </c>
      <c r="G51" s="6">
        <f t="shared" si="14"/>
        <v>0</v>
      </c>
      <c r="H51" s="6">
        <f t="shared" si="15"/>
        <v>0</v>
      </c>
      <c r="I51" s="6"/>
      <c r="J51" s="61"/>
      <c r="L51" s="24"/>
      <c r="M51" s="25"/>
      <c r="N51" s="25"/>
      <c r="O51" s="15">
        <f t="shared" si="16"/>
        <v>0</v>
      </c>
      <c r="P51" s="20">
        <f t="shared" si="17"/>
        <v>0</v>
      </c>
    </row>
    <row r="52" spans="2:16" ht="18" customHeight="1" x14ac:dyDescent="0.25">
      <c r="B52" s="9"/>
      <c r="C52" s="3"/>
      <c r="D52" s="3"/>
      <c r="E52" s="6"/>
      <c r="F52" s="5">
        <f t="shared" si="13"/>
        <v>0</v>
      </c>
      <c r="G52" s="6">
        <f t="shared" si="14"/>
        <v>0</v>
      </c>
      <c r="H52" s="6">
        <f t="shared" si="15"/>
        <v>0</v>
      </c>
      <c r="I52" s="6"/>
      <c r="J52" s="61"/>
      <c r="L52" s="24"/>
      <c r="M52" s="25"/>
      <c r="N52" s="25"/>
      <c r="O52" s="15">
        <f t="shared" si="16"/>
        <v>0</v>
      </c>
      <c r="P52" s="20">
        <f t="shared" si="17"/>
        <v>0</v>
      </c>
    </row>
    <row r="53" spans="2:16" ht="18" customHeight="1" x14ac:dyDescent="0.25">
      <c r="B53" s="9"/>
      <c r="C53" s="3"/>
      <c r="D53" s="3"/>
      <c r="E53" s="6"/>
      <c r="F53" s="5">
        <f t="shared" si="13"/>
        <v>0</v>
      </c>
      <c r="G53" s="6">
        <f t="shared" si="14"/>
        <v>0</v>
      </c>
      <c r="H53" s="6">
        <f t="shared" si="15"/>
        <v>0</v>
      </c>
      <c r="I53" s="6"/>
      <c r="J53" s="61"/>
      <c r="L53" s="24"/>
      <c r="M53" s="25"/>
      <c r="N53" s="25"/>
      <c r="O53" s="15">
        <f t="shared" si="16"/>
        <v>0</v>
      </c>
      <c r="P53" s="20">
        <f t="shared" si="17"/>
        <v>0</v>
      </c>
    </row>
    <row r="54" spans="2:16" ht="18" customHeight="1" x14ac:dyDescent="0.25">
      <c r="B54" s="9"/>
      <c r="C54" s="3"/>
      <c r="D54" s="3"/>
      <c r="E54" s="6"/>
      <c r="F54" s="5">
        <f t="shared" si="13"/>
        <v>0</v>
      </c>
      <c r="G54" s="6">
        <f t="shared" si="14"/>
        <v>0</v>
      </c>
      <c r="H54" s="6">
        <f t="shared" si="15"/>
        <v>0</v>
      </c>
      <c r="I54" s="6"/>
      <c r="J54" s="61"/>
      <c r="L54" s="24"/>
      <c r="M54" s="25"/>
      <c r="N54" s="25"/>
      <c r="O54" s="15">
        <f t="shared" si="16"/>
        <v>0</v>
      </c>
      <c r="P54" s="20">
        <f t="shared" si="17"/>
        <v>0</v>
      </c>
    </row>
    <row r="55" spans="2:16" ht="18" customHeight="1" x14ac:dyDescent="0.25">
      <c r="B55" s="9"/>
      <c r="C55" s="3"/>
      <c r="D55" s="3"/>
      <c r="E55" s="6"/>
      <c r="F55" s="5">
        <f t="shared" si="13"/>
        <v>0</v>
      </c>
      <c r="G55" s="6">
        <f t="shared" si="14"/>
        <v>0</v>
      </c>
      <c r="H55" s="6">
        <f t="shared" si="15"/>
        <v>0</v>
      </c>
      <c r="I55" s="6"/>
      <c r="J55" s="61"/>
      <c r="L55" s="24"/>
      <c r="M55" s="25"/>
      <c r="N55" s="25"/>
      <c r="O55" s="15">
        <f t="shared" si="16"/>
        <v>0</v>
      </c>
      <c r="P55" s="20">
        <f t="shared" si="17"/>
        <v>0</v>
      </c>
    </row>
    <row r="56" spans="2:16" ht="18" customHeight="1" x14ac:dyDescent="0.25">
      <c r="B56" s="9"/>
      <c r="C56" s="3"/>
      <c r="D56" s="3"/>
      <c r="E56" s="6"/>
      <c r="F56" s="5">
        <f t="shared" si="13"/>
        <v>0</v>
      </c>
      <c r="G56" s="6">
        <f t="shared" si="14"/>
        <v>0</v>
      </c>
      <c r="H56" s="6">
        <f t="shared" si="15"/>
        <v>0</v>
      </c>
      <c r="I56" s="6"/>
      <c r="J56" s="61"/>
      <c r="L56" s="24"/>
      <c r="M56" s="25"/>
      <c r="N56" s="25"/>
      <c r="O56" s="15">
        <f t="shared" si="16"/>
        <v>0</v>
      </c>
      <c r="P56" s="20">
        <f t="shared" si="17"/>
        <v>0</v>
      </c>
    </row>
    <row r="57" spans="2:16" ht="18" customHeight="1" x14ac:dyDescent="0.25">
      <c r="B57" s="9"/>
      <c r="C57" s="3"/>
      <c r="D57" s="3"/>
      <c r="E57" s="6"/>
      <c r="F57" s="5">
        <f t="shared" si="13"/>
        <v>0</v>
      </c>
      <c r="G57" s="6">
        <f t="shared" si="14"/>
        <v>0</v>
      </c>
      <c r="H57" s="6">
        <f t="shared" si="15"/>
        <v>0</v>
      </c>
      <c r="I57" s="6"/>
      <c r="J57" s="61"/>
      <c r="L57" s="24"/>
      <c r="M57" s="25"/>
      <c r="N57" s="25"/>
      <c r="O57" s="15">
        <f t="shared" si="16"/>
        <v>0</v>
      </c>
      <c r="P57" s="20">
        <f t="shared" si="17"/>
        <v>0</v>
      </c>
    </row>
    <row r="58" spans="2:16" ht="18" customHeight="1" x14ac:dyDescent="0.25">
      <c r="B58" s="9"/>
      <c r="C58" s="3"/>
      <c r="D58" s="3"/>
      <c r="E58" s="6"/>
      <c r="F58" s="5">
        <f t="shared" si="13"/>
        <v>0</v>
      </c>
      <c r="G58" s="6">
        <f t="shared" si="14"/>
        <v>0</v>
      </c>
      <c r="H58" s="6">
        <f t="shared" si="15"/>
        <v>0</v>
      </c>
      <c r="I58" s="6"/>
      <c r="J58" s="61"/>
      <c r="L58" s="24"/>
      <c r="M58" s="25"/>
      <c r="N58" s="25"/>
      <c r="O58" s="15">
        <f t="shared" si="16"/>
        <v>0</v>
      </c>
      <c r="P58" s="20">
        <f t="shared" si="17"/>
        <v>0</v>
      </c>
    </row>
    <row r="59" spans="2:16" ht="18" customHeight="1" x14ac:dyDescent="0.25">
      <c r="B59" s="9"/>
      <c r="C59" s="3"/>
      <c r="D59" s="3"/>
      <c r="E59" s="6"/>
      <c r="F59" s="5">
        <f t="shared" si="13"/>
        <v>0</v>
      </c>
      <c r="G59" s="6">
        <f t="shared" si="14"/>
        <v>0</v>
      </c>
      <c r="H59" s="6">
        <f t="shared" si="15"/>
        <v>0</v>
      </c>
      <c r="I59" s="6"/>
      <c r="J59" s="61"/>
      <c r="L59" s="24"/>
      <c r="M59" s="25"/>
      <c r="N59" s="25"/>
      <c r="O59" s="15">
        <f t="shared" si="16"/>
        <v>0</v>
      </c>
      <c r="P59" s="20">
        <f t="shared" si="17"/>
        <v>0</v>
      </c>
    </row>
    <row r="60" spans="2:16" ht="18" customHeight="1" x14ac:dyDescent="0.25">
      <c r="B60" s="9"/>
      <c r="C60" s="3"/>
      <c r="D60" s="3"/>
      <c r="E60" s="6"/>
      <c r="F60" s="5">
        <f t="shared" si="13"/>
        <v>0</v>
      </c>
      <c r="G60" s="6">
        <f t="shared" si="14"/>
        <v>0</v>
      </c>
      <c r="H60" s="6">
        <f t="shared" si="15"/>
        <v>0</v>
      </c>
      <c r="I60" s="6"/>
      <c r="J60" s="61"/>
      <c r="L60" s="24"/>
      <c r="M60" s="25"/>
      <c r="N60" s="25"/>
      <c r="O60" s="15">
        <f t="shared" si="16"/>
        <v>0</v>
      </c>
      <c r="P60" s="20">
        <f t="shared" si="17"/>
        <v>0</v>
      </c>
    </row>
    <row r="61" spans="2:16" ht="18" customHeight="1" x14ac:dyDescent="0.25">
      <c r="B61" s="9"/>
      <c r="C61" s="3"/>
      <c r="D61" s="3"/>
      <c r="E61" s="6"/>
      <c r="F61" s="5">
        <f t="shared" si="13"/>
        <v>0</v>
      </c>
      <c r="G61" s="6">
        <f t="shared" si="14"/>
        <v>0</v>
      </c>
      <c r="H61" s="6">
        <f t="shared" si="15"/>
        <v>0</v>
      </c>
      <c r="I61" s="6"/>
      <c r="J61" s="61"/>
      <c r="L61" s="24"/>
      <c r="M61" s="25"/>
      <c r="N61" s="25"/>
      <c r="O61" s="15">
        <f t="shared" si="16"/>
        <v>0</v>
      </c>
      <c r="P61" s="20">
        <f t="shared" si="17"/>
        <v>0</v>
      </c>
    </row>
    <row r="62" spans="2:16" ht="18" customHeight="1" x14ac:dyDescent="0.25">
      <c r="B62" s="9"/>
      <c r="C62" s="3"/>
      <c r="D62" s="3"/>
      <c r="E62" s="6"/>
      <c r="F62" s="5">
        <f t="shared" ref="F62:F125" si="18">E62-(E62*0/100)</f>
        <v>0</v>
      </c>
      <c r="G62" s="6">
        <f t="shared" si="14"/>
        <v>0</v>
      </c>
      <c r="H62" s="6">
        <f t="shared" si="15"/>
        <v>0</v>
      </c>
      <c r="I62" s="6"/>
      <c r="J62" s="61"/>
      <c r="L62" s="24"/>
      <c r="M62" s="25"/>
      <c r="N62" s="25"/>
      <c r="O62" s="15">
        <f t="shared" si="16"/>
        <v>0</v>
      </c>
      <c r="P62" s="20">
        <f t="shared" si="17"/>
        <v>0</v>
      </c>
    </row>
    <row r="63" spans="2:16" ht="18" customHeight="1" x14ac:dyDescent="0.25">
      <c r="B63" s="9"/>
      <c r="C63" s="3"/>
      <c r="D63" s="3"/>
      <c r="E63" s="6"/>
      <c r="F63" s="5">
        <f t="shared" si="18"/>
        <v>0</v>
      </c>
      <c r="G63" s="6">
        <f t="shared" ref="G63" si="19">F63*1.262</f>
        <v>0</v>
      </c>
      <c r="H63" s="6">
        <f t="shared" ref="H63" si="20">G63*1.25</f>
        <v>0</v>
      </c>
      <c r="I63" s="6"/>
      <c r="J63" s="61"/>
      <c r="L63" s="24"/>
      <c r="M63" s="25"/>
      <c r="N63" s="25"/>
      <c r="O63" s="15">
        <f t="shared" si="16"/>
        <v>0</v>
      </c>
      <c r="P63" s="20">
        <f t="shared" si="17"/>
        <v>0</v>
      </c>
    </row>
    <row r="64" spans="2:16" ht="18" customHeight="1" x14ac:dyDescent="0.25">
      <c r="B64" s="9"/>
      <c r="C64" s="3"/>
      <c r="D64" s="3"/>
      <c r="E64" s="6"/>
      <c r="F64" s="5">
        <f t="shared" si="18"/>
        <v>0</v>
      </c>
      <c r="G64" s="6">
        <f t="shared" ref="G64:G95" si="21">F64*1.262</f>
        <v>0</v>
      </c>
      <c r="H64" s="6">
        <f t="shared" ref="H64:H95" si="22">G64*1.25</f>
        <v>0</v>
      </c>
      <c r="I64" s="6"/>
      <c r="J64" s="61"/>
      <c r="L64" s="24"/>
      <c r="M64" s="25"/>
      <c r="N64" s="25"/>
      <c r="O64" s="15">
        <f t="shared" ref="O64:O95" si="23">J64-G64</f>
        <v>0</v>
      </c>
      <c r="P64" s="20">
        <f t="shared" si="17"/>
        <v>0</v>
      </c>
    </row>
    <row r="65" spans="2:16" ht="18" customHeight="1" x14ac:dyDescent="0.25">
      <c r="B65" s="9"/>
      <c r="C65" s="3"/>
      <c r="D65" s="3"/>
      <c r="E65" s="6"/>
      <c r="F65" s="5">
        <f t="shared" si="18"/>
        <v>0</v>
      </c>
      <c r="G65" s="6">
        <f t="shared" si="21"/>
        <v>0</v>
      </c>
      <c r="H65" s="6">
        <f t="shared" si="22"/>
        <v>0</v>
      </c>
      <c r="I65" s="6"/>
      <c r="J65" s="61"/>
      <c r="L65" s="24"/>
      <c r="M65" s="25"/>
      <c r="N65" s="25"/>
      <c r="O65" s="15">
        <f t="shared" si="23"/>
        <v>0</v>
      </c>
      <c r="P65" s="20">
        <f t="shared" si="17"/>
        <v>0</v>
      </c>
    </row>
    <row r="66" spans="2:16" ht="18" customHeight="1" x14ac:dyDescent="0.25">
      <c r="B66" s="9"/>
      <c r="C66" s="3"/>
      <c r="D66" s="3"/>
      <c r="E66" s="6"/>
      <c r="F66" s="5">
        <f t="shared" si="18"/>
        <v>0</v>
      </c>
      <c r="G66" s="6">
        <f t="shared" si="21"/>
        <v>0</v>
      </c>
      <c r="H66" s="6">
        <f t="shared" si="22"/>
        <v>0</v>
      </c>
      <c r="I66" s="6"/>
      <c r="J66" s="61"/>
      <c r="L66" s="24"/>
      <c r="M66" s="25"/>
      <c r="N66" s="25"/>
      <c r="O66" s="15">
        <f t="shared" si="23"/>
        <v>0</v>
      </c>
      <c r="P66" s="20">
        <f t="shared" si="17"/>
        <v>0</v>
      </c>
    </row>
    <row r="67" spans="2:16" ht="18" customHeight="1" x14ac:dyDescent="0.25">
      <c r="B67" s="9"/>
      <c r="C67" s="3"/>
      <c r="D67" s="3"/>
      <c r="E67" s="6"/>
      <c r="F67" s="5">
        <f t="shared" si="18"/>
        <v>0</v>
      </c>
      <c r="G67" s="6">
        <f t="shared" si="21"/>
        <v>0</v>
      </c>
      <c r="H67" s="6">
        <f t="shared" si="22"/>
        <v>0</v>
      </c>
      <c r="I67" s="6"/>
      <c r="J67" s="61"/>
      <c r="L67" s="24"/>
      <c r="M67" s="25"/>
      <c r="N67" s="25"/>
      <c r="O67" s="15">
        <f t="shared" si="23"/>
        <v>0</v>
      </c>
      <c r="P67" s="20">
        <f t="shared" si="17"/>
        <v>0</v>
      </c>
    </row>
    <row r="68" spans="2:16" ht="18" customHeight="1" x14ac:dyDescent="0.25">
      <c r="B68" s="9"/>
      <c r="C68" s="3"/>
      <c r="D68" s="3"/>
      <c r="E68" s="6"/>
      <c r="F68" s="5">
        <f t="shared" si="18"/>
        <v>0</v>
      </c>
      <c r="G68" s="6">
        <f t="shared" si="21"/>
        <v>0</v>
      </c>
      <c r="H68" s="6">
        <f t="shared" si="22"/>
        <v>0</v>
      </c>
      <c r="I68" s="6"/>
      <c r="J68" s="61"/>
      <c r="L68" s="24"/>
      <c r="M68" s="25"/>
      <c r="N68" s="25"/>
      <c r="O68" s="15">
        <f t="shared" si="23"/>
        <v>0</v>
      </c>
      <c r="P68" s="20">
        <f t="shared" si="17"/>
        <v>0</v>
      </c>
    </row>
    <row r="69" spans="2:16" ht="18" customHeight="1" x14ac:dyDescent="0.25">
      <c r="B69" s="9"/>
      <c r="C69" s="3"/>
      <c r="D69" s="3"/>
      <c r="E69" s="6"/>
      <c r="F69" s="5">
        <f t="shared" si="18"/>
        <v>0</v>
      </c>
      <c r="G69" s="6">
        <f t="shared" si="21"/>
        <v>0</v>
      </c>
      <c r="H69" s="6">
        <f t="shared" si="22"/>
        <v>0</v>
      </c>
      <c r="I69" s="6"/>
      <c r="J69" s="61"/>
      <c r="L69" s="24"/>
      <c r="M69" s="25"/>
      <c r="N69" s="25"/>
      <c r="O69" s="15">
        <f t="shared" si="23"/>
        <v>0</v>
      </c>
      <c r="P69" s="20">
        <f t="shared" si="17"/>
        <v>0</v>
      </c>
    </row>
    <row r="70" spans="2:16" ht="18" customHeight="1" x14ac:dyDescent="0.25">
      <c r="B70" s="9"/>
      <c r="C70" s="3"/>
      <c r="D70" s="3"/>
      <c r="E70" s="6"/>
      <c r="F70" s="5">
        <f t="shared" si="18"/>
        <v>0</v>
      </c>
      <c r="G70" s="6">
        <f t="shared" si="21"/>
        <v>0</v>
      </c>
      <c r="H70" s="6">
        <f t="shared" si="22"/>
        <v>0</v>
      </c>
      <c r="I70" s="6"/>
      <c r="J70" s="61"/>
      <c r="L70" s="24"/>
      <c r="M70" s="25"/>
      <c r="N70" s="25"/>
      <c r="O70" s="15">
        <f t="shared" si="23"/>
        <v>0</v>
      </c>
      <c r="P70" s="33"/>
    </row>
    <row r="71" spans="2:16" ht="18" customHeight="1" x14ac:dyDescent="0.25">
      <c r="B71" s="9"/>
      <c r="C71" s="3"/>
      <c r="D71" s="3"/>
      <c r="E71" s="6"/>
      <c r="F71" s="5">
        <f t="shared" si="18"/>
        <v>0</v>
      </c>
      <c r="G71" s="6">
        <f t="shared" si="21"/>
        <v>0</v>
      </c>
      <c r="H71" s="6">
        <f t="shared" si="22"/>
        <v>0</v>
      </c>
      <c r="I71" s="6"/>
      <c r="J71" s="61"/>
      <c r="L71" s="24"/>
      <c r="M71" s="25"/>
      <c r="N71" s="25"/>
      <c r="O71" s="15">
        <f t="shared" si="23"/>
        <v>0</v>
      </c>
      <c r="P71" s="33"/>
    </row>
    <row r="72" spans="2:16" ht="18" customHeight="1" x14ac:dyDescent="0.25">
      <c r="B72" s="9"/>
      <c r="C72" s="3"/>
      <c r="D72" s="3"/>
      <c r="E72" s="6"/>
      <c r="F72" s="5">
        <f t="shared" si="18"/>
        <v>0</v>
      </c>
      <c r="G72" s="6">
        <f t="shared" si="21"/>
        <v>0</v>
      </c>
      <c r="H72" s="6">
        <f t="shared" si="22"/>
        <v>0</v>
      </c>
      <c r="I72" s="6"/>
      <c r="J72" s="61"/>
      <c r="L72" s="24"/>
      <c r="M72" s="25"/>
      <c r="N72" s="25"/>
      <c r="O72" s="15">
        <f t="shared" si="23"/>
        <v>0</v>
      </c>
      <c r="P72" s="33"/>
    </row>
    <row r="73" spans="2:16" ht="18" customHeight="1" x14ac:dyDescent="0.25">
      <c r="B73" s="9"/>
      <c r="C73" s="3"/>
      <c r="D73" s="3"/>
      <c r="E73" s="6"/>
      <c r="F73" s="5">
        <f t="shared" si="18"/>
        <v>0</v>
      </c>
      <c r="G73" s="6">
        <f t="shared" si="21"/>
        <v>0</v>
      </c>
      <c r="H73" s="6">
        <f t="shared" si="22"/>
        <v>0</v>
      </c>
      <c r="I73" s="6"/>
      <c r="J73" s="61"/>
      <c r="L73" s="24"/>
      <c r="M73" s="25"/>
      <c r="N73" s="25"/>
      <c r="O73" s="15">
        <f t="shared" si="23"/>
        <v>0</v>
      </c>
      <c r="P73" s="33"/>
    </row>
    <row r="74" spans="2:16" ht="18" customHeight="1" x14ac:dyDescent="0.25">
      <c r="B74" s="9"/>
      <c r="C74" s="3"/>
      <c r="D74" s="3"/>
      <c r="E74" s="6"/>
      <c r="F74" s="5">
        <f t="shared" si="18"/>
        <v>0</v>
      </c>
      <c r="G74" s="6">
        <f t="shared" si="21"/>
        <v>0</v>
      </c>
      <c r="H74" s="6">
        <f t="shared" si="22"/>
        <v>0</v>
      </c>
      <c r="I74" s="6"/>
      <c r="J74" s="61"/>
      <c r="L74" s="24"/>
      <c r="M74" s="25"/>
      <c r="N74" s="25"/>
      <c r="O74" s="15">
        <f t="shared" si="23"/>
        <v>0</v>
      </c>
      <c r="P74" s="33"/>
    </row>
    <row r="75" spans="2:16" ht="18" customHeight="1" x14ac:dyDescent="0.25">
      <c r="B75" s="9"/>
      <c r="C75" s="3"/>
      <c r="D75" s="3"/>
      <c r="E75" s="6"/>
      <c r="F75" s="5">
        <f t="shared" si="18"/>
        <v>0</v>
      </c>
      <c r="G75" s="6">
        <f t="shared" si="21"/>
        <v>0</v>
      </c>
      <c r="H75" s="6">
        <f t="shared" si="22"/>
        <v>0</v>
      </c>
      <c r="I75" s="6"/>
      <c r="J75" s="61"/>
      <c r="L75" s="24"/>
      <c r="M75" s="25"/>
      <c r="N75" s="25"/>
      <c r="O75" s="15">
        <f t="shared" si="23"/>
        <v>0</v>
      </c>
      <c r="P75" s="33"/>
    </row>
    <row r="76" spans="2:16" ht="18" customHeight="1" x14ac:dyDescent="0.25">
      <c r="B76" s="9"/>
      <c r="C76" s="3"/>
      <c r="D76" s="3"/>
      <c r="E76" s="6"/>
      <c r="F76" s="5">
        <f t="shared" si="18"/>
        <v>0</v>
      </c>
      <c r="G76" s="6">
        <f t="shared" si="21"/>
        <v>0</v>
      </c>
      <c r="H76" s="6">
        <f t="shared" si="22"/>
        <v>0</v>
      </c>
      <c r="I76" s="6"/>
      <c r="J76" s="61"/>
      <c r="L76" s="24"/>
      <c r="M76" s="25"/>
      <c r="N76" s="25"/>
      <c r="O76" s="15">
        <f t="shared" si="23"/>
        <v>0</v>
      </c>
      <c r="P76" s="33"/>
    </row>
    <row r="77" spans="2:16" ht="18" customHeight="1" x14ac:dyDescent="0.25">
      <c r="B77" s="9"/>
      <c r="C77" s="3"/>
      <c r="D77" s="3"/>
      <c r="E77" s="6"/>
      <c r="F77" s="5">
        <f t="shared" si="18"/>
        <v>0</v>
      </c>
      <c r="G77" s="6">
        <f t="shared" si="21"/>
        <v>0</v>
      </c>
      <c r="H77" s="6">
        <f t="shared" si="22"/>
        <v>0</v>
      </c>
      <c r="I77" s="6"/>
      <c r="J77" s="61"/>
      <c r="L77" s="24"/>
      <c r="M77" s="25"/>
      <c r="N77" s="25"/>
      <c r="O77" s="15">
        <f t="shared" si="23"/>
        <v>0</v>
      </c>
      <c r="P77" s="33"/>
    </row>
    <row r="78" spans="2:16" ht="18" customHeight="1" x14ac:dyDescent="0.25">
      <c r="B78" s="9"/>
      <c r="C78" s="3"/>
      <c r="D78" s="3"/>
      <c r="E78" s="6"/>
      <c r="F78" s="5">
        <f t="shared" si="18"/>
        <v>0</v>
      </c>
      <c r="G78" s="6">
        <f t="shared" si="21"/>
        <v>0</v>
      </c>
      <c r="H78" s="6">
        <f t="shared" si="22"/>
        <v>0</v>
      </c>
      <c r="I78" s="6"/>
      <c r="J78" s="61"/>
      <c r="L78" s="24"/>
      <c r="M78" s="25"/>
      <c r="N78" s="25"/>
      <c r="O78" s="15">
        <f t="shared" si="23"/>
        <v>0</v>
      </c>
      <c r="P78" s="33"/>
    </row>
    <row r="79" spans="2:16" ht="18" customHeight="1" x14ac:dyDescent="0.25">
      <c r="B79" s="9"/>
      <c r="C79" s="3"/>
      <c r="D79" s="3"/>
      <c r="E79" s="6"/>
      <c r="F79" s="5">
        <f t="shared" si="18"/>
        <v>0</v>
      </c>
      <c r="G79" s="6">
        <f t="shared" si="21"/>
        <v>0</v>
      </c>
      <c r="H79" s="6">
        <f t="shared" si="22"/>
        <v>0</v>
      </c>
      <c r="I79" s="6"/>
      <c r="J79" s="61"/>
      <c r="L79" s="24"/>
      <c r="M79" s="25"/>
      <c r="N79" s="25"/>
      <c r="O79" s="15">
        <f t="shared" si="23"/>
        <v>0</v>
      </c>
      <c r="P79" s="33"/>
    </row>
    <row r="80" spans="2:16" ht="18" customHeight="1" x14ac:dyDescent="0.25">
      <c r="B80" s="9"/>
      <c r="C80" s="3"/>
      <c r="D80" s="3"/>
      <c r="E80" s="6"/>
      <c r="F80" s="5">
        <f t="shared" si="18"/>
        <v>0</v>
      </c>
      <c r="G80" s="6">
        <f t="shared" si="21"/>
        <v>0</v>
      </c>
      <c r="H80" s="6">
        <f t="shared" si="22"/>
        <v>0</v>
      </c>
      <c r="I80" s="6"/>
      <c r="J80" s="61"/>
      <c r="L80" s="24"/>
      <c r="M80" s="25"/>
      <c r="N80" s="25"/>
      <c r="O80" s="15">
        <f t="shared" si="23"/>
        <v>0</v>
      </c>
      <c r="P80" s="33"/>
    </row>
    <row r="81" spans="2:16" ht="18" customHeight="1" x14ac:dyDescent="0.25">
      <c r="B81" s="9"/>
      <c r="C81" s="3"/>
      <c r="D81" s="3"/>
      <c r="E81" s="6"/>
      <c r="F81" s="5">
        <f t="shared" si="18"/>
        <v>0</v>
      </c>
      <c r="G81" s="6">
        <f t="shared" si="21"/>
        <v>0</v>
      </c>
      <c r="H81" s="6">
        <f t="shared" si="22"/>
        <v>0</v>
      </c>
      <c r="I81" s="6"/>
      <c r="J81" s="61"/>
      <c r="L81" s="24"/>
      <c r="M81" s="25"/>
      <c r="N81" s="25"/>
      <c r="O81" s="15">
        <f t="shared" si="23"/>
        <v>0</v>
      </c>
      <c r="P81" s="33"/>
    </row>
    <row r="82" spans="2:16" ht="18" customHeight="1" x14ac:dyDescent="0.25">
      <c r="B82" s="9"/>
      <c r="C82" s="3"/>
      <c r="D82" s="3"/>
      <c r="E82" s="6"/>
      <c r="F82" s="5">
        <f t="shared" si="18"/>
        <v>0</v>
      </c>
      <c r="G82" s="6">
        <f t="shared" si="21"/>
        <v>0</v>
      </c>
      <c r="H82" s="6">
        <f t="shared" si="22"/>
        <v>0</v>
      </c>
      <c r="I82" s="6"/>
      <c r="J82" s="61"/>
      <c r="L82" s="24"/>
      <c r="M82" s="25"/>
      <c r="N82" s="25"/>
      <c r="O82" s="15">
        <f t="shared" si="23"/>
        <v>0</v>
      </c>
      <c r="P82" s="33"/>
    </row>
    <row r="83" spans="2:16" ht="18" customHeight="1" x14ac:dyDescent="0.25">
      <c r="B83" s="9"/>
      <c r="C83" s="3"/>
      <c r="D83" s="3"/>
      <c r="E83" s="6"/>
      <c r="F83" s="5">
        <f t="shared" si="18"/>
        <v>0</v>
      </c>
      <c r="G83" s="6">
        <f t="shared" si="21"/>
        <v>0</v>
      </c>
      <c r="H83" s="6">
        <f t="shared" si="22"/>
        <v>0</v>
      </c>
      <c r="I83" s="6"/>
      <c r="J83" s="61"/>
      <c r="L83" s="24"/>
      <c r="M83" s="25"/>
      <c r="N83" s="25"/>
      <c r="O83" s="15">
        <f t="shared" si="23"/>
        <v>0</v>
      </c>
      <c r="P83" s="33"/>
    </row>
    <row r="84" spans="2:16" ht="18" customHeight="1" x14ac:dyDescent="0.25">
      <c r="B84" s="9"/>
      <c r="C84" s="3"/>
      <c r="D84" s="3"/>
      <c r="E84" s="6"/>
      <c r="F84" s="5">
        <f t="shared" si="18"/>
        <v>0</v>
      </c>
      <c r="G84" s="6">
        <f t="shared" si="21"/>
        <v>0</v>
      </c>
      <c r="H84" s="6">
        <f t="shared" si="22"/>
        <v>0</v>
      </c>
      <c r="I84" s="6"/>
      <c r="J84" s="61"/>
      <c r="L84" s="24"/>
      <c r="M84" s="25"/>
      <c r="N84" s="25"/>
      <c r="O84" s="15">
        <f t="shared" si="23"/>
        <v>0</v>
      </c>
      <c r="P84" s="33"/>
    </row>
    <row r="85" spans="2:16" ht="18" customHeight="1" x14ac:dyDescent="0.25">
      <c r="B85" s="9"/>
      <c r="C85" s="3"/>
      <c r="D85" s="3"/>
      <c r="E85" s="6"/>
      <c r="F85" s="5">
        <f t="shared" si="18"/>
        <v>0</v>
      </c>
      <c r="G85" s="6">
        <f t="shared" si="21"/>
        <v>0</v>
      </c>
      <c r="H85" s="6">
        <f t="shared" si="22"/>
        <v>0</v>
      </c>
      <c r="I85" s="6"/>
      <c r="J85" s="61"/>
      <c r="L85" s="24"/>
      <c r="M85" s="25"/>
      <c r="N85" s="25"/>
      <c r="O85" s="15">
        <f t="shared" si="23"/>
        <v>0</v>
      </c>
      <c r="P85" s="33"/>
    </row>
    <row r="86" spans="2:16" ht="18" customHeight="1" x14ac:dyDescent="0.25">
      <c r="B86" s="9"/>
      <c r="C86" s="3"/>
      <c r="D86" s="3"/>
      <c r="E86" s="6"/>
      <c r="F86" s="5">
        <f t="shared" si="18"/>
        <v>0</v>
      </c>
      <c r="G86" s="6">
        <f t="shared" si="21"/>
        <v>0</v>
      </c>
      <c r="H86" s="6">
        <f t="shared" si="22"/>
        <v>0</v>
      </c>
      <c r="I86" s="6"/>
      <c r="J86" s="61"/>
      <c r="L86" s="24"/>
      <c r="M86" s="25"/>
      <c r="N86" s="25"/>
      <c r="O86" s="15">
        <f t="shared" si="23"/>
        <v>0</v>
      </c>
      <c r="P86" s="33"/>
    </row>
    <row r="87" spans="2:16" ht="18" customHeight="1" x14ac:dyDescent="0.25">
      <c r="B87" s="9"/>
      <c r="C87" s="3"/>
      <c r="D87" s="3"/>
      <c r="E87" s="6"/>
      <c r="F87" s="5">
        <f t="shared" si="18"/>
        <v>0</v>
      </c>
      <c r="G87" s="6">
        <f t="shared" si="21"/>
        <v>0</v>
      </c>
      <c r="H87" s="6">
        <f t="shared" si="22"/>
        <v>0</v>
      </c>
      <c r="I87" s="6"/>
      <c r="J87" s="61"/>
      <c r="L87" s="24"/>
      <c r="M87" s="25"/>
      <c r="N87" s="25"/>
      <c r="O87" s="15">
        <f t="shared" si="23"/>
        <v>0</v>
      </c>
      <c r="P87" s="33"/>
    </row>
    <row r="88" spans="2:16" ht="18" customHeight="1" x14ac:dyDescent="0.25">
      <c r="B88" s="9"/>
      <c r="C88" s="3"/>
      <c r="D88" s="3"/>
      <c r="E88" s="6"/>
      <c r="F88" s="5">
        <f t="shared" si="18"/>
        <v>0</v>
      </c>
      <c r="G88" s="6">
        <f t="shared" si="21"/>
        <v>0</v>
      </c>
      <c r="H88" s="6">
        <f t="shared" si="22"/>
        <v>0</v>
      </c>
      <c r="I88" s="6"/>
      <c r="J88" s="61"/>
      <c r="L88" s="24"/>
      <c r="M88" s="25"/>
      <c r="N88" s="25"/>
      <c r="O88" s="15">
        <f t="shared" si="23"/>
        <v>0</v>
      </c>
      <c r="P88" s="33"/>
    </row>
    <row r="89" spans="2:16" ht="18" customHeight="1" x14ac:dyDescent="0.25">
      <c r="B89" s="9"/>
      <c r="C89" s="3"/>
      <c r="D89" s="3"/>
      <c r="E89" s="6"/>
      <c r="F89" s="5">
        <f t="shared" si="18"/>
        <v>0</v>
      </c>
      <c r="G89" s="6">
        <f t="shared" si="21"/>
        <v>0</v>
      </c>
      <c r="H89" s="6">
        <f t="shared" si="22"/>
        <v>0</v>
      </c>
      <c r="I89" s="6"/>
      <c r="J89" s="61"/>
      <c r="L89" s="24"/>
      <c r="M89" s="25"/>
      <c r="N89" s="25"/>
      <c r="O89" s="15">
        <f t="shared" si="23"/>
        <v>0</v>
      </c>
      <c r="P89" s="33"/>
    </row>
    <row r="90" spans="2:16" ht="18" customHeight="1" x14ac:dyDescent="0.25">
      <c r="B90" s="9"/>
      <c r="C90" s="3"/>
      <c r="D90" s="3"/>
      <c r="E90" s="6"/>
      <c r="F90" s="5">
        <f t="shared" si="18"/>
        <v>0</v>
      </c>
      <c r="G90" s="6">
        <f t="shared" si="21"/>
        <v>0</v>
      </c>
      <c r="H90" s="6">
        <f t="shared" si="22"/>
        <v>0</v>
      </c>
      <c r="I90" s="6"/>
      <c r="J90" s="61"/>
      <c r="L90" s="24"/>
      <c r="M90" s="25"/>
      <c r="N90" s="25"/>
      <c r="O90" s="15">
        <f t="shared" si="23"/>
        <v>0</v>
      </c>
      <c r="P90" s="33"/>
    </row>
    <row r="91" spans="2:16" ht="18" customHeight="1" x14ac:dyDescent="0.25">
      <c r="B91" s="9"/>
      <c r="C91" s="3"/>
      <c r="D91" s="3"/>
      <c r="E91" s="6"/>
      <c r="F91" s="5">
        <f t="shared" si="18"/>
        <v>0</v>
      </c>
      <c r="G91" s="6">
        <f t="shared" si="21"/>
        <v>0</v>
      </c>
      <c r="H91" s="6">
        <f t="shared" si="22"/>
        <v>0</v>
      </c>
      <c r="I91" s="6"/>
      <c r="J91" s="61"/>
      <c r="L91" s="24"/>
      <c r="M91" s="25"/>
      <c r="N91" s="25"/>
      <c r="O91" s="15">
        <f t="shared" si="23"/>
        <v>0</v>
      </c>
      <c r="P91" s="33"/>
    </row>
    <row r="92" spans="2:16" ht="18" customHeight="1" x14ac:dyDescent="0.25">
      <c r="B92" s="9"/>
      <c r="C92" s="3"/>
      <c r="D92" s="3"/>
      <c r="E92" s="6"/>
      <c r="F92" s="5">
        <f t="shared" si="18"/>
        <v>0</v>
      </c>
      <c r="G92" s="6">
        <f t="shared" si="21"/>
        <v>0</v>
      </c>
      <c r="H92" s="6">
        <f t="shared" si="22"/>
        <v>0</v>
      </c>
      <c r="I92" s="6"/>
      <c r="J92" s="61"/>
      <c r="L92" s="24"/>
      <c r="M92" s="25"/>
      <c r="N92" s="25"/>
      <c r="O92" s="15">
        <f t="shared" si="23"/>
        <v>0</v>
      </c>
      <c r="P92" s="33"/>
    </row>
    <row r="93" spans="2:16" ht="18" customHeight="1" x14ac:dyDescent="0.25">
      <c r="B93" s="9"/>
      <c r="C93" s="3"/>
      <c r="D93" s="3"/>
      <c r="E93" s="6"/>
      <c r="F93" s="5">
        <f t="shared" si="18"/>
        <v>0</v>
      </c>
      <c r="G93" s="6">
        <f t="shared" si="21"/>
        <v>0</v>
      </c>
      <c r="H93" s="6">
        <f t="shared" si="22"/>
        <v>0</v>
      </c>
      <c r="I93" s="6"/>
      <c r="J93" s="61"/>
      <c r="L93" s="24"/>
      <c r="M93" s="25"/>
      <c r="N93" s="25"/>
      <c r="O93" s="15">
        <f t="shared" si="23"/>
        <v>0</v>
      </c>
      <c r="P93" s="33"/>
    </row>
    <row r="94" spans="2:16" ht="18" customHeight="1" x14ac:dyDescent="0.25">
      <c r="B94" s="9"/>
      <c r="C94" s="3"/>
      <c r="D94" s="3"/>
      <c r="E94" s="6"/>
      <c r="F94" s="5">
        <f t="shared" si="18"/>
        <v>0</v>
      </c>
      <c r="G94" s="6">
        <f t="shared" si="21"/>
        <v>0</v>
      </c>
      <c r="H94" s="6">
        <f t="shared" si="22"/>
        <v>0</v>
      </c>
      <c r="I94" s="6"/>
      <c r="J94" s="61"/>
      <c r="L94" s="24"/>
      <c r="M94" s="25"/>
      <c r="N94" s="25"/>
      <c r="O94" s="15">
        <f t="shared" si="23"/>
        <v>0</v>
      </c>
      <c r="P94" s="33"/>
    </row>
    <row r="95" spans="2:16" ht="18" customHeight="1" x14ac:dyDescent="0.25">
      <c r="B95" s="9"/>
      <c r="C95" s="3"/>
      <c r="D95" s="3"/>
      <c r="E95" s="6"/>
      <c r="F95" s="5">
        <f t="shared" si="18"/>
        <v>0</v>
      </c>
      <c r="G95" s="6">
        <f t="shared" si="21"/>
        <v>0</v>
      </c>
      <c r="H95" s="6">
        <f t="shared" si="22"/>
        <v>0</v>
      </c>
      <c r="I95" s="6"/>
      <c r="J95" s="61"/>
      <c r="L95" s="24"/>
      <c r="M95" s="25"/>
      <c r="N95" s="25"/>
      <c r="O95" s="15">
        <f t="shared" si="23"/>
        <v>0</v>
      </c>
      <c r="P95" s="33"/>
    </row>
    <row r="96" spans="2:16" ht="18" customHeight="1" x14ac:dyDescent="0.25">
      <c r="B96" s="9"/>
      <c r="C96" s="3"/>
      <c r="D96" s="3"/>
      <c r="E96" s="6"/>
      <c r="F96" s="5">
        <f t="shared" si="18"/>
        <v>0</v>
      </c>
      <c r="G96" s="6">
        <f t="shared" ref="G96:G106" si="24">F96*1.262</f>
        <v>0</v>
      </c>
      <c r="H96" s="6">
        <f t="shared" ref="H96:H106" si="25">G96*1.25</f>
        <v>0</v>
      </c>
      <c r="I96" s="6"/>
      <c r="J96" s="61"/>
      <c r="L96" s="24"/>
      <c r="M96" s="25"/>
      <c r="N96" s="25"/>
      <c r="O96" s="15">
        <f t="shared" ref="O96:O106" si="26">J96-G96</f>
        <v>0</v>
      </c>
      <c r="P96" s="33"/>
    </row>
    <row r="97" spans="2:16" ht="18" customHeight="1" x14ac:dyDescent="0.25">
      <c r="B97" s="9"/>
      <c r="C97" s="3"/>
      <c r="D97" s="3"/>
      <c r="E97" s="6"/>
      <c r="F97" s="5">
        <f t="shared" si="18"/>
        <v>0</v>
      </c>
      <c r="G97" s="6">
        <f t="shared" si="24"/>
        <v>0</v>
      </c>
      <c r="H97" s="6">
        <f t="shared" si="25"/>
        <v>0</v>
      </c>
      <c r="I97" s="6"/>
      <c r="J97" s="61"/>
      <c r="L97" s="24"/>
      <c r="M97" s="25"/>
      <c r="N97" s="25"/>
      <c r="O97" s="15">
        <f t="shared" si="26"/>
        <v>0</v>
      </c>
      <c r="P97" s="33"/>
    </row>
    <row r="98" spans="2:16" ht="18" customHeight="1" x14ac:dyDescent="0.25">
      <c r="B98" s="9"/>
      <c r="C98" s="3"/>
      <c r="D98" s="3"/>
      <c r="E98" s="6"/>
      <c r="F98" s="5">
        <f t="shared" si="18"/>
        <v>0</v>
      </c>
      <c r="G98" s="6">
        <f t="shared" si="24"/>
        <v>0</v>
      </c>
      <c r="H98" s="6">
        <f t="shared" si="25"/>
        <v>0</v>
      </c>
      <c r="I98" s="6"/>
      <c r="J98" s="61"/>
      <c r="L98" s="24"/>
      <c r="M98" s="25"/>
      <c r="N98" s="25"/>
      <c r="O98" s="15">
        <f t="shared" si="26"/>
        <v>0</v>
      </c>
      <c r="P98" s="33"/>
    </row>
    <row r="99" spans="2:16" ht="18" customHeight="1" x14ac:dyDescent="0.25">
      <c r="B99" s="9"/>
      <c r="C99" s="3"/>
      <c r="D99" s="3"/>
      <c r="E99" s="6"/>
      <c r="F99" s="5">
        <f t="shared" si="18"/>
        <v>0</v>
      </c>
      <c r="G99" s="6">
        <f t="shared" si="24"/>
        <v>0</v>
      </c>
      <c r="H99" s="6">
        <f t="shared" si="25"/>
        <v>0</v>
      </c>
      <c r="I99" s="6"/>
      <c r="J99" s="61"/>
      <c r="L99" s="24"/>
      <c r="M99" s="25"/>
      <c r="N99" s="25"/>
      <c r="O99" s="15">
        <f t="shared" si="26"/>
        <v>0</v>
      </c>
      <c r="P99" s="33"/>
    </row>
    <row r="100" spans="2:16" ht="18" customHeight="1" x14ac:dyDescent="0.25">
      <c r="B100" s="9"/>
      <c r="C100" s="3"/>
      <c r="D100" s="3"/>
      <c r="E100" s="6"/>
      <c r="F100" s="5">
        <f t="shared" si="18"/>
        <v>0</v>
      </c>
      <c r="G100" s="6">
        <f t="shared" si="24"/>
        <v>0</v>
      </c>
      <c r="H100" s="6">
        <f t="shared" si="25"/>
        <v>0</v>
      </c>
      <c r="I100" s="6"/>
      <c r="J100" s="61"/>
      <c r="L100" s="24"/>
      <c r="M100" s="25"/>
      <c r="N100" s="25"/>
      <c r="O100" s="15">
        <f t="shared" si="26"/>
        <v>0</v>
      </c>
      <c r="P100" s="33"/>
    </row>
    <row r="101" spans="2:16" ht="18" customHeight="1" x14ac:dyDescent="0.25">
      <c r="B101" s="9"/>
      <c r="C101" s="3"/>
      <c r="D101" s="3"/>
      <c r="E101" s="6"/>
      <c r="F101" s="5">
        <f t="shared" si="18"/>
        <v>0</v>
      </c>
      <c r="G101" s="6">
        <f t="shared" si="24"/>
        <v>0</v>
      </c>
      <c r="H101" s="6">
        <f t="shared" si="25"/>
        <v>0</v>
      </c>
      <c r="I101" s="6"/>
      <c r="J101" s="61"/>
      <c r="L101" s="24"/>
      <c r="M101" s="25"/>
      <c r="N101" s="25"/>
      <c r="O101" s="15">
        <f t="shared" si="26"/>
        <v>0</v>
      </c>
      <c r="P101" s="33"/>
    </row>
    <row r="102" spans="2:16" ht="18" customHeight="1" x14ac:dyDescent="0.25">
      <c r="B102" s="9"/>
      <c r="C102" s="3"/>
      <c r="D102" s="3"/>
      <c r="E102" s="6"/>
      <c r="F102" s="5">
        <f t="shared" si="18"/>
        <v>0</v>
      </c>
      <c r="G102" s="6">
        <f t="shared" si="24"/>
        <v>0</v>
      </c>
      <c r="H102" s="6">
        <f t="shared" si="25"/>
        <v>0</v>
      </c>
      <c r="I102" s="6"/>
      <c r="J102" s="61"/>
      <c r="L102" s="24"/>
      <c r="M102" s="25"/>
      <c r="N102" s="25"/>
      <c r="O102" s="15">
        <f t="shared" si="26"/>
        <v>0</v>
      </c>
      <c r="P102" s="33"/>
    </row>
    <row r="103" spans="2:16" ht="18" customHeight="1" x14ac:dyDescent="0.25">
      <c r="B103" s="9"/>
      <c r="C103" s="3"/>
      <c r="D103" s="3"/>
      <c r="E103" s="6"/>
      <c r="F103" s="5">
        <f t="shared" si="18"/>
        <v>0</v>
      </c>
      <c r="G103" s="6">
        <f t="shared" si="24"/>
        <v>0</v>
      </c>
      <c r="H103" s="6">
        <f t="shared" si="25"/>
        <v>0</v>
      </c>
      <c r="I103" s="6"/>
      <c r="J103" s="61"/>
      <c r="L103" s="24"/>
      <c r="M103" s="25"/>
      <c r="N103" s="25"/>
      <c r="O103" s="15">
        <f t="shared" si="26"/>
        <v>0</v>
      </c>
      <c r="P103" s="33"/>
    </row>
    <row r="104" spans="2:16" ht="18" customHeight="1" x14ac:dyDescent="0.25">
      <c r="B104" s="9"/>
      <c r="C104" s="3"/>
      <c r="D104" s="3"/>
      <c r="E104" s="6"/>
      <c r="F104" s="5">
        <f t="shared" si="18"/>
        <v>0</v>
      </c>
      <c r="G104" s="6">
        <f t="shared" si="24"/>
        <v>0</v>
      </c>
      <c r="H104" s="6">
        <f t="shared" si="25"/>
        <v>0</v>
      </c>
      <c r="I104" s="6"/>
      <c r="J104" s="61"/>
      <c r="L104" s="24"/>
      <c r="M104" s="25"/>
      <c r="N104" s="25"/>
      <c r="O104" s="15">
        <f t="shared" si="26"/>
        <v>0</v>
      </c>
      <c r="P104" s="33"/>
    </row>
    <row r="105" spans="2:16" ht="18" customHeight="1" x14ac:dyDescent="0.25">
      <c r="B105" s="9"/>
      <c r="C105" s="3"/>
      <c r="D105" s="3"/>
      <c r="E105" s="6"/>
      <c r="F105" s="5">
        <f t="shared" si="18"/>
        <v>0</v>
      </c>
      <c r="G105" s="6">
        <f t="shared" si="24"/>
        <v>0</v>
      </c>
      <c r="H105" s="6">
        <f t="shared" si="25"/>
        <v>0</v>
      </c>
      <c r="I105" s="6"/>
      <c r="J105" s="61"/>
      <c r="L105" s="24"/>
      <c r="M105" s="25"/>
      <c r="N105" s="25"/>
      <c r="O105" s="15">
        <f t="shared" si="26"/>
        <v>0</v>
      </c>
      <c r="P105" s="33"/>
    </row>
    <row r="106" spans="2:16" ht="18" customHeight="1" x14ac:dyDescent="0.25">
      <c r="B106" s="9"/>
      <c r="C106" s="3"/>
      <c r="D106" s="3"/>
      <c r="E106" s="6"/>
      <c r="F106" s="5">
        <f t="shared" si="18"/>
        <v>0</v>
      </c>
      <c r="G106" s="6">
        <f t="shared" si="24"/>
        <v>0</v>
      </c>
      <c r="H106" s="6">
        <f t="shared" si="25"/>
        <v>0</v>
      </c>
      <c r="I106" s="6"/>
      <c r="J106" s="61"/>
      <c r="L106" s="24"/>
      <c r="M106" s="25"/>
      <c r="N106" s="25"/>
      <c r="O106" s="15">
        <f t="shared" si="26"/>
        <v>0</v>
      </c>
      <c r="P106" s="33"/>
    </row>
    <row r="107" spans="2:16" ht="18" customHeight="1" x14ac:dyDescent="0.25">
      <c r="B107" s="9"/>
      <c r="C107" s="3"/>
      <c r="D107" s="3"/>
      <c r="E107" s="6"/>
      <c r="F107" s="5">
        <f t="shared" si="18"/>
        <v>0</v>
      </c>
      <c r="G107" s="6">
        <f t="shared" ref="G107:G170" si="27">F107*1.262</f>
        <v>0</v>
      </c>
      <c r="H107" s="6">
        <f t="shared" ref="H107:H170" si="28">G107*1.25</f>
        <v>0</v>
      </c>
      <c r="I107" s="6"/>
      <c r="J107" s="61"/>
      <c r="L107" s="24"/>
      <c r="M107" s="25"/>
      <c r="N107" s="25"/>
      <c r="O107" s="15">
        <f t="shared" ref="O107:O170" si="29">J107-G107</f>
        <v>0</v>
      </c>
      <c r="P107" s="33"/>
    </row>
    <row r="108" spans="2:16" ht="18" customHeight="1" x14ac:dyDescent="0.25">
      <c r="B108" s="9"/>
      <c r="C108" s="3"/>
      <c r="D108" s="3"/>
      <c r="E108" s="6"/>
      <c r="F108" s="5">
        <f t="shared" si="18"/>
        <v>0</v>
      </c>
      <c r="G108" s="6">
        <f t="shared" si="27"/>
        <v>0</v>
      </c>
      <c r="H108" s="6">
        <f t="shared" si="28"/>
        <v>0</v>
      </c>
      <c r="I108" s="6"/>
      <c r="J108" s="61"/>
      <c r="L108" s="24"/>
      <c r="M108" s="25"/>
      <c r="N108" s="25"/>
      <c r="O108" s="15">
        <f t="shared" si="29"/>
        <v>0</v>
      </c>
      <c r="P108" s="33"/>
    </row>
    <row r="109" spans="2:16" ht="18" customHeight="1" x14ac:dyDescent="0.25">
      <c r="B109" s="9"/>
      <c r="C109" s="3"/>
      <c r="D109" s="3"/>
      <c r="E109" s="6"/>
      <c r="F109" s="5">
        <f t="shared" si="18"/>
        <v>0</v>
      </c>
      <c r="G109" s="6">
        <f t="shared" si="27"/>
        <v>0</v>
      </c>
      <c r="H109" s="6">
        <f t="shared" si="28"/>
        <v>0</v>
      </c>
      <c r="I109" s="6"/>
      <c r="J109" s="61"/>
      <c r="L109" s="24"/>
      <c r="M109" s="25"/>
      <c r="N109" s="25"/>
      <c r="O109" s="15">
        <f t="shared" si="29"/>
        <v>0</v>
      </c>
      <c r="P109" s="33"/>
    </row>
    <row r="110" spans="2:16" ht="18" customHeight="1" x14ac:dyDescent="0.25">
      <c r="B110" s="9"/>
      <c r="C110" s="3"/>
      <c r="D110" s="3"/>
      <c r="E110" s="6"/>
      <c r="F110" s="5">
        <f t="shared" si="18"/>
        <v>0</v>
      </c>
      <c r="G110" s="6">
        <f t="shared" si="27"/>
        <v>0</v>
      </c>
      <c r="H110" s="6">
        <f t="shared" si="28"/>
        <v>0</v>
      </c>
      <c r="I110" s="6"/>
      <c r="J110" s="61"/>
      <c r="L110" s="24"/>
      <c r="M110" s="25"/>
      <c r="N110" s="25"/>
      <c r="O110" s="15">
        <f t="shared" si="29"/>
        <v>0</v>
      </c>
      <c r="P110" s="33"/>
    </row>
    <row r="111" spans="2:16" ht="18" customHeight="1" x14ac:dyDescent="0.25">
      <c r="B111" s="9"/>
      <c r="C111" s="3"/>
      <c r="D111" s="3"/>
      <c r="E111" s="6"/>
      <c r="F111" s="5">
        <f t="shared" si="18"/>
        <v>0</v>
      </c>
      <c r="G111" s="6">
        <f t="shared" si="27"/>
        <v>0</v>
      </c>
      <c r="H111" s="6">
        <f t="shared" si="28"/>
        <v>0</v>
      </c>
      <c r="I111" s="6"/>
      <c r="J111" s="61"/>
      <c r="L111" s="24"/>
      <c r="M111" s="25"/>
      <c r="N111" s="25"/>
      <c r="O111" s="15">
        <f t="shared" si="29"/>
        <v>0</v>
      </c>
      <c r="P111" s="33"/>
    </row>
    <row r="112" spans="2:16" ht="18" customHeight="1" x14ac:dyDescent="0.25">
      <c r="B112" s="9"/>
      <c r="C112" s="3"/>
      <c r="D112" s="3"/>
      <c r="E112" s="6"/>
      <c r="F112" s="5">
        <f t="shared" si="18"/>
        <v>0</v>
      </c>
      <c r="G112" s="6">
        <f t="shared" si="27"/>
        <v>0</v>
      </c>
      <c r="H112" s="6">
        <f t="shared" si="28"/>
        <v>0</v>
      </c>
      <c r="I112" s="6"/>
      <c r="J112" s="61"/>
      <c r="L112" s="24"/>
      <c r="M112" s="25"/>
      <c r="N112" s="25"/>
      <c r="O112" s="15">
        <f t="shared" si="29"/>
        <v>0</v>
      </c>
      <c r="P112" s="33"/>
    </row>
    <row r="113" spans="2:16" ht="18" customHeight="1" x14ac:dyDescent="0.25">
      <c r="B113" s="9"/>
      <c r="C113" s="3"/>
      <c r="D113" s="3"/>
      <c r="E113" s="6"/>
      <c r="F113" s="5">
        <f t="shared" si="18"/>
        <v>0</v>
      </c>
      <c r="G113" s="6">
        <f t="shared" si="27"/>
        <v>0</v>
      </c>
      <c r="H113" s="6">
        <f t="shared" si="28"/>
        <v>0</v>
      </c>
      <c r="I113" s="6"/>
      <c r="J113" s="61"/>
      <c r="L113" s="24"/>
      <c r="M113" s="25"/>
      <c r="N113" s="25"/>
      <c r="O113" s="15">
        <f t="shared" si="29"/>
        <v>0</v>
      </c>
      <c r="P113" s="33"/>
    </row>
    <row r="114" spans="2:16" ht="18" customHeight="1" x14ac:dyDescent="0.25">
      <c r="B114" s="9"/>
      <c r="C114" s="3"/>
      <c r="D114" s="3"/>
      <c r="E114" s="6"/>
      <c r="F114" s="5">
        <f t="shared" si="18"/>
        <v>0</v>
      </c>
      <c r="G114" s="6">
        <f t="shared" si="27"/>
        <v>0</v>
      </c>
      <c r="H114" s="6">
        <f t="shared" si="28"/>
        <v>0</v>
      </c>
      <c r="I114" s="6"/>
      <c r="J114" s="61"/>
      <c r="L114" s="24"/>
      <c r="M114" s="25"/>
      <c r="N114" s="25"/>
      <c r="O114" s="15">
        <f t="shared" si="29"/>
        <v>0</v>
      </c>
      <c r="P114" s="33"/>
    </row>
    <row r="115" spans="2:16" ht="18" customHeight="1" x14ac:dyDescent="0.25">
      <c r="B115" s="9"/>
      <c r="C115" s="3"/>
      <c r="D115" s="3"/>
      <c r="E115" s="6"/>
      <c r="F115" s="5">
        <f t="shared" si="18"/>
        <v>0</v>
      </c>
      <c r="G115" s="6">
        <f t="shared" si="27"/>
        <v>0</v>
      </c>
      <c r="H115" s="6">
        <f t="shared" si="28"/>
        <v>0</v>
      </c>
      <c r="I115" s="6"/>
      <c r="J115" s="61"/>
      <c r="L115" s="24"/>
      <c r="M115" s="25"/>
      <c r="N115" s="25"/>
      <c r="O115" s="15">
        <f t="shared" si="29"/>
        <v>0</v>
      </c>
      <c r="P115" s="33"/>
    </row>
    <row r="116" spans="2:16" ht="18" customHeight="1" x14ac:dyDescent="0.25">
      <c r="B116" s="9"/>
      <c r="C116" s="3"/>
      <c r="D116" s="3"/>
      <c r="E116" s="6"/>
      <c r="F116" s="5">
        <f t="shared" si="18"/>
        <v>0</v>
      </c>
      <c r="G116" s="6">
        <f t="shared" si="27"/>
        <v>0</v>
      </c>
      <c r="H116" s="6">
        <f t="shared" si="28"/>
        <v>0</v>
      </c>
      <c r="I116" s="6"/>
      <c r="J116" s="61"/>
      <c r="L116" s="24"/>
      <c r="M116" s="25"/>
      <c r="N116" s="25"/>
      <c r="O116" s="15">
        <f t="shared" si="29"/>
        <v>0</v>
      </c>
      <c r="P116" s="33"/>
    </row>
    <row r="117" spans="2:16" ht="18" customHeight="1" x14ac:dyDescent="0.25">
      <c r="B117" s="9"/>
      <c r="C117" s="3"/>
      <c r="D117" s="3"/>
      <c r="E117" s="6"/>
      <c r="F117" s="5">
        <f t="shared" si="18"/>
        <v>0</v>
      </c>
      <c r="G117" s="6">
        <f t="shared" si="27"/>
        <v>0</v>
      </c>
      <c r="H117" s="6">
        <f t="shared" si="28"/>
        <v>0</v>
      </c>
      <c r="I117" s="6"/>
      <c r="J117" s="61"/>
      <c r="L117" s="24"/>
      <c r="M117" s="25"/>
      <c r="N117" s="25"/>
      <c r="O117" s="15">
        <f t="shared" si="29"/>
        <v>0</v>
      </c>
      <c r="P117" s="33"/>
    </row>
    <row r="118" spans="2:16" ht="18" customHeight="1" x14ac:dyDescent="0.25">
      <c r="B118" s="9"/>
      <c r="C118" s="3"/>
      <c r="D118" s="3"/>
      <c r="E118" s="6"/>
      <c r="F118" s="5">
        <f t="shared" si="18"/>
        <v>0</v>
      </c>
      <c r="G118" s="6">
        <f t="shared" si="27"/>
        <v>0</v>
      </c>
      <c r="H118" s="6">
        <f t="shared" si="28"/>
        <v>0</v>
      </c>
      <c r="I118" s="6"/>
      <c r="J118" s="61"/>
      <c r="L118" s="24"/>
      <c r="M118" s="25"/>
      <c r="N118" s="25"/>
      <c r="O118" s="15">
        <f t="shared" si="29"/>
        <v>0</v>
      </c>
      <c r="P118" s="33"/>
    </row>
    <row r="119" spans="2:16" ht="18" customHeight="1" x14ac:dyDescent="0.25">
      <c r="B119" s="9"/>
      <c r="C119" s="3"/>
      <c r="D119" s="3"/>
      <c r="E119" s="6"/>
      <c r="F119" s="5">
        <f t="shared" si="18"/>
        <v>0</v>
      </c>
      <c r="G119" s="6">
        <f t="shared" si="27"/>
        <v>0</v>
      </c>
      <c r="H119" s="6">
        <f t="shared" si="28"/>
        <v>0</v>
      </c>
      <c r="I119" s="6"/>
      <c r="J119" s="61"/>
      <c r="L119" s="24"/>
      <c r="M119" s="25"/>
      <c r="N119" s="25"/>
      <c r="O119" s="15">
        <f t="shared" si="29"/>
        <v>0</v>
      </c>
      <c r="P119" s="33"/>
    </row>
    <row r="120" spans="2:16" ht="18" customHeight="1" x14ac:dyDescent="0.25">
      <c r="B120" s="9"/>
      <c r="C120" s="3"/>
      <c r="D120" s="3"/>
      <c r="E120" s="6"/>
      <c r="F120" s="5">
        <f t="shared" si="18"/>
        <v>0</v>
      </c>
      <c r="G120" s="6">
        <f t="shared" si="27"/>
        <v>0</v>
      </c>
      <c r="H120" s="6">
        <f t="shared" si="28"/>
        <v>0</v>
      </c>
      <c r="I120" s="6"/>
      <c r="J120" s="61"/>
      <c r="L120" s="24"/>
      <c r="M120" s="25"/>
      <c r="N120" s="25"/>
      <c r="O120" s="15">
        <f t="shared" si="29"/>
        <v>0</v>
      </c>
      <c r="P120" s="33"/>
    </row>
    <row r="121" spans="2:16" ht="18" customHeight="1" x14ac:dyDescent="0.25">
      <c r="B121" s="9"/>
      <c r="C121" s="3"/>
      <c r="D121" s="3"/>
      <c r="E121" s="6"/>
      <c r="F121" s="5">
        <f t="shared" si="18"/>
        <v>0</v>
      </c>
      <c r="G121" s="6">
        <f t="shared" si="27"/>
        <v>0</v>
      </c>
      <c r="H121" s="6">
        <f t="shared" si="28"/>
        <v>0</v>
      </c>
      <c r="I121" s="6"/>
      <c r="J121" s="61"/>
      <c r="L121" s="24"/>
      <c r="M121" s="25"/>
      <c r="N121" s="25"/>
      <c r="O121" s="15">
        <f t="shared" si="29"/>
        <v>0</v>
      </c>
      <c r="P121" s="33"/>
    </row>
    <row r="122" spans="2:16" ht="18" customHeight="1" x14ac:dyDescent="0.25">
      <c r="B122" s="9"/>
      <c r="C122" s="3"/>
      <c r="D122" s="3"/>
      <c r="E122" s="6"/>
      <c r="F122" s="5">
        <f t="shared" si="18"/>
        <v>0</v>
      </c>
      <c r="G122" s="6">
        <f t="shared" si="27"/>
        <v>0</v>
      </c>
      <c r="H122" s="6">
        <f t="shared" si="28"/>
        <v>0</v>
      </c>
      <c r="I122" s="6"/>
      <c r="J122" s="61"/>
      <c r="L122" s="24"/>
      <c r="M122" s="25"/>
      <c r="N122" s="25"/>
      <c r="O122" s="15">
        <f t="shared" si="29"/>
        <v>0</v>
      </c>
      <c r="P122" s="33"/>
    </row>
    <row r="123" spans="2:16" ht="18" customHeight="1" x14ac:dyDescent="0.25">
      <c r="B123" s="9"/>
      <c r="C123" s="3"/>
      <c r="D123" s="3"/>
      <c r="E123" s="6"/>
      <c r="F123" s="5">
        <f t="shared" si="18"/>
        <v>0</v>
      </c>
      <c r="G123" s="6">
        <f t="shared" si="27"/>
        <v>0</v>
      </c>
      <c r="H123" s="6">
        <f t="shared" si="28"/>
        <v>0</v>
      </c>
      <c r="I123" s="6"/>
      <c r="J123" s="61"/>
      <c r="L123" s="24"/>
      <c r="M123" s="25"/>
      <c r="N123" s="25"/>
      <c r="O123" s="15">
        <f t="shared" si="29"/>
        <v>0</v>
      </c>
      <c r="P123" s="33"/>
    </row>
    <row r="124" spans="2:16" ht="18" customHeight="1" x14ac:dyDescent="0.25">
      <c r="B124" s="9"/>
      <c r="C124" s="3"/>
      <c r="D124" s="3"/>
      <c r="E124" s="6"/>
      <c r="F124" s="5">
        <f t="shared" si="18"/>
        <v>0</v>
      </c>
      <c r="G124" s="6">
        <f t="shared" si="27"/>
        <v>0</v>
      </c>
      <c r="H124" s="6">
        <f t="shared" si="28"/>
        <v>0</v>
      </c>
      <c r="I124" s="6"/>
      <c r="J124" s="61"/>
      <c r="L124" s="24"/>
      <c r="M124" s="25"/>
      <c r="N124" s="25"/>
      <c r="O124" s="15">
        <f t="shared" si="29"/>
        <v>0</v>
      </c>
      <c r="P124" s="33"/>
    </row>
    <row r="125" spans="2:16" ht="18" customHeight="1" x14ac:dyDescent="0.25">
      <c r="B125" s="9"/>
      <c r="C125" s="3"/>
      <c r="D125" s="3"/>
      <c r="E125" s="6"/>
      <c r="F125" s="5">
        <f t="shared" si="18"/>
        <v>0</v>
      </c>
      <c r="G125" s="6">
        <f t="shared" si="27"/>
        <v>0</v>
      </c>
      <c r="H125" s="6">
        <f t="shared" si="28"/>
        <v>0</v>
      </c>
      <c r="I125" s="6"/>
      <c r="J125" s="61"/>
      <c r="L125" s="3"/>
      <c r="M125" s="19"/>
      <c r="N125" s="25"/>
      <c r="O125" s="15">
        <f t="shared" si="29"/>
        <v>0</v>
      </c>
      <c r="P125" s="33"/>
    </row>
    <row r="126" spans="2:16" ht="18" customHeight="1" x14ac:dyDescent="0.25">
      <c r="B126" s="9"/>
      <c r="C126" s="3"/>
      <c r="D126" s="3"/>
      <c r="E126" s="6"/>
      <c r="F126" s="5">
        <f t="shared" ref="F126:F189" si="30">E126-(E126*0/100)</f>
        <v>0</v>
      </c>
      <c r="G126" s="6">
        <f t="shared" si="27"/>
        <v>0</v>
      </c>
      <c r="H126" s="6">
        <f t="shared" si="28"/>
        <v>0</v>
      </c>
      <c r="I126" s="6"/>
      <c r="J126" s="61"/>
      <c r="L126" s="3"/>
      <c r="M126" s="19"/>
      <c r="N126" s="25"/>
      <c r="O126" s="15">
        <f t="shared" si="29"/>
        <v>0</v>
      </c>
      <c r="P126" s="33"/>
    </row>
    <row r="127" spans="2:16" ht="18" customHeight="1" x14ac:dyDescent="0.25">
      <c r="B127" s="9"/>
      <c r="C127" s="3"/>
      <c r="D127" s="3"/>
      <c r="E127" s="6"/>
      <c r="F127" s="5">
        <f t="shared" si="30"/>
        <v>0</v>
      </c>
      <c r="G127" s="6">
        <f t="shared" si="27"/>
        <v>0</v>
      </c>
      <c r="H127" s="6">
        <f t="shared" si="28"/>
        <v>0</v>
      </c>
      <c r="I127" s="6"/>
      <c r="J127" s="61"/>
      <c r="L127" s="3"/>
      <c r="M127" s="19"/>
      <c r="N127" s="25"/>
      <c r="O127" s="15">
        <f t="shared" si="29"/>
        <v>0</v>
      </c>
      <c r="P127" s="33"/>
    </row>
    <row r="128" spans="2:16" ht="18" customHeight="1" x14ac:dyDescent="0.25">
      <c r="B128" s="9"/>
      <c r="C128" s="3"/>
      <c r="D128" s="3"/>
      <c r="E128" s="6"/>
      <c r="F128" s="5">
        <f t="shared" si="30"/>
        <v>0</v>
      </c>
      <c r="G128" s="6">
        <f t="shared" si="27"/>
        <v>0</v>
      </c>
      <c r="H128" s="6">
        <f t="shared" si="28"/>
        <v>0</v>
      </c>
      <c r="I128" s="6"/>
      <c r="J128" s="61"/>
      <c r="L128" s="3"/>
      <c r="M128" s="19"/>
      <c r="N128" s="25"/>
      <c r="O128" s="15">
        <f t="shared" si="29"/>
        <v>0</v>
      </c>
      <c r="P128" s="33"/>
    </row>
    <row r="129" spans="2:16" ht="18" customHeight="1" x14ac:dyDescent="0.25">
      <c r="B129" s="9"/>
      <c r="C129" s="3"/>
      <c r="D129" s="3"/>
      <c r="E129" s="6"/>
      <c r="F129" s="5">
        <f t="shared" si="30"/>
        <v>0</v>
      </c>
      <c r="G129" s="6">
        <f t="shared" si="27"/>
        <v>0</v>
      </c>
      <c r="H129" s="6">
        <f t="shared" si="28"/>
        <v>0</v>
      </c>
      <c r="I129" s="6"/>
      <c r="J129" s="61"/>
      <c r="L129" s="3"/>
      <c r="M129" s="19"/>
      <c r="N129" s="25"/>
      <c r="O129" s="15">
        <f t="shared" si="29"/>
        <v>0</v>
      </c>
      <c r="P129" s="33"/>
    </row>
    <row r="130" spans="2:16" ht="18" customHeight="1" x14ac:dyDescent="0.25">
      <c r="B130" s="9"/>
      <c r="C130" s="3"/>
      <c r="D130" s="3"/>
      <c r="E130" s="6"/>
      <c r="F130" s="5">
        <f t="shared" si="30"/>
        <v>0</v>
      </c>
      <c r="G130" s="6">
        <f t="shared" si="27"/>
        <v>0</v>
      </c>
      <c r="H130" s="6">
        <f t="shared" si="28"/>
        <v>0</v>
      </c>
      <c r="I130" s="6"/>
      <c r="J130" s="61"/>
      <c r="L130" s="3"/>
      <c r="M130" s="19"/>
      <c r="N130" s="25"/>
      <c r="O130" s="15">
        <f t="shared" si="29"/>
        <v>0</v>
      </c>
      <c r="P130" s="33"/>
    </row>
    <row r="131" spans="2:16" ht="18" customHeight="1" x14ac:dyDescent="0.25">
      <c r="B131" s="9"/>
      <c r="C131" s="3"/>
      <c r="D131" s="3"/>
      <c r="E131" s="6"/>
      <c r="F131" s="5">
        <f t="shared" si="30"/>
        <v>0</v>
      </c>
      <c r="G131" s="6">
        <f t="shared" si="27"/>
        <v>0</v>
      </c>
      <c r="H131" s="6">
        <f t="shared" si="28"/>
        <v>0</v>
      </c>
      <c r="I131" s="6"/>
      <c r="J131" s="61"/>
      <c r="L131" s="3"/>
      <c r="M131" s="19"/>
      <c r="N131" s="25"/>
      <c r="O131" s="15">
        <f t="shared" si="29"/>
        <v>0</v>
      </c>
      <c r="P131" s="33"/>
    </row>
    <row r="132" spans="2:16" ht="18" customHeight="1" x14ac:dyDescent="0.25">
      <c r="B132" s="9"/>
      <c r="C132" s="3"/>
      <c r="D132" s="3"/>
      <c r="E132" s="6"/>
      <c r="F132" s="5">
        <f t="shared" si="30"/>
        <v>0</v>
      </c>
      <c r="G132" s="6">
        <f t="shared" si="27"/>
        <v>0</v>
      </c>
      <c r="H132" s="6">
        <f t="shared" si="28"/>
        <v>0</v>
      </c>
      <c r="I132" s="6"/>
      <c r="J132" s="61"/>
      <c r="L132" s="3"/>
      <c r="M132" s="19"/>
      <c r="N132" s="25"/>
      <c r="O132" s="15">
        <f t="shared" si="29"/>
        <v>0</v>
      </c>
      <c r="P132" s="33"/>
    </row>
    <row r="133" spans="2:16" ht="18" customHeight="1" x14ac:dyDescent="0.25">
      <c r="B133" s="9"/>
      <c r="C133" s="3"/>
      <c r="D133" s="3"/>
      <c r="E133" s="6"/>
      <c r="F133" s="5">
        <f t="shared" si="30"/>
        <v>0</v>
      </c>
      <c r="G133" s="6">
        <f t="shared" si="27"/>
        <v>0</v>
      </c>
      <c r="H133" s="6">
        <f t="shared" si="28"/>
        <v>0</v>
      </c>
      <c r="I133" s="6"/>
      <c r="J133" s="61"/>
      <c r="L133" s="3"/>
      <c r="M133" s="19"/>
      <c r="N133" s="25"/>
      <c r="O133" s="15">
        <f t="shared" si="29"/>
        <v>0</v>
      </c>
      <c r="P133" s="33"/>
    </row>
    <row r="134" spans="2:16" ht="18" customHeight="1" x14ac:dyDescent="0.25">
      <c r="B134" s="9"/>
      <c r="C134" s="3"/>
      <c r="D134" s="3"/>
      <c r="E134" s="6"/>
      <c r="F134" s="5">
        <f t="shared" si="30"/>
        <v>0</v>
      </c>
      <c r="G134" s="6">
        <f t="shared" si="27"/>
        <v>0</v>
      </c>
      <c r="H134" s="6">
        <f t="shared" si="28"/>
        <v>0</v>
      </c>
      <c r="I134" s="6"/>
      <c r="J134" s="61"/>
      <c r="L134" s="3"/>
      <c r="M134" s="19"/>
      <c r="N134" s="25"/>
      <c r="O134" s="15">
        <f t="shared" si="29"/>
        <v>0</v>
      </c>
      <c r="P134" s="33"/>
    </row>
    <row r="135" spans="2:16" ht="18" customHeight="1" x14ac:dyDescent="0.25">
      <c r="B135" s="9"/>
      <c r="C135" s="3"/>
      <c r="D135" s="3"/>
      <c r="E135" s="6"/>
      <c r="F135" s="5">
        <f t="shared" si="30"/>
        <v>0</v>
      </c>
      <c r="G135" s="6">
        <f t="shared" si="27"/>
        <v>0</v>
      </c>
      <c r="H135" s="6">
        <f t="shared" si="28"/>
        <v>0</v>
      </c>
      <c r="I135" s="6"/>
      <c r="J135" s="61"/>
      <c r="O135" s="15">
        <f t="shared" si="29"/>
        <v>0</v>
      </c>
      <c r="P135" s="33"/>
    </row>
    <row r="136" spans="2:16" ht="18" customHeight="1" x14ac:dyDescent="0.25">
      <c r="B136" s="9"/>
      <c r="C136" s="3"/>
      <c r="D136" s="3"/>
      <c r="E136" s="6"/>
      <c r="F136" s="5">
        <f t="shared" si="30"/>
        <v>0</v>
      </c>
      <c r="G136" s="6">
        <f t="shared" si="27"/>
        <v>0</v>
      </c>
      <c r="H136" s="6">
        <f t="shared" si="28"/>
        <v>0</v>
      </c>
      <c r="I136" s="6"/>
      <c r="J136" s="61"/>
      <c r="O136" s="15">
        <f t="shared" si="29"/>
        <v>0</v>
      </c>
      <c r="P136" s="33"/>
    </row>
    <row r="137" spans="2:16" ht="18" customHeight="1" x14ac:dyDescent="0.25">
      <c r="B137" s="9"/>
      <c r="C137" s="3"/>
      <c r="D137" s="3"/>
      <c r="E137" s="6"/>
      <c r="F137" s="5">
        <f t="shared" si="30"/>
        <v>0</v>
      </c>
      <c r="G137" s="6">
        <f t="shared" si="27"/>
        <v>0</v>
      </c>
      <c r="H137" s="6">
        <f t="shared" si="28"/>
        <v>0</v>
      </c>
      <c r="I137" s="6"/>
      <c r="J137" s="61"/>
      <c r="O137" s="15">
        <f t="shared" si="29"/>
        <v>0</v>
      </c>
      <c r="P137" s="33"/>
    </row>
    <row r="138" spans="2:16" ht="18" customHeight="1" x14ac:dyDescent="0.25">
      <c r="B138" s="9"/>
      <c r="C138" s="3"/>
      <c r="D138" s="3"/>
      <c r="E138" s="6"/>
      <c r="F138" s="5">
        <f t="shared" si="30"/>
        <v>0</v>
      </c>
      <c r="G138" s="6">
        <f t="shared" si="27"/>
        <v>0</v>
      </c>
      <c r="H138" s="6">
        <f t="shared" si="28"/>
        <v>0</v>
      </c>
      <c r="I138" s="6"/>
      <c r="J138" s="61"/>
      <c r="O138" s="15">
        <f t="shared" si="29"/>
        <v>0</v>
      </c>
      <c r="P138" s="33"/>
    </row>
    <row r="139" spans="2:16" ht="18" customHeight="1" x14ac:dyDescent="0.25">
      <c r="B139" s="9"/>
      <c r="C139" s="3"/>
      <c r="D139" s="3"/>
      <c r="E139" s="6"/>
      <c r="F139" s="5">
        <f t="shared" si="30"/>
        <v>0</v>
      </c>
      <c r="G139" s="6">
        <f t="shared" si="27"/>
        <v>0</v>
      </c>
      <c r="H139" s="6">
        <f t="shared" si="28"/>
        <v>0</v>
      </c>
      <c r="I139" s="6"/>
      <c r="J139" s="61"/>
      <c r="O139" s="15">
        <f t="shared" si="29"/>
        <v>0</v>
      </c>
      <c r="P139" s="33"/>
    </row>
    <row r="140" spans="2:16" ht="18" customHeight="1" x14ac:dyDescent="0.25">
      <c r="B140" s="9"/>
      <c r="C140" s="3"/>
      <c r="D140" s="3"/>
      <c r="E140" s="6"/>
      <c r="F140" s="5">
        <f t="shared" si="30"/>
        <v>0</v>
      </c>
      <c r="G140" s="6">
        <f t="shared" si="27"/>
        <v>0</v>
      </c>
      <c r="H140" s="6">
        <f t="shared" si="28"/>
        <v>0</v>
      </c>
      <c r="I140" s="6"/>
      <c r="J140" s="61"/>
      <c r="O140" s="15">
        <f t="shared" si="29"/>
        <v>0</v>
      </c>
      <c r="P140" s="33"/>
    </row>
    <row r="141" spans="2:16" ht="18" customHeight="1" x14ac:dyDescent="0.25">
      <c r="B141" s="9"/>
      <c r="C141" s="3"/>
      <c r="D141" s="3"/>
      <c r="E141" s="6"/>
      <c r="F141" s="5">
        <f t="shared" si="30"/>
        <v>0</v>
      </c>
      <c r="G141" s="6">
        <f t="shared" si="27"/>
        <v>0</v>
      </c>
      <c r="H141" s="6">
        <f t="shared" si="28"/>
        <v>0</v>
      </c>
      <c r="I141" s="6"/>
      <c r="J141" s="61"/>
      <c r="O141" s="15">
        <f t="shared" si="29"/>
        <v>0</v>
      </c>
      <c r="P141" s="33"/>
    </row>
    <row r="142" spans="2:16" ht="18" customHeight="1" x14ac:dyDescent="0.25">
      <c r="B142" s="9"/>
      <c r="C142" s="3"/>
      <c r="D142" s="3"/>
      <c r="E142" s="6"/>
      <c r="F142" s="5">
        <f t="shared" si="30"/>
        <v>0</v>
      </c>
      <c r="G142" s="6">
        <f t="shared" si="27"/>
        <v>0</v>
      </c>
      <c r="H142" s="6">
        <f t="shared" si="28"/>
        <v>0</v>
      </c>
      <c r="I142" s="6"/>
      <c r="J142" s="61"/>
      <c r="O142" s="15">
        <f t="shared" si="29"/>
        <v>0</v>
      </c>
      <c r="P142" s="33"/>
    </row>
    <row r="143" spans="2:16" ht="18" customHeight="1" x14ac:dyDescent="0.25">
      <c r="B143" s="9"/>
      <c r="C143" s="3"/>
      <c r="D143" s="3"/>
      <c r="E143" s="6"/>
      <c r="F143" s="5">
        <f t="shared" si="30"/>
        <v>0</v>
      </c>
      <c r="G143" s="6">
        <f t="shared" si="27"/>
        <v>0</v>
      </c>
      <c r="H143" s="6">
        <f t="shared" si="28"/>
        <v>0</v>
      </c>
      <c r="I143" s="6"/>
      <c r="J143" s="61"/>
      <c r="O143" s="15">
        <f t="shared" si="29"/>
        <v>0</v>
      </c>
      <c r="P143" s="33"/>
    </row>
    <row r="144" spans="2:16" ht="18" customHeight="1" x14ac:dyDescent="0.25">
      <c r="B144" s="9"/>
      <c r="C144" s="3"/>
      <c r="D144" s="3"/>
      <c r="E144" s="6"/>
      <c r="F144" s="5">
        <f t="shared" si="30"/>
        <v>0</v>
      </c>
      <c r="G144" s="6">
        <f t="shared" si="27"/>
        <v>0</v>
      </c>
      <c r="H144" s="6">
        <f t="shared" si="28"/>
        <v>0</v>
      </c>
      <c r="I144" s="6"/>
      <c r="J144" s="61"/>
      <c r="O144" s="15">
        <f t="shared" si="29"/>
        <v>0</v>
      </c>
      <c r="P144" s="33"/>
    </row>
    <row r="145" spans="2:16" ht="18" customHeight="1" x14ac:dyDescent="0.25">
      <c r="B145" s="9"/>
      <c r="C145" s="3"/>
      <c r="D145" s="3"/>
      <c r="E145" s="6"/>
      <c r="F145" s="5">
        <f t="shared" si="30"/>
        <v>0</v>
      </c>
      <c r="G145" s="6">
        <f t="shared" si="27"/>
        <v>0</v>
      </c>
      <c r="H145" s="6">
        <f t="shared" si="28"/>
        <v>0</v>
      </c>
      <c r="I145" s="6"/>
      <c r="J145" s="61"/>
      <c r="O145" s="15">
        <f t="shared" si="29"/>
        <v>0</v>
      </c>
      <c r="P145" s="34"/>
    </row>
    <row r="146" spans="2:16" ht="18" customHeight="1" x14ac:dyDescent="0.25">
      <c r="B146" s="9"/>
      <c r="C146" s="3"/>
      <c r="D146" s="3"/>
      <c r="E146" s="6"/>
      <c r="F146" s="5">
        <f t="shared" si="30"/>
        <v>0</v>
      </c>
      <c r="G146" s="6">
        <f t="shared" si="27"/>
        <v>0</v>
      </c>
      <c r="H146" s="6">
        <f t="shared" si="28"/>
        <v>0</v>
      </c>
      <c r="I146" s="6"/>
      <c r="J146" s="61"/>
      <c r="O146" s="15">
        <f t="shared" si="29"/>
        <v>0</v>
      </c>
      <c r="P146" s="34"/>
    </row>
    <row r="147" spans="2:16" ht="18" customHeight="1" x14ac:dyDescent="0.25">
      <c r="B147" s="9"/>
      <c r="C147" s="3"/>
      <c r="D147" s="3"/>
      <c r="E147" s="6"/>
      <c r="F147" s="5">
        <f t="shared" si="30"/>
        <v>0</v>
      </c>
      <c r="G147" s="6">
        <f t="shared" si="27"/>
        <v>0</v>
      </c>
      <c r="H147" s="6">
        <f t="shared" si="28"/>
        <v>0</v>
      </c>
      <c r="I147" s="6"/>
      <c r="J147" s="61"/>
      <c r="O147" s="15">
        <f t="shared" si="29"/>
        <v>0</v>
      </c>
      <c r="P147" s="34"/>
    </row>
    <row r="148" spans="2:16" ht="18" customHeight="1" x14ac:dyDescent="0.25">
      <c r="B148" s="9"/>
      <c r="C148" s="3"/>
      <c r="D148" s="3"/>
      <c r="E148" s="6"/>
      <c r="F148" s="5">
        <f t="shared" si="30"/>
        <v>0</v>
      </c>
      <c r="G148" s="6">
        <f t="shared" si="27"/>
        <v>0</v>
      </c>
      <c r="H148" s="6">
        <f t="shared" si="28"/>
        <v>0</v>
      </c>
      <c r="I148" s="6"/>
      <c r="J148" s="61"/>
      <c r="O148" s="15">
        <f t="shared" si="29"/>
        <v>0</v>
      </c>
      <c r="P148" s="34"/>
    </row>
    <row r="149" spans="2:16" ht="18" customHeight="1" x14ac:dyDescent="0.25">
      <c r="B149" s="9"/>
      <c r="C149" s="3"/>
      <c r="D149" s="3"/>
      <c r="E149" s="6"/>
      <c r="F149" s="5">
        <f t="shared" si="30"/>
        <v>0</v>
      </c>
      <c r="G149" s="6">
        <f t="shared" si="27"/>
        <v>0</v>
      </c>
      <c r="H149" s="6">
        <f t="shared" si="28"/>
        <v>0</v>
      </c>
      <c r="I149" s="6"/>
      <c r="J149" s="61"/>
      <c r="O149" s="15">
        <f t="shared" si="29"/>
        <v>0</v>
      </c>
      <c r="P149" s="34"/>
    </row>
    <row r="150" spans="2:16" ht="18" customHeight="1" x14ac:dyDescent="0.25">
      <c r="B150" s="9"/>
      <c r="C150" s="3"/>
      <c r="D150" s="3"/>
      <c r="E150" s="6"/>
      <c r="F150" s="5">
        <f t="shared" si="30"/>
        <v>0</v>
      </c>
      <c r="G150" s="6">
        <f t="shared" si="27"/>
        <v>0</v>
      </c>
      <c r="H150" s="6">
        <f t="shared" si="28"/>
        <v>0</v>
      </c>
      <c r="I150" s="6"/>
      <c r="J150" s="61"/>
      <c r="O150" s="15">
        <f t="shared" si="29"/>
        <v>0</v>
      </c>
      <c r="P150" s="34"/>
    </row>
    <row r="151" spans="2:16" ht="18" customHeight="1" x14ac:dyDescent="0.25">
      <c r="B151" s="9"/>
      <c r="C151" s="3"/>
      <c r="D151" s="3"/>
      <c r="E151" s="6"/>
      <c r="F151" s="5">
        <f t="shared" si="30"/>
        <v>0</v>
      </c>
      <c r="G151" s="6">
        <f t="shared" si="27"/>
        <v>0</v>
      </c>
      <c r="H151" s="6">
        <f t="shared" si="28"/>
        <v>0</v>
      </c>
      <c r="I151" s="6"/>
      <c r="J151" s="61"/>
      <c r="O151" s="15">
        <f t="shared" si="29"/>
        <v>0</v>
      </c>
      <c r="P151" s="34"/>
    </row>
    <row r="152" spans="2:16" ht="18" customHeight="1" x14ac:dyDescent="0.25">
      <c r="B152" s="9"/>
      <c r="C152" s="3"/>
      <c r="D152" s="3"/>
      <c r="E152" s="6"/>
      <c r="F152" s="5">
        <f t="shared" si="30"/>
        <v>0</v>
      </c>
      <c r="G152" s="6">
        <f t="shared" si="27"/>
        <v>0</v>
      </c>
      <c r="H152" s="6">
        <f t="shared" si="28"/>
        <v>0</v>
      </c>
      <c r="I152" s="6"/>
      <c r="J152" s="61"/>
      <c r="O152" s="15">
        <f t="shared" si="29"/>
        <v>0</v>
      </c>
      <c r="P152" s="34"/>
    </row>
    <row r="153" spans="2:16" ht="18" customHeight="1" x14ac:dyDescent="0.25">
      <c r="B153" s="9"/>
      <c r="C153" s="3"/>
      <c r="D153" s="3"/>
      <c r="E153" s="6"/>
      <c r="F153" s="5">
        <f t="shared" si="30"/>
        <v>0</v>
      </c>
      <c r="G153" s="6">
        <f t="shared" si="27"/>
        <v>0</v>
      </c>
      <c r="H153" s="6">
        <f t="shared" si="28"/>
        <v>0</v>
      </c>
      <c r="I153" s="6"/>
      <c r="J153" s="61"/>
      <c r="O153" s="15">
        <f t="shared" si="29"/>
        <v>0</v>
      </c>
      <c r="P153" s="34"/>
    </row>
    <row r="154" spans="2:16" ht="18" customHeight="1" x14ac:dyDescent="0.25">
      <c r="B154" s="9"/>
      <c r="C154" s="3"/>
      <c r="D154" s="3"/>
      <c r="E154" s="6"/>
      <c r="F154" s="5">
        <f t="shared" si="30"/>
        <v>0</v>
      </c>
      <c r="G154" s="6">
        <f t="shared" si="27"/>
        <v>0</v>
      </c>
      <c r="H154" s="6">
        <f t="shared" si="28"/>
        <v>0</v>
      </c>
      <c r="I154" s="6"/>
      <c r="J154" s="61"/>
      <c r="O154" s="15">
        <f t="shared" si="29"/>
        <v>0</v>
      </c>
      <c r="P154" s="34"/>
    </row>
    <row r="155" spans="2:16" ht="18" customHeight="1" x14ac:dyDescent="0.25">
      <c r="B155" s="9"/>
      <c r="C155" s="3"/>
      <c r="D155" s="3"/>
      <c r="E155" s="6"/>
      <c r="F155" s="5">
        <f t="shared" si="30"/>
        <v>0</v>
      </c>
      <c r="G155" s="6">
        <f t="shared" si="27"/>
        <v>0</v>
      </c>
      <c r="H155" s="6">
        <f t="shared" si="28"/>
        <v>0</v>
      </c>
      <c r="I155" s="6"/>
      <c r="J155" s="61"/>
      <c r="O155" s="15">
        <f t="shared" si="29"/>
        <v>0</v>
      </c>
      <c r="P155" s="34"/>
    </row>
    <row r="156" spans="2:16" ht="18" customHeight="1" x14ac:dyDescent="0.25">
      <c r="B156" s="9"/>
      <c r="C156" s="3"/>
      <c r="D156" s="3"/>
      <c r="E156" s="6"/>
      <c r="F156" s="5">
        <f t="shared" si="30"/>
        <v>0</v>
      </c>
      <c r="G156" s="6">
        <f t="shared" si="27"/>
        <v>0</v>
      </c>
      <c r="H156" s="6">
        <f t="shared" si="28"/>
        <v>0</v>
      </c>
      <c r="I156" s="6"/>
      <c r="J156" s="61"/>
      <c r="O156" s="15">
        <f t="shared" si="29"/>
        <v>0</v>
      </c>
      <c r="P156" s="34"/>
    </row>
    <row r="157" spans="2:16" ht="18" customHeight="1" thickBot="1" x14ac:dyDescent="0.3">
      <c r="B157" s="9"/>
      <c r="C157" s="3"/>
      <c r="D157" s="3"/>
      <c r="E157" s="6"/>
      <c r="F157" s="5">
        <f t="shared" si="30"/>
        <v>0</v>
      </c>
      <c r="G157" s="6">
        <f t="shared" si="27"/>
        <v>0</v>
      </c>
      <c r="H157" s="6">
        <f t="shared" si="28"/>
        <v>0</v>
      </c>
      <c r="I157" s="6"/>
      <c r="J157" s="61"/>
      <c r="O157" s="15">
        <f t="shared" si="29"/>
        <v>0</v>
      </c>
      <c r="P157" s="35"/>
    </row>
    <row r="158" spans="2:16" ht="18" customHeight="1" x14ac:dyDescent="0.25">
      <c r="B158" s="9"/>
      <c r="C158" s="3"/>
      <c r="D158" s="3"/>
      <c r="E158" s="6"/>
      <c r="F158" s="5">
        <f t="shared" si="30"/>
        <v>0</v>
      </c>
      <c r="G158" s="6">
        <f t="shared" si="27"/>
        <v>0</v>
      </c>
      <c r="H158" s="6">
        <f t="shared" si="28"/>
        <v>0</v>
      </c>
      <c r="I158" s="6"/>
      <c r="J158" s="61"/>
      <c r="O158" s="15">
        <f t="shared" si="29"/>
        <v>0</v>
      </c>
    </row>
    <row r="159" spans="2:16" ht="18" customHeight="1" x14ac:dyDescent="0.25">
      <c r="B159" s="9"/>
      <c r="C159" s="3"/>
      <c r="D159" s="3"/>
      <c r="E159" s="6"/>
      <c r="F159" s="5">
        <f t="shared" si="30"/>
        <v>0</v>
      </c>
      <c r="G159" s="6">
        <f t="shared" si="27"/>
        <v>0</v>
      </c>
      <c r="H159" s="6">
        <f t="shared" si="28"/>
        <v>0</v>
      </c>
      <c r="I159" s="6"/>
      <c r="J159" s="61"/>
      <c r="O159" s="15">
        <f t="shared" si="29"/>
        <v>0</v>
      </c>
    </row>
    <row r="160" spans="2:16" ht="18" customHeight="1" x14ac:dyDescent="0.25">
      <c r="B160" s="9"/>
      <c r="C160" s="3"/>
      <c r="D160" s="3"/>
      <c r="E160" s="6"/>
      <c r="F160" s="5">
        <f t="shared" si="30"/>
        <v>0</v>
      </c>
      <c r="G160" s="6">
        <f t="shared" si="27"/>
        <v>0</v>
      </c>
      <c r="H160" s="6">
        <f t="shared" si="28"/>
        <v>0</v>
      </c>
      <c r="I160" s="6"/>
      <c r="J160" s="61"/>
      <c r="O160" s="15">
        <f t="shared" si="29"/>
        <v>0</v>
      </c>
    </row>
    <row r="161" spans="2:15" ht="18" customHeight="1" x14ac:dyDescent="0.25">
      <c r="B161" s="9"/>
      <c r="C161" s="3"/>
      <c r="D161" s="3"/>
      <c r="E161" s="6"/>
      <c r="F161" s="5">
        <f t="shared" si="30"/>
        <v>0</v>
      </c>
      <c r="G161" s="6">
        <f t="shared" si="27"/>
        <v>0</v>
      </c>
      <c r="H161" s="6">
        <f t="shared" si="28"/>
        <v>0</v>
      </c>
      <c r="I161" s="6"/>
      <c r="J161" s="61"/>
      <c r="O161" s="15">
        <f t="shared" si="29"/>
        <v>0</v>
      </c>
    </row>
    <row r="162" spans="2:15" ht="18" customHeight="1" x14ac:dyDescent="0.25">
      <c r="B162" s="9"/>
      <c r="C162" s="3"/>
      <c r="D162" s="3"/>
      <c r="E162" s="6"/>
      <c r="F162" s="5">
        <f t="shared" si="30"/>
        <v>0</v>
      </c>
      <c r="G162" s="6">
        <f t="shared" si="27"/>
        <v>0</v>
      </c>
      <c r="H162" s="6">
        <f t="shared" si="28"/>
        <v>0</v>
      </c>
      <c r="I162" s="6"/>
      <c r="J162" s="61"/>
      <c r="O162" s="15">
        <f t="shared" si="29"/>
        <v>0</v>
      </c>
    </row>
    <row r="163" spans="2:15" ht="18" customHeight="1" x14ac:dyDescent="0.25">
      <c r="B163" s="9"/>
      <c r="C163" s="3"/>
      <c r="D163" s="3"/>
      <c r="E163" s="6"/>
      <c r="F163" s="5">
        <f t="shared" si="30"/>
        <v>0</v>
      </c>
      <c r="G163" s="6">
        <f t="shared" si="27"/>
        <v>0</v>
      </c>
      <c r="H163" s="6">
        <f t="shared" si="28"/>
        <v>0</v>
      </c>
      <c r="I163" s="6"/>
      <c r="J163" s="61"/>
      <c r="O163" s="15">
        <f t="shared" si="29"/>
        <v>0</v>
      </c>
    </row>
    <row r="164" spans="2:15" ht="18" customHeight="1" x14ac:dyDescent="0.25">
      <c r="B164" s="9"/>
      <c r="C164" s="3"/>
      <c r="D164" s="3"/>
      <c r="E164" s="6"/>
      <c r="F164" s="5">
        <f t="shared" si="30"/>
        <v>0</v>
      </c>
      <c r="G164" s="6">
        <f t="shared" si="27"/>
        <v>0</v>
      </c>
      <c r="H164" s="6">
        <f t="shared" si="28"/>
        <v>0</v>
      </c>
      <c r="I164" s="6"/>
      <c r="J164" s="61"/>
      <c r="O164" s="15">
        <f t="shared" si="29"/>
        <v>0</v>
      </c>
    </row>
    <row r="165" spans="2:15" ht="18" customHeight="1" x14ac:dyDescent="0.25">
      <c r="B165" s="9"/>
      <c r="C165" s="3"/>
      <c r="D165" s="3"/>
      <c r="E165" s="6"/>
      <c r="F165" s="5">
        <f t="shared" si="30"/>
        <v>0</v>
      </c>
      <c r="G165" s="6">
        <f t="shared" si="27"/>
        <v>0</v>
      </c>
      <c r="H165" s="6">
        <f t="shared" si="28"/>
        <v>0</v>
      </c>
      <c r="I165" s="6"/>
      <c r="J165" s="61"/>
      <c r="O165" s="15">
        <f t="shared" si="29"/>
        <v>0</v>
      </c>
    </row>
    <row r="166" spans="2:15" ht="18" customHeight="1" x14ac:dyDescent="0.25">
      <c r="B166" s="9"/>
      <c r="C166" s="3"/>
      <c r="D166" s="3"/>
      <c r="E166" s="6"/>
      <c r="F166" s="5">
        <f t="shared" si="30"/>
        <v>0</v>
      </c>
      <c r="G166" s="6">
        <f t="shared" si="27"/>
        <v>0</v>
      </c>
      <c r="H166" s="6">
        <f t="shared" si="28"/>
        <v>0</v>
      </c>
      <c r="I166" s="6"/>
      <c r="J166" s="61"/>
      <c r="O166" s="15">
        <f t="shared" si="29"/>
        <v>0</v>
      </c>
    </row>
    <row r="167" spans="2:15" ht="18" customHeight="1" x14ac:dyDescent="0.25">
      <c r="B167" s="9"/>
      <c r="C167" s="3"/>
      <c r="D167" s="3"/>
      <c r="E167" s="6"/>
      <c r="F167" s="5">
        <f t="shared" si="30"/>
        <v>0</v>
      </c>
      <c r="G167" s="6">
        <f t="shared" si="27"/>
        <v>0</v>
      </c>
      <c r="H167" s="6">
        <f t="shared" si="28"/>
        <v>0</v>
      </c>
      <c r="I167" s="6"/>
      <c r="J167" s="61"/>
      <c r="O167" s="15">
        <f t="shared" si="29"/>
        <v>0</v>
      </c>
    </row>
    <row r="168" spans="2:15" ht="18" customHeight="1" x14ac:dyDescent="0.25">
      <c r="B168" s="9"/>
      <c r="C168" s="3"/>
      <c r="D168" s="3"/>
      <c r="E168" s="6"/>
      <c r="F168" s="5">
        <f t="shared" si="30"/>
        <v>0</v>
      </c>
      <c r="G168" s="6">
        <f t="shared" si="27"/>
        <v>0</v>
      </c>
      <c r="H168" s="6">
        <f t="shared" si="28"/>
        <v>0</v>
      </c>
      <c r="I168" s="6"/>
      <c r="J168" s="61"/>
      <c r="O168" s="15">
        <f t="shared" si="29"/>
        <v>0</v>
      </c>
    </row>
    <row r="169" spans="2:15" ht="18" customHeight="1" x14ac:dyDescent="0.25">
      <c r="B169" s="9"/>
      <c r="C169" s="3"/>
      <c r="D169" s="3"/>
      <c r="E169" s="6"/>
      <c r="F169" s="5">
        <f t="shared" si="30"/>
        <v>0</v>
      </c>
      <c r="G169" s="6">
        <f t="shared" si="27"/>
        <v>0</v>
      </c>
      <c r="H169" s="6">
        <f t="shared" si="28"/>
        <v>0</v>
      </c>
      <c r="I169" s="6"/>
      <c r="J169" s="61"/>
      <c r="O169" s="15">
        <f t="shared" si="29"/>
        <v>0</v>
      </c>
    </row>
    <row r="170" spans="2:15" ht="18" customHeight="1" x14ac:dyDescent="0.25">
      <c r="B170" s="9"/>
      <c r="C170" s="3"/>
      <c r="D170" s="3"/>
      <c r="E170" s="6"/>
      <c r="F170" s="5">
        <f t="shared" si="30"/>
        <v>0</v>
      </c>
      <c r="G170" s="6">
        <f t="shared" si="27"/>
        <v>0</v>
      </c>
      <c r="H170" s="6">
        <f t="shared" si="28"/>
        <v>0</v>
      </c>
      <c r="I170" s="6"/>
      <c r="J170" s="61"/>
      <c r="O170" s="15">
        <f t="shared" si="29"/>
        <v>0</v>
      </c>
    </row>
    <row r="171" spans="2:15" ht="18" customHeight="1" x14ac:dyDescent="0.25">
      <c r="B171" s="9"/>
      <c r="C171" s="3"/>
      <c r="D171" s="3"/>
      <c r="E171" s="6"/>
      <c r="F171" s="5">
        <f t="shared" si="30"/>
        <v>0</v>
      </c>
      <c r="G171" s="6">
        <f t="shared" ref="G171:G234" si="31">F171*1.262</f>
        <v>0</v>
      </c>
      <c r="H171" s="6">
        <f t="shared" ref="H171:H234" si="32">G171*1.25</f>
        <v>0</v>
      </c>
      <c r="I171" s="6"/>
      <c r="J171" s="61"/>
      <c r="O171" s="15">
        <f t="shared" ref="O171:O234" si="33">J171-G171</f>
        <v>0</v>
      </c>
    </row>
    <row r="172" spans="2:15" ht="18" customHeight="1" x14ac:dyDescent="0.25">
      <c r="B172" s="9"/>
      <c r="C172" s="3"/>
      <c r="D172" s="3"/>
      <c r="E172" s="6"/>
      <c r="F172" s="5">
        <f t="shared" si="30"/>
        <v>0</v>
      </c>
      <c r="G172" s="6">
        <f t="shared" si="31"/>
        <v>0</v>
      </c>
      <c r="H172" s="6">
        <f t="shared" si="32"/>
        <v>0</v>
      </c>
      <c r="I172" s="6"/>
      <c r="J172" s="61"/>
      <c r="O172" s="15">
        <f t="shared" si="33"/>
        <v>0</v>
      </c>
    </row>
    <row r="173" spans="2:15" ht="18" customHeight="1" x14ac:dyDescent="0.25">
      <c r="B173" s="9"/>
      <c r="C173" s="3"/>
      <c r="D173" s="3"/>
      <c r="E173" s="6"/>
      <c r="F173" s="5">
        <f t="shared" si="30"/>
        <v>0</v>
      </c>
      <c r="G173" s="6">
        <f t="shared" si="31"/>
        <v>0</v>
      </c>
      <c r="H173" s="6">
        <f t="shared" si="32"/>
        <v>0</v>
      </c>
      <c r="I173" s="6"/>
      <c r="J173" s="61"/>
      <c r="O173" s="15">
        <f t="shared" si="33"/>
        <v>0</v>
      </c>
    </row>
    <row r="174" spans="2:15" ht="18" customHeight="1" x14ac:dyDescent="0.25">
      <c r="B174" s="9"/>
      <c r="C174" s="3"/>
      <c r="D174" s="3"/>
      <c r="E174" s="6"/>
      <c r="F174" s="5">
        <f t="shared" si="30"/>
        <v>0</v>
      </c>
      <c r="G174" s="6">
        <f t="shared" si="31"/>
        <v>0</v>
      </c>
      <c r="H174" s="6">
        <f t="shared" si="32"/>
        <v>0</v>
      </c>
      <c r="I174" s="6"/>
      <c r="J174" s="61"/>
      <c r="O174" s="15">
        <f t="shared" si="33"/>
        <v>0</v>
      </c>
    </row>
    <row r="175" spans="2:15" ht="18" customHeight="1" x14ac:dyDescent="0.25">
      <c r="B175" s="9"/>
      <c r="C175" s="3"/>
      <c r="D175" s="3"/>
      <c r="E175" s="6"/>
      <c r="F175" s="5">
        <f t="shared" si="30"/>
        <v>0</v>
      </c>
      <c r="G175" s="6">
        <f t="shared" si="31"/>
        <v>0</v>
      </c>
      <c r="H175" s="6">
        <f t="shared" si="32"/>
        <v>0</v>
      </c>
      <c r="I175" s="6"/>
      <c r="J175" s="61"/>
      <c r="O175" s="15">
        <f t="shared" si="33"/>
        <v>0</v>
      </c>
    </row>
    <row r="176" spans="2:15" ht="18" customHeight="1" x14ac:dyDescent="0.25">
      <c r="B176" s="9"/>
      <c r="C176" s="3"/>
      <c r="D176" s="3"/>
      <c r="E176" s="6"/>
      <c r="F176" s="5">
        <f t="shared" si="30"/>
        <v>0</v>
      </c>
      <c r="G176" s="6">
        <f t="shared" si="31"/>
        <v>0</v>
      </c>
      <c r="H176" s="6">
        <f t="shared" si="32"/>
        <v>0</v>
      </c>
      <c r="I176" s="6"/>
      <c r="J176" s="61"/>
      <c r="O176" s="15">
        <f t="shared" si="33"/>
        <v>0</v>
      </c>
    </row>
    <row r="177" spans="2:15" ht="18" customHeight="1" x14ac:dyDescent="0.25">
      <c r="B177" s="9"/>
      <c r="C177" s="3"/>
      <c r="D177" s="3"/>
      <c r="E177" s="6"/>
      <c r="F177" s="5">
        <f t="shared" si="30"/>
        <v>0</v>
      </c>
      <c r="G177" s="6">
        <f t="shared" si="31"/>
        <v>0</v>
      </c>
      <c r="H177" s="6">
        <f t="shared" si="32"/>
        <v>0</v>
      </c>
      <c r="I177" s="6"/>
      <c r="J177" s="61"/>
      <c r="O177" s="15">
        <f t="shared" si="33"/>
        <v>0</v>
      </c>
    </row>
    <row r="178" spans="2:15" ht="18" customHeight="1" x14ac:dyDescent="0.25">
      <c r="B178" s="9"/>
      <c r="C178" s="3"/>
      <c r="D178" s="3"/>
      <c r="E178" s="6"/>
      <c r="F178" s="5">
        <f t="shared" si="30"/>
        <v>0</v>
      </c>
      <c r="G178" s="6">
        <f t="shared" si="31"/>
        <v>0</v>
      </c>
      <c r="H178" s="6">
        <f t="shared" si="32"/>
        <v>0</v>
      </c>
      <c r="I178" s="6"/>
      <c r="J178" s="61"/>
      <c r="O178" s="15">
        <f t="shared" si="33"/>
        <v>0</v>
      </c>
    </row>
    <row r="179" spans="2:15" ht="18" customHeight="1" x14ac:dyDescent="0.25">
      <c r="B179" s="9"/>
      <c r="C179" s="3"/>
      <c r="D179" s="3"/>
      <c r="E179" s="6"/>
      <c r="F179" s="5">
        <f t="shared" si="30"/>
        <v>0</v>
      </c>
      <c r="G179" s="6">
        <f t="shared" si="31"/>
        <v>0</v>
      </c>
      <c r="H179" s="6">
        <f t="shared" si="32"/>
        <v>0</v>
      </c>
      <c r="I179" s="6"/>
      <c r="J179" s="61"/>
      <c r="O179" s="15">
        <f t="shared" si="33"/>
        <v>0</v>
      </c>
    </row>
    <row r="180" spans="2:15" ht="18" customHeight="1" x14ac:dyDescent="0.25">
      <c r="B180" s="9"/>
      <c r="C180" s="3"/>
      <c r="D180" s="3"/>
      <c r="E180" s="6"/>
      <c r="F180" s="5">
        <f t="shared" si="30"/>
        <v>0</v>
      </c>
      <c r="G180" s="6">
        <f t="shared" si="31"/>
        <v>0</v>
      </c>
      <c r="H180" s="6">
        <f t="shared" si="32"/>
        <v>0</v>
      </c>
      <c r="I180" s="6"/>
      <c r="J180" s="61"/>
      <c r="O180" s="15">
        <f t="shared" si="33"/>
        <v>0</v>
      </c>
    </row>
    <row r="181" spans="2:15" ht="18" customHeight="1" x14ac:dyDescent="0.25">
      <c r="B181" s="9"/>
      <c r="C181" s="3"/>
      <c r="D181" s="3"/>
      <c r="E181" s="6"/>
      <c r="F181" s="5">
        <f t="shared" si="30"/>
        <v>0</v>
      </c>
      <c r="G181" s="6">
        <f t="shared" si="31"/>
        <v>0</v>
      </c>
      <c r="H181" s="6">
        <f t="shared" si="32"/>
        <v>0</v>
      </c>
      <c r="I181" s="6"/>
      <c r="J181" s="61"/>
      <c r="O181" s="15">
        <f t="shared" si="33"/>
        <v>0</v>
      </c>
    </row>
    <row r="182" spans="2:15" ht="18" customHeight="1" x14ac:dyDescent="0.25">
      <c r="B182" s="9"/>
      <c r="C182" s="3"/>
      <c r="D182" s="3"/>
      <c r="E182" s="6"/>
      <c r="F182" s="5">
        <f t="shared" si="30"/>
        <v>0</v>
      </c>
      <c r="G182" s="6">
        <f t="shared" si="31"/>
        <v>0</v>
      </c>
      <c r="H182" s="6">
        <f t="shared" si="32"/>
        <v>0</v>
      </c>
      <c r="I182" s="6"/>
      <c r="J182" s="61"/>
      <c r="O182" s="15">
        <f t="shared" si="33"/>
        <v>0</v>
      </c>
    </row>
    <row r="183" spans="2:15" ht="18" customHeight="1" x14ac:dyDescent="0.25">
      <c r="B183" s="9"/>
      <c r="C183" s="3"/>
      <c r="D183" s="3"/>
      <c r="E183" s="6"/>
      <c r="F183" s="5">
        <f t="shared" si="30"/>
        <v>0</v>
      </c>
      <c r="G183" s="6">
        <f t="shared" si="31"/>
        <v>0</v>
      </c>
      <c r="H183" s="6">
        <f t="shared" si="32"/>
        <v>0</v>
      </c>
      <c r="I183" s="6"/>
      <c r="J183" s="61"/>
      <c r="O183" s="15">
        <f t="shared" si="33"/>
        <v>0</v>
      </c>
    </row>
    <row r="184" spans="2:15" ht="18" customHeight="1" x14ac:dyDescent="0.25">
      <c r="B184" s="9"/>
      <c r="C184" s="3"/>
      <c r="D184" s="3"/>
      <c r="E184" s="6"/>
      <c r="F184" s="5">
        <f t="shared" si="30"/>
        <v>0</v>
      </c>
      <c r="G184" s="6">
        <f t="shared" si="31"/>
        <v>0</v>
      </c>
      <c r="H184" s="6">
        <f t="shared" si="32"/>
        <v>0</v>
      </c>
      <c r="I184" s="6"/>
      <c r="J184" s="61"/>
      <c r="O184" s="15">
        <f t="shared" si="33"/>
        <v>0</v>
      </c>
    </row>
    <row r="185" spans="2:15" ht="18" customHeight="1" x14ac:dyDescent="0.25">
      <c r="B185" s="9"/>
      <c r="C185" s="3"/>
      <c r="D185" s="3"/>
      <c r="E185" s="6"/>
      <c r="F185" s="5">
        <f t="shared" si="30"/>
        <v>0</v>
      </c>
      <c r="G185" s="6">
        <f t="shared" si="31"/>
        <v>0</v>
      </c>
      <c r="H185" s="6">
        <f t="shared" si="32"/>
        <v>0</v>
      </c>
      <c r="I185" s="6"/>
      <c r="J185" s="61"/>
      <c r="O185" s="15">
        <f t="shared" si="33"/>
        <v>0</v>
      </c>
    </row>
    <row r="186" spans="2:15" ht="18" customHeight="1" x14ac:dyDescent="0.25">
      <c r="B186" s="9"/>
      <c r="C186" s="3"/>
      <c r="D186" s="3"/>
      <c r="E186" s="6"/>
      <c r="F186" s="5">
        <f t="shared" si="30"/>
        <v>0</v>
      </c>
      <c r="G186" s="6">
        <f t="shared" si="31"/>
        <v>0</v>
      </c>
      <c r="H186" s="6">
        <f t="shared" si="32"/>
        <v>0</v>
      </c>
      <c r="I186" s="6"/>
      <c r="J186" s="61"/>
      <c r="O186" s="15">
        <f t="shared" si="33"/>
        <v>0</v>
      </c>
    </row>
    <row r="187" spans="2:15" ht="18" customHeight="1" x14ac:dyDescent="0.25">
      <c r="B187" s="9"/>
      <c r="C187" s="3"/>
      <c r="D187" s="3"/>
      <c r="E187" s="6"/>
      <c r="F187" s="5">
        <f t="shared" si="30"/>
        <v>0</v>
      </c>
      <c r="G187" s="6">
        <f t="shared" si="31"/>
        <v>0</v>
      </c>
      <c r="H187" s="6">
        <f t="shared" si="32"/>
        <v>0</v>
      </c>
      <c r="I187" s="6"/>
      <c r="J187" s="61"/>
      <c r="O187" s="15">
        <f t="shared" si="33"/>
        <v>0</v>
      </c>
    </row>
    <row r="188" spans="2:15" ht="18" customHeight="1" x14ac:dyDescent="0.25">
      <c r="B188" s="9"/>
      <c r="C188" s="3"/>
      <c r="D188" s="3"/>
      <c r="E188" s="6"/>
      <c r="F188" s="5">
        <f t="shared" si="30"/>
        <v>0</v>
      </c>
      <c r="G188" s="6">
        <f t="shared" si="31"/>
        <v>0</v>
      </c>
      <c r="H188" s="6">
        <f t="shared" si="32"/>
        <v>0</v>
      </c>
      <c r="I188" s="6"/>
      <c r="J188" s="61"/>
      <c r="O188" s="15">
        <f t="shared" si="33"/>
        <v>0</v>
      </c>
    </row>
    <row r="189" spans="2:15" ht="18" customHeight="1" x14ac:dyDescent="0.25">
      <c r="B189" s="9"/>
      <c r="C189" s="3"/>
      <c r="D189" s="3"/>
      <c r="E189" s="6"/>
      <c r="F189" s="5">
        <f t="shared" si="30"/>
        <v>0</v>
      </c>
      <c r="G189" s="6">
        <f t="shared" si="31"/>
        <v>0</v>
      </c>
      <c r="H189" s="6">
        <f t="shared" si="32"/>
        <v>0</v>
      </c>
      <c r="I189" s="6"/>
      <c r="J189" s="61"/>
      <c r="O189" s="15">
        <f t="shared" si="33"/>
        <v>0</v>
      </c>
    </row>
    <row r="190" spans="2:15" ht="18" customHeight="1" x14ac:dyDescent="0.25">
      <c r="B190" s="9"/>
      <c r="C190" s="3"/>
      <c r="D190" s="3"/>
      <c r="E190" s="6"/>
      <c r="F190" s="5">
        <f t="shared" ref="F190:F253" si="34">E190-(E190*0/100)</f>
        <v>0</v>
      </c>
      <c r="G190" s="6">
        <f t="shared" si="31"/>
        <v>0</v>
      </c>
      <c r="H190" s="6">
        <f t="shared" si="32"/>
        <v>0</v>
      </c>
      <c r="I190" s="6"/>
      <c r="J190" s="61"/>
      <c r="O190" s="15">
        <f t="shared" si="33"/>
        <v>0</v>
      </c>
    </row>
    <row r="191" spans="2:15" ht="18" customHeight="1" x14ac:dyDescent="0.25">
      <c r="B191" s="9"/>
      <c r="C191" s="3"/>
      <c r="D191" s="3"/>
      <c r="E191" s="6"/>
      <c r="F191" s="5">
        <f t="shared" si="34"/>
        <v>0</v>
      </c>
      <c r="G191" s="6">
        <f t="shared" si="31"/>
        <v>0</v>
      </c>
      <c r="H191" s="6">
        <f t="shared" si="32"/>
        <v>0</v>
      </c>
      <c r="I191" s="6"/>
      <c r="J191" s="61"/>
      <c r="O191" s="15">
        <f t="shared" si="33"/>
        <v>0</v>
      </c>
    </row>
    <row r="192" spans="2:15" ht="18" customHeight="1" x14ac:dyDescent="0.25">
      <c r="B192" s="9"/>
      <c r="C192" s="3"/>
      <c r="D192" s="3"/>
      <c r="E192" s="6"/>
      <c r="F192" s="5">
        <f t="shared" si="34"/>
        <v>0</v>
      </c>
      <c r="G192" s="6">
        <f t="shared" si="31"/>
        <v>0</v>
      </c>
      <c r="H192" s="6">
        <f t="shared" si="32"/>
        <v>0</v>
      </c>
      <c r="I192" s="6"/>
      <c r="J192" s="61"/>
      <c r="O192" s="15">
        <f t="shared" si="33"/>
        <v>0</v>
      </c>
    </row>
    <row r="193" spans="2:15" ht="18" customHeight="1" x14ac:dyDescent="0.25">
      <c r="B193" s="9"/>
      <c r="C193" s="3"/>
      <c r="D193" s="3"/>
      <c r="E193" s="6"/>
      <c r="F193" s="5">
        <f t="shared" si="34"/>
        <v>0</v>
      </c>
      <c r="G193" s="6">
        <f t="shared" si="31"/>
        <v>0</v>
      </c>
      <c r="H193" s="6">
        <f t="shared" si="32"/>
        <v>0</v>
      </c>
      <c r="I193" s="6"/>
      <c r="J193" s="61"/>
      <c r="O193" s="15">
        <f t="shared" si="33"/>
        <v>0</v>
      </c>
    </row>
    <row r="194" spans="2:15" ht="18" customHeight="1" x14ac:dyDescent="0.25">
      <c r="B194" s="9"/>
      <c r="C194" s="3"/>
      <c r="D194" s="3"/>
      <c r="E194" s="6"/>
      <c r="F194" s="5">
        <f t="shared" si="34"/>
        <v>0</v>
      </c>
      <c r="G194" s="6">
        <f t="shared" si="31"/>
        <v>0</v>
      </c>
      <c r="H194" s="6">
        <f t="shared" si="32"/>
        <v>0</v>
      </c>
      <c r="I194" s="6"/>
      <c r="J194" s="61"/>
      <c r="O194" s="15">
        <f t="shared" si="33"/>
        <v>0</v>
      </c>
    </row>
    <row r="195" spans="2:15" ht="18" customHeight="1" x14ac:dyDescent="0.25">
      <c r="B195" s="9"/>
      <c r="C195" s="3"/>
      <c r="D195" s="3"/>
      <c r="E195" s="6"/>
      <c r="F195" s="5">
        <f t="shared" si="34"/>
        <v>0</v>
      </c>
      <c r="G195" s="6">
        <f t="shared" si="31"/>
        <v>0</v>
      </c>
      <c r="H195" s="6">
        <f t="shared" si="32"/>
        <v>0</v>
      </c>
      <c r="I195" s="6"/>
      <c r="J195" s="61"/>
      <c r="O195" s="15">
        <f t="shared" si="33"/>
        <v>0</v>
      </c>
    </row>
    <row r="196" spans="2:15" ht="18" customHeight="1" x14ac:dyDescent="0.25">
      <c r="B196" s="9"/>
      <c r="C196" s="3"/>
      <c r="D196" s="3"/>
      <c r="E196" s="6"/>
      <c r="F196" s="5">
        <f t="shared" si="34"/>
        <v>0</v>
      </c>
      <c r="G196" s="6">
        <f t="shared" si="31"/>
        <v>0</v>
      </c>
      <c r="H196" s="6">
        <f t="shared" si="32"/>
        <v>0</v>
      </c>
      <c r="I196" s="6"/>
      <c r="J196" s="61"/>
      <c r="O196" s="15">
        <f t="shared" si="33"/>
        <v>0</v>
      </c>
    </row>
    <row r="197" spans="2:15" ht="18" customHeight="1" x14ac:dyDescent="0.25">
      <c r="B197" s="9"/>
      <c r="C197" s="3"/>
      <c r="D197" s="3"/>
      <c r="E197" s="6"/>
      <c r="F197" s="5">
        <f t="shared" si="34"/>
        <v>0</v>
      </c>
      <c r="G197" s="6">
        <f t="shared" si="31"/>
        <v>0</v>
      </c>
      <c r="H197" s="6">
        <f t="shared" si="32"/>
        <v>0</v>
      </c>
      <c r="I197" s="6"/>
      <c r="J197" s="61"/>
      <c r="O197" s="15">
        <f t="shared" si="33"/>
        <v>0</v>
      </c>
    </row>
    <row r="198" spans="2:15" ht="18" customHeight="1" x14ac:dyDescent="0.25">
      <c r="B198" s="9"/>
      <c r="C198" s="3"/>
      <c r="D198" s="3"/>
      <c r="E198" s="6"/>
      <c r="F198" s="5">
        <f t="shared" si="34"/>
        <v>0</v>
      </c>
      <c r="G198" s="6">
        <f t="shared" si="31"/>
        <v>0</v>
      </c>
      <c r="H198" s="6">
        <f t="shared" si="32"/>
        <v>0</v>
      </c>
      <c r="I198" s="6"/>
      <c r="J198" s="61"/>
      <c r="O198" s="15">
        <f t="shared" si="33"/>
        <v>0</v>
      </c>
    </row>
    <row r="199" spans="2:15" ht="18" customHeight="1" x14ac:dyDescent="0.25">
      <c r="B199" s="9"/>
      <c r="C199" s="3"/>
      <c r="D199" s="3"/>
      <c r="E199" s="6"/>
      <c r="F199" s="5">
        <f t="shared" si="34"/>
        <v>0</v>
      </c>
      <c r="G199" s="6">
        <f t="shared" si="31"/>
        <v>0</v>
      </c>
      <c r="H199" s="6">
        <f t="shared" si="32"/>
        <v>0</v>
      </c>
      <c r="I199" s="6"/>
      <c r="J199" s="61"/>
      <c r="O199" s="15">
        <f t="shared" si="33"/>
        <v>0</v>
      </c>
    </row>
    <row r="200" spans="2:15" ht="18" customHeight="1" x14ac:dyDescent="0.25">
      <c r="B200" s="9"/>
      <c r="C200" s="3"/>
      <c r="D200" s="3"/>
      <c r="E200" s="6"/>
      <c r="F200" s="5">
        <f t="shared" si="34"/>
        <v>0</v>
      </c>
      <c r="G200" s="6">
        <f t="shared" si="31"/>
        <v>0</v>
      </c>
      <c r="H200" s="6">
        <f t="shared" si="32"/>
        <v>0</v>
      </c>
      <c r="I200" s="6"/>
      <c r="J200" s="61"/>
      <c r="O200" s="15">
        <f t="shared" si="33"/>
        <v>0</v>
      </c>
    </row>
    <row r="201" spans="2:15" ht="18" customHeight="1" x14ac:dyDescent="0.25">
      <c r="B201" s="9"/>
      <c r="C201" s="3"/>
      <c r="D201" s="3"/>
      <c r="E201" s="6"/>
      <c r="F201" s="5">
        <f t="shared" si="34"/>
        <v>0</v>
      </c>
      <c r="G201" s="6">
        <f t="shared" si="31"/>
        <v>0</v>
      </c>
      <c r="H201" s="6">
        <f t="shared" si="32"/>
        <v>0</v>
      </c>
      <c r="I201" s="6"/>
      <c r="J201" s="61"/>
      <c r="O201" s="15">
        <f t="shared" si="33"/>
        <v>0</v>
      </c>
    </row>
    <row r="202" spans="2:15" ht="18" customHeight="1" x14ac:dyDescent="0.25">
      <c r="B202" s="9"/>
      <c r="C202" s="3"/>
      <c r="D202" s="3"/>
      <c r="E202" s="6"/>
      <c r="F202" s="5">
        <f t="shared" si="34"/>
        <v>0</v>
      </c>
      <c r="G202" s="6">
        <f t="shared" si="31"/>
        <v>0</v>
      </c>
      <c r="H202" s="6">
        <f t="shared" si="32"/>
        <v>0</v>
      </c>
      <c r="I202" s="6"/>
      <c r="J202" s="61"/>
      <c r="O202" s="15">
        <f t="shared" si="33"/>
        <v>0</v>
      </c>
    </row>
    <row r="203" spans="2:15" ht="18" customHeight="1" x14ac:dyDescent="0.25">
      <c r="B203" s="9"/>
      <c r="C203" s="3"/>
      <c r="D203" s="3"/>
      <c r="E203" s="6"/>
      <c r="F203" s="5">
        <f t="shared" si="34"/>
        <v>0</v>
      </c>
      <c r="G203" s="6">
        <f t="shared" si="31"/>
        <v>0</v>
      </c>
      <c r="H203" s="6">
        <f t="shared" si="32"/>
        <v>0</v>
      </c>
      <c r="I203" s="6"/>
      <c r="J203" s="61"/>
      <c r="O203" s="15">
        <f t="shared" si="33"/>
        <v>0</v>
      </c>
    </row>
    <row r="204" spans="2:15" ht="18" customHeight="1" x14ac:dyDescent="0.25">
      <c r="B204" s="9"/>
      <c r="C204" s="3"/>
      <c r="D204" s="3"/>
      <c r="E204" s="6"/>
      <c r="F204" s="5">
        <f t="shared" si="34"/>
        <v>0</v>
      </c>
      <c r="G204" s="6">
        <f t="shared" si="31"/>
        <v>0</v>
      </c>
      <c r="H204" s="6">
        <f t="shared" si="32"/>
        <v>0</v>
      </c>
      <c r="I204" s="6"/>
      <c r="J204" s="61"/>
      <c r="O204" s="15">
        <f t="shared" si="33"/>
        <v>0</v>
      </c>
    </row>
    <row r="205" spans="2:15" ht="18" customHeight="1" x14ac:dyDescent="0.25">
      <c r="B205" s="9"/>
      <c r="C205" s="3"/>
      <c r="D205" s="3"/>
      <c r="E205" s="6"/>
      <c r="F205" s="5">
        <f t="shared" si="34"/>
        <v>0</v>
      </c>
      <c r="G205" s="6">
        <f t="shared" si="31"/>
        <v>0</v>
      </c>
      <c r="H205" s="6">
        <f t="shared" si="32"/>
        <v>0</v>
      </c>
      <c r="I205" s="6"/>
      <c r="J205" s="61"/>
      <c r="O205" s="15">
        <f t="shared" si="33"/>
        <v>0</v>
      </c>
    </row>
    <row r="206" spans="2:15" ht="18" customHeight="1" x14ac:dyDescent="0.25">
      <c r="B206" s="9"/>
      <c r="C206" s="3"/>
      <c r="D206" s="3"/>
      <c r="E206" s="6"/>
      <c r="F206" s="5">
        <f t="shared" si="34"/>
        <v>0</v>
      </c>
      <c r="G206" s="6">
        <f t="shared" si="31"/>
        <v>0</v>
      </c>
      <c r="H206" s="6">
        <f t="shared" si="32"/>
        <v>0</v>
      </c>
      <c r="I206" s="6"/>
      <c r="J206" s="61"/>
      <c r="O206" s="15">
        <f t="shared" si="33"/>
        <v>0</v>
      </c>
    </row>
    <row r="207" spans="2:15" ht="18" customHeight="1" x14ac:dyDescent="0.25">
      <c r="B207" s="9"/>
      <c r="C207" s="3"/>
      <c r="D207" s="3"/>
      <c r="E207" s="6"/>
      <c r="F207" s="5">
        <f t="shared" si="34"/>
        <v>0</v>
      </c>
      <c r="G207" s="6">
        <f t="shared" si="31"/>
        <v>0</v>
      </c>
      <c r="H207" s="6">
        <f t="shared" si="32"/>
        <v>0</v>
      </c>
      <c r="I207" s="6"/>
      <c r="J207" s="61"/>
      <c r="O207" s="15">
        <f t="shared" si="33"/>
        <v>0</v>
      </c>
    </row>
    <row r="208" spans="2:15" ht="18" customHeight="1" x14ac:dyDescent="0.25">
      <c r="B208" s="9"/>
      <c r="C208" s="3"/>
      <c r="D208" s="3"/>
      <c r="E208" s="6"/>
      <c r="F208" s="5">
        <f t="shared" si="34"/>
        <v>0</v>
      </c>
      <c r="G208" s="6">
        <f t="shared" si="31"/>
        <v>0</v>
      </c>
      <c r="H208" s="6">
        <f t="shared" si="32"/>
        <v>0</v>
      </c>
      <c r="I208" s="6"/>
      <c r="J208" s="61"/>
      <c r="O208" s="15">
        <f t="shared" si="33"/>
        <v>0</v>
      </c>
    </row>
    <row r="209" spans="2:15" ht="18" customHeight="1" x14ac:dyDescent="0.25">
      <c r="B209" s="9"/>
      <c r="C209" s="3"/>
      <c r="D209" s="3"/>
      <c r="E209" s="6"/>
      <c r="F209" s="5">
        <f t="shared" si="34"/>
        <v>0</v>
      </c>
      <c r="G209" s="6">
        <f t="shared" si="31"/>
        <v>0</v>
      </c>
      <c r="H209" s="6">
        <f t="shared" si="32"/>
        <v>0</v>
      </c>
      <c r="I209" s="6"/>
      <c r="J209" s="61"/>
      <c r="O209" s="15">
        <f t="shared" si="33"/>
        <v>0</v>
      </c>
    </row>
    <row r="210" spans="2:15" ht="18" customHeight="1" x14ac:dyDescent="0.25">
      <c r="B210" s="9"/>
      <c r="C210" s="3"/>
      <c r="D210" s="3"/>
      <c r="E210" s="6"/>
      <c r="F210" s="5">
        <f t="shared" si="34"/>
        <v>0</v>
      </c>
      <c r="G210" s="6">
        <f t="shared" si="31"/>
        <v>0</v>
      </c>
      <c r="H210" s="6">
        <f t="shared" si="32"/>
        <v>0</v>
      </c>
      <c r="I210" s="6"/>
      <c r="J210" s="61"/>
      <c r="O210" s="15">
        <f t="shared" si="33"/>
        <v>0</v>
      </c>
    </row>
    <row r="211" spans="2:15" ht="18" customHeight="1" x14ac:dyDescent="0.25">
      <c r="B211" s="9"/>
      <c r="C211" s="3"/>
      <c r="D211" s="3"/>
      <c r="E211" s="6"/>
      <c r="F211" s="5">
        <f t="shared" si="34"/>
        <v>0</v>
      </c>
      <c r="G211" s="6">
        <f t="shared" si="31"/>
        <v>0</v>
      </c>
      <c r="H211" s="6">
        <f t="shared" si="32"/>
        <v>0</v>
      </c>
      <c r="I211" s="6"/>
      <c r="J211" s="61"/>
      <c r="O211" s="15">
        <f t="shared" si="33"/>
        <v>0</v>
      </c>
    </row>
    <row r="212" spans="2:15" ht="18" customHeight="1" x14ac:dyDescent="0.25">
      <c r="B212" s="9"/>
      <c r="C212" s="3"/>
      <c r="D212" s="3"/>
      <c r="E212" s="6"/>
      <c r="F212" s="5">
        <f t="shared" si="34"/>
        <v>0</v>
      </c>
      <c r="G212" s="6">
        <f t="shared" si="31"/>
        <v>0</v>
      </c>
      <c r="H212" s="6">
        <f t="shared" si="32"/>
        <v>0</v>
      </c>
      <c r="I212" s="6"/>
      <c r="J212" s="61"/>
      <c r="O212" s="15">
        <f t="shared" si="33"/>
        <v>0</v>
      </c>
    </row>
    <row r="213" spans="2:15" ht="18" customHeight="1" x14ac:dyDescent="0.25">
      <c r="B213" s="9"/>
      <c r="C213" s="3"/>
      <c r="D213" s="3"/>
      <c r="E213" s="6"/>
      <c r="F213" s="5">
        <f t="shared" si="34"/>
        <v>0</v>
      </c>
      <c r="G213" s="6">
        <f t="shared" si="31"/>
        <v>0</v>
      </c>
      <c r="H213" s="6">
        <f t="shared" si="32"/>
        <v>0</v>
      </c>
      <c r="I213" s="6"/>
      <c r="J213" s="61"/>
      <c r="O213" s="15">
        <f t="shared" si="33"/>
        <v>0</v>
      </c>
    </row>
    <row r="214" spans="2:15" ht="18" customHeight="1" x14ac:dyDescent="0.25">
      <c r="B214" s="9"/>
      <c r="C214" s="3"/>
      <c r="D214" s="3"/>
      <c r="E214" s="6"/>
      <c r="F214" s="5">
        <f t="shared" si="34"/>
        <v>0</v>
      </c>
      <c r="G214" s="6">
        <f t="shared" si="31"/>
        <v>0</v>
      </c>
      <c r="H214" s="6">
        <f t="shared" si="32"/>
        <v>0</v>
      </c>
      <c r="I214" s="6"/>
      <c r="J214" s="61"/>
      <c r="O214" s="15">
        <f t="shared" si="33"/>
        <v>0</v>
      </c>
    </row>
    <row r="215" spans="2:15" ht="18" customHeight="1" x14ac:dyDescent="0.25">
      <c r="B215" s="9"/>
      <c r="C215" s="3"/>
      <c r="D215" s="3"/>
      <c r="E215" s="6"/>
      <c r="F215" s="5">
        <f t="shared" si="34"/>
        <v>0</v>
      </c>
      <c r="G215" s="6">
        <f t="shared" si="31"/>
        <v>0</v>
      </c>
      <c r="H215" s="6">
        <f t="shared" si="32"/>
        <v>0</v>
      </c>
      <c r="I215" s="6"/>
      <c r="J215" s="61"/>
      <c r="O215" s="15">
        <f t="shared" si="33"/>
        <v>0</v>
      </c>
    </row>
    <row r="216" spans="2:15" ht="18" customHeight="1" x14ac:dyDescent="0.25">
      <c r="B216" s="9"/>
      <c r="C216" s="3"/>
      <c r="D216" s="3"/>
      <c r="E216" s="6"/>
      <c r="F216" s="5">
        <f t="shared" si="34"/>
        <v>0</v>
      </c>
      <c r="G216" s="6">
        <f t="shared" si="31"/>
        <v>0</v>
      </c>
      <c r="H216" s="6">
        <f t="shared" si="32"/>
        <v>0</v>
      </c>
      <c r="I216" s="6"/>
      <c r="J216" s="61"/>
      <c r="O216" s="15">
        <f t="shared" si="33"/>
        <v>0</v>
      </c>
    </row>
    <row r="217" spans="2:15" ht="18" customHeight="1" x14ac:dyDescent="0.25">
      <c r="B217" s="9"/>
      <c r="C217" s="3"/>
      <c r="D217" s="3"/>
      <c r="E217" s="6"/>
      <c r="F217" s="5">
        <f t="shared" si="34"/>
        <v>0</v>
      </c>
      <c r="G217" s="6">
        <f t="shared" si="31"/>
        <v>0</v>
      </c>
      <c r="H217" s="6">
        <f t="shared" si="32"/>
        <v>0</v>
      </c>
      <c r="I217" s="6"/>
      <c r="J217" s="61"/>
      <c r="O217" s="15">
        <f t="shared" si="33"/>
        <v>0</v>
      </c>
    </row>
    <row r="218" spans="2:15" ht="18" customHeight="1" x14ac:dyDescent="0.25">
      <c r="B218" s="9"/>
      <c r="C218" s="3"/>
      <c r="D218" s="3"/>
      <c r="E218" s="6"/>
      <c r="F218" s="5">
        <f t="shared" si="34"/>
        <v>0</v>
      </c>
      <c r="G218" s="6">
        <f t="shared" si="31"/>
        <v>0</v>
      </c>
      <c r="H218" s="6">
        <f t="shared" si="32"/>
        <v>0</v>
      </c>
      <c r="I218" s="6"/>
      <c r="J218" s="61"/>
      <c r="O218" s="15">
        <f t="shared" si="33"/>
        <v>0</v>
      </c>
    </row>
    <row r="219" spans="2:15" ht="18" customHeight="1" x14ac:dyDescent="0.25">
      <c r="B219" s="9"/>
      <c r="C219" s="3"/>
      <c r="D219" s="3"/>
      <c r="E219" s="6"/>
      <c r="F219" s="5">
        <f t="shared" si="34"/>
        <v>0</v>
      </c>
      <c r="G219" s="6">
        <f t="shared" si="31"/>
        <v>0</v>
      </c>
      <c r="H219" s="6">
        <f t="shared" si="32"/>
        <v>0</v>
      </c>
      <c r="I219" s="6"/>
      <c r="J219" s="61"/>
      <c r="O219" s="15">
        <f t="shared" si="33"/>
        <v>0</v>
      </c>
    </row>
    <row r="220" spans="2:15" ht="18" customHeight="1" x14ac:dyDescent="0.25">
      <c r="B220" s="9"/>
      <c r="C220" s="3"/>
      <c r="D220" s="3"/>
      <c r="E220" s="6"/>
      <c r="F220" s="5">
        <f t="shared" si="34"/>
        <v>0</v>
      </c>
      <c r="G220" s="6">
        <f t="shared" si="31"/>
        <v>0</v>
      </c>
      <c r="H220" s="6">
        <f t="shared" si="32"/>
        <v>0</v>
      </c>
      <c r="I220" s="6"/>
      <c r="J220" s="61"/>
      <c r="O220" s="15">
        <f t="shared" si="33"/>
        <v>0</v>
      </c>
    </row>
    <row r="221" spans="2:15" ht="18" customHeight="1" x14ac:dyDescent="0.25">
      <c r="B221" s="9"/>
      <c r="C221" s="3"/>
      <c r="D221" s="3"/>
      <c r="E221" s="6"/>
      <c r="F221" s="5">
        <f t="shared" si="34"/>
        <v>0</v>
      </c>
      <c r="G221" s="6">
        <f t="shared" si="31"/>
        <v>0</v>
      </c>
      <c r="H221" s="6">
        <f t="shared" si="32"/>
        <v>0</v>
      </c>
      <c r="I221" s="6"/>
      <c r="J221" s="61"/>
      <c r="O221" s="15">
        <f t="shared" si="33"/>
        <v>0</v>
      </c>
    </row>
    <row r="222" spans="2:15" ht="18" customHeight="1" x14ac:dyDescent="0.25">
      <c r="B222" s="9"/>
      <c r="C222" s="3"/>
      <c r="D222" s="3"/>
      <c r="E222" s="6"/>
      <c r="F222" s="5">
        <f t="shared" si="34"/>
        <v>0</v>
      </c>
      <c r="G222" s="6">
        <f t="shared" si="31"/>
        <v>0</v>
      </c>
      <c r="H222" s="6">
        <f t="shared" si="32"/>
        <v>0</v>
      </c>
      <c r="I222" s="6"/>
      <c r="J222" s="61"/>
      <c r="O222" s="15">
        <f t="shared" si="33"/>
        <v>0</v>
      </c>
    </row>
    <row r="223" spans="2:15" ht="18" customHeight="1" x14ac:dyDescent="0.25">
      <c r="B223" s="9"/>
      <c r="C223" s="3"/>
      <c r="D223" s="3"/>
      <c r="E223" s="6"/>
      <c r="F223" s="5">
        <f t="shared" si="34"/>
        <v>0</v>
      </c>
      <c r="G223" s="6">
        <f t="shared" si="31"/>
        <v>0</v>
      </c>
      <c r="H223" s="6">
        <f t="shared" si="32"/>
        <v>0</v>
      </c>
      <c r="I223" s="6"/>
      <c r="J223" s="61"/>
      <c r="O223" s="15">
        <f t="shared" si="33"/>
        <v>0</v>
      </c>
    </row>
    <row r="224" spans="2:15" ht="18" customHeight="1" x14ac:dyDescent="0.25">
      <c r="B224" s="9"/>
      <c r="C224" s="3"/>
      <c r="D224" s="3"/>
      <c r="E224" s="6"/>
      <c r="F224" s="5">
        <f t="shared" si="34"/>
        <v>0</v>
      </c>
      <c r="G224" s="6">
        <f t="shared" si="31"/>
        <v>0</v>
      </c>
      <c r="H224" s="6">
        <f t="shared" si="32"/>
        <v>0</v>
      </c>
      <c r="I224" s="6"/>
      <c r="J224" s="61"/>
      <c r="O224" s="15">
        <f t="shared" si="33"/>
        <v>0</v>
      </c>
    </row>
    <row r="225" spans="2:15" ht="18" customHeight="1" x14ac:dyDescent="0.25">
      <c r="B225" s="9"/>
      <c r="C225" s="3"/>
      <c r="D225" s="3"/>
      <c r="E225" s="6"/>
      <c r="F225" s="5">
        <f t="shared" si="34"/>
        <v>0</v>
      </c>
      <c r="G225" s="6">
        <f t="shared" si="31"/>
        <v>0</v>
      </c>
      <c r="H225" s="6">
        <f t="shared" si="32"/>
        <v>0</v>
      </c>
      <c r="I225" s="6"/>
      <c r="J225" s="61"/>
      <c r="O225" s="15">
        <f t="shared" si="33"/>
        <v>0</v>
      </c>
    </row>
    <row r="226" spans="2:15" ht="18" customHeight="1" x14ac:dyDescent="0.25">
      <c r="B226" s="9"/>
      <c r="C226" s="3"/>
      <c r="D226" s="3"/>
      <c r="E226" s="6"/>
      <c r="F226" s="5">
        <f t="shared" si="34"/>
        <v>0</v>
      </c>
      <c r="G226" s="6">
        <f t="shared" si="31"/>
        <v>0</v>
      </c>
      <c r="H226" s="6">
        <f t="shared" si="32"/>
        <v>0</v>
      </c>
      <c r="I226" s="6"/>
      <c r="J226" s="61"/>
      <c r="O226" s="15">
        <f t="shared" si="33"/>
        <v>0</v>
      </c>
    </row>
    <row r="227" spans="2:15" ht="18" customHeight="1" x14ac:dyDescent="0.25">
      <c r="B227" s="9"/>
      <c r="C227" s="3"/>
      <c r="D227" s="3"/>
      <c r="E227" s="6"/>
      <c r="F227" s="5">
        <f t="shared" si="34"/>
        <v>0</v>
      </c>
      <c r="G227" s="6">
        <f t="shared" si="31"/>
        <v>0</v>
      </c>
      <c r="H227" s="6">
        <f t="shared" si="32"/>
        <v>0</v>
      </c>
      <c r="I227" s="6"/>
      <c r="J227" s="61"/>
      <c r="O227" s="15">
        <f t="shared" si="33"/>
        <v>0</v>
      </c>
    </row>
    <row r="228" spans="2:15" ht="18" customHeight="1" x14ac:dyDescent="0.25">
      <c r="B228" s="9"/>
      <c r="C228" s="3"/>
      <c r="D228" s="3"/>
      <c r="E228" s="6"/>
      <c r="F228" s="5">
        <f t="shared" si="34"/>
        <v>0</v>
      </c>
      <c r="G228" s="6">
        <f t="shared" si="31"/>
        <v>0</v>
      </c>
      <c r="H228" s="6">
        <f t="shared" si="32"/>
        <v>0</v>
      </c>
      <c r="I228" s="6"/>
      <c r="J228" s="61"/>
      <c r="O228" s="15">
        <f t="shared" si="33"/>
        <v>0</v>
      </c>
    </row>
    <row r="229" spans="2:15" ht="18" customHeight="1" x14ac:dyDescent="0.25">
      <c r="B229" s="9"/>
      <c r="C229" s="3"/>
      <c r="D229" s="3"/>
      <c r="E229" s="6"/>
      <c r="F229" s="5">
        <f t="shared" si="34"/>
        <v>0</v>
      </c>
      <c r="G229" s="6">
        <f t="shared" si="31"/>
        <v>0</v>
      </c>
      <c r="H229" s="6">
        <f t="shared" si="32"/>
        <v>0</v>
      </c>
      <c r="I229" s="6"/>
      <c r="J229" s="61"/>
      <c r="O229" s="15">
        <f t="shared" si="33"/>
        <v>0</v>
      </c>
    </row>
    <row r="230" spans="2:15" ht="18" customHeight="1" x14ac:dyDescent="0.25">
      <c r="B230" s="9"/>
      <c r="C230" s="3"/>
      <c r="D230" s="3"/>
      <c r="E230" s="6"/>
      <c r="F230" s="5">
        <f t="shared" si="34"/>
        <v>0</v>
      </c>
      <c r="G230" s="6">
        <f t="shared" si="31"/>
        <v>0</v>
      </c>
      <c r="H230" s="6">
        <f t="shared" si="32"/>
        <v>0</v>
      </c>
      <c r="I230" s="6"/>
      <c r="J230" s="61"/>
      <c r="O230" s="15">
        <f t="shared" si="33"/>
        <v>0</v>
      </c>
    </row>
    <row r="231" spans="2:15" ht="18" customHeight="1" x14ac:dyDescent="0.25">
      <c r="B231" s="9"/>
      <c r="C231" s="3"/>
      <c r="D231" s="3"/>
      <c r="E231" s="6"/>
      <c r="F231" s="5">
        <f t="shared" si="34"/>
        <v>0</v>
      </c>
      <c r="G231" s="6">
        <f t="shared" si="31"/>
        <v>0</v>
      </c>
      <c r="H231" s="6">
        <f t="shared" si="32"/>
        <v>0</v>
      </c>
      <c r="I231" s="6"/>
      <c r="J231" s="12"/>
      <c r="O231" s="15">
        <f t="shared" si="33"/>
        <v>0</v>
      </c>
    </row>
    <row r="232" spans="2:15" ht="18" customHeight="1" x14ac:dyDescent="0.25">
      <c r="B232" s="9"/>
      <c r="C232" s="3"/>
      <c r="D232" s="3"/>
      <c r="E232" s="6"/>
      <c r="F232" s="5">
        <f t="shared" si="34"/>
        <v>0</v>
      </c>
      <c r="G232" s="6">
        <f t="shared" si="31"/>
        <v>0</v>
      </c>
      <c r="H232" s="6">
        <f t="shared" si="32"/>
        <v>0</v>
      </c>
      <c r="I232" s="6"/>
      <c r="J232" s="12"/>
      <c r="O232" s="15">
        <f t="shared" si="33"/>
        <v>0</v>
      </c>
    </row>
    <row r="233" spans="2:15" ht="18" customHeight="1" x14ac:dyDescent="0.25">
      <c r="B233" s="9"/>
      <c r="C233" s="3"/>
      <c r="D233" s="3"/>
      <c r="E233" s="6"/>
      <c r="F233" s="5">
        <f t="shared" si="34"/>
        <v>0</v>
      </c>
      <c r="G233" s="6">
        <f t="shared" si="31"/>
        <v>0</v>
      </c>
      <c r="H233" s="6">
        <f t="shared" si="32"/>
        <v>0</v>
      </c>
      <c r="I233" s="6"/>
      <c r="J233" s="12"/>
      <c r="O233" s="15">
        <f t="shared" si="33"/>
        <v>0</v>
      </c>
    </row>
    <row r="234" spans="2:15" ht="18" customHeight="1" x14ac:dyDescent="0.25">
      <c r="B234" s="9"/>
      <c r="C234" s="3"/>
      <c r="D234" s="3"/>
      <c r="E234" s="6"/>
      <c r="F234" s="5">
        <f t="shared" si="34"/>
        <v>0</v>
      </c>
      <c r="G234" s="6">
        <f t="shared" si="31"/>
        <v>0</v>
      </c>
      <c r="H234" s="6">
        <f t="shared" si="32"/>
        <v>0</v>
      </c>
      <c r="I234" s="6"/>
      <c r="J234" s="12"/>
      <c r="O234" s="15">
        <f t="shared" si="33"/>
        <v>0</v>
      </c>
    </row>
    <row r="235" spans="2:15" ht="18" customHeight="1" x14ac:dyDescent="0.25">
      <c r="B235" s="9"/>
      <c r="C235" s="3"/>
      <c r="D235" s="3"/>
      <c r="E235" s="6"/>
      <c r="F235" s="5">
        <f t="shared" si="34"/>
        <v>0</v>
      </c>
      <c r="G235" s="6">
        <f t="shared" ref="G235:G284" si="35">F235*1.262</f>
        <v>0</v>
      </c>
      <c r="H235" s="6">
        <f t="shared" ref="H235:H284" si="36">G235*1.25</f>
        <v>0</v>
      </c>
      <c r="I235" s="6"/>
      <c r="J235" s="12"/>
      <c r="O235" s="15">
        <f t="shared" ref="O235:O284" si="37">J235-G235</f>
        <v>0</v>
      </c>
    </row>
    <row r="236" spans="2:15" ht="18" customHeight="1" x14ac:dyDescent="0.25">
      <c r="B236" s="9"/>
      <c r="C236" s="3"/>
      <c r="D236" s="3"/>
      <c r="E236" s="6"/>
      <c r="F236" s="5">
        <f t="shared" si="34"/>
        <v>0</v>
      </c>
      <c r="G236" s="6">
        <f t="shared" si="35"/>
        <v>0</v>
      </c>
      <c r="H236" s="6">
        <f t="shared" si="36"/>
        <v>0</v>
      </c>
      <c r="I236" s="6"/>
      <c r="J236" s="12"/>
      <c r="O236" s="15">
        <f t="shared" si="37"/>
        <v>0</v>
      </c>
    </row>
    <row r="237" spans="2:15" ht="18" customHeight="1" x14ac:dyDescent="0.25">
      <c r="B237" s="9"/>
      <c r="C237" s="3"/>
      <c r="D237" s="3"/>
      <c r="E237" s="6"/>
      <c r="F237" s="5">
        <f t="shared" si="34"/>
        <v>0</v>
      </c>
      <c r="G237" s="6">
        <f t="shared" si="35"/>
        <v>0</v>
      </c>
      <c r="H237" s="6">
        <f t="shared" si="36"/>
        <v>0</v>
      </c>
      <c r="I237" s="6"/>
      <c r="J237" s="12"/>
      <c r="O237" s="15">
        <f t="shared" si="37"/>
        <v>0</v>
      </c>
    </row>
    <row r="238" spans="2:15" ht="18" customHeight="1" x14ac:dyDescent="0.25">
      <c r="B238" s="9"/>
      <c r="C238" s="3"/>
      <c r="D238" s="3"/>
      <c r="E238" s="6"/>
      <c r="F238" s="5">
        <f t="shared" si="34"/>
        <v>0</v>
      </c>
      <c r="G238" s="6">
        <f t="shared" si="35"/>
        <v>0</v>
      </c>
      <c r="H238" s="6">
        <f t="shared" si="36"/>
        <v>0</v>
      </c>
      <c r="I238" s="6"/>
      <c r="J238" s="12"/>
      <c r="O238" s="15">
        <f t="shared" si="37"/>
        <v>0</v>
      </c>
    </row>
    <row r="239" spans="2:15" ht="18" customHeight="1" x14ac:dyDescent="0.25">
      <c r="B239" s="9"/>
      <c r="C239" s="3"/>
      <c r="D239" s="3"/>
      <c r="E239" s="6"/>
      <c r="F239" s="5">
        <f t="shared" si="34"/>
        <v>0</v>
      </c>
      <c r="G239" s="6">
        <f t="shared" si="35"/>
        <v>0</v>
      </c>
      <c r="H239" s="6">
        <f t="shared" si="36"/>
        <v>0</v>
      </c>
      <c r="I239" s="6"/>
      <c r="J239" s="12"/>
      <c r="O239" s="15">
        <f t="shared" si="37"/>
        <v>0</v>
      </c>
    </row>
    <row r="240" spans="2:15" ht="18" customHeight="1" x14ac:dyDescent="0.25">
      <c r="B240" s="9"/>
      <c r="C240" s="3"/>
      <c r="D240" s="3"/>
      <c r="E240" s="6"/>
      <c r="F240" s="5">
        <f t="shared" si="34"/>
        <v>0</v>
      </c>
      <c r="G240" s="6">
        <f t="shared" si="35"/>
        <v>0</v>
      </c>
      <c r="H240" s="6">
        <f t="shared" si="36"/>
        <v>0</v>
      </c>
      <c r="I240" s="6"/>
      <c r="J240" s="12"/>
      <c r="O240" s="15">
        <f t="shared" si="37"/>
        <v>0</v>
      </c>
    </row>
    <row r="241" spans="2:15" ht="18" customHeight="1" x14ac:dyDescent="0.25">
      <c r="B241" s="9"/>
      <c r="C241" s="3"/>
      <c r="D241" s="3"/>
      <c r="E241" s="6"/>
      <c r="F241" s="5">
        <f t="shared" si="34"/>
        <v>0</v>
      </c>
      <c r="G241" s="6">
        <f t="shared" si="35"/>
        <v>0</v>
      </c>
      <c r="H241" s="6">
        <f t="shared" si="36"/>
        <v>0</v>
      </c>
      <c r="I241" s="6"/>
      <c r="J241" s="12"/>
      <c r="O241" s="15">
        <f t="shared" si="37"/>
        <v>0</v>
      </c>
    </row>
    <row r="242" spans="2:15" ht="18" customHeight="1" x14ac:dyDescent="0.25">
      <c r="B242" s="9"/>
      <c r="C242" s="3"/>
      <c r="D242" s="3"/>
      <c r="E242" s="6"/>
      <c r="F242" s="5">
        <f t="shared" si="34"/>
        <v>0</v>
      </c>
      <c r="G242" s="6">
        <f t="shared" si="35"/>
        <v>0</v>
      </c>
      <c r="H242" s="6">
        <f t="shared" si="36"/>
        <v>0</v>
      </c>
      <c r="I242" s="6"/>
      <c r="J242" s="12"/>
      <c r="O242" s="15">
        <f t="shared" si="37"/>
        <v>0</v>
      </c>
    </row>
    <row r="243" spans="2:15" ht="18" customHeight="1" x14ac:dyDescent="0.25">
      <c r="B243" s="9"/>
      <c r="C243" s="3"/>
      <c r="D243" s="3"/>
      <c r="E243" s="6"/>
      <c r="F243" s="5">
        <f t="shared" si="34"/>
        <v>0</v>
      </c>
      <c r="G243" s="6">
        <f t="shared" si="35"/>
        <v>0</v>
      </c>
      <c r="H243" s="6">
        <f t="shared" si="36"/>
        <v>0</v>
      </c>
      <c r="I243" s="6"/>
      <c r="J243" s="12"/>
      <c r="O243" s="15">
        <f t="shared" si="37"/>
        <v>0</v>
      </c>
    </row>
    <row r="244" spans="2:15" ht="18" customHeight="1" x14ac:dyDescent="0.25">
      <c r="B244" s="9"/>
      <c r="C244" s="3"/>
      <c r="D244" s="3"/>
      <c r="E244" s="6"/>
      <c r="F244" s="5">
        <f t="shared" si="34"/>
        <v>0</v>
      </c>
      <c r="G244" s="6">
        <f t="shared" si="35"/>
        <v>0</v>
      </c>
      <c r="H244" s="6">
        <f t="shared" si="36"/>
        <v>0</v>
      </c>
      <c r="I244" s="6"/>
      <c r="J244" s="12"/>
      <c r="O244" s="15">
        <f t="shared" si="37"/>
        <v>0</v>
      </c>
    </row>
    <row r="245" spans="2:15" ht="18" customHeight="1" x14ac:dyDescent="0.25">
      <c r="B245" s="9"/>
      <c r="C245" s="3"/>
      <c r="D245" s="3"/>
      <c r="E245" s="6"/>
      <c r="F245" s="5">
        <f t="shared" si="34"/>
        <v>0</v>
      </c>
      <c r="G245" s="6">
        <f t="shared" si="35"/>
        <v>0</v>
      </c>
      <c r="H245" s="6">
        <f t="shared" si="36"/>
        <v>0</v>
      </c>
      <c r="I245" s="6"/>
      <c r="J245" s="12"/>
      <c r="O245" s="15">
        <f t="shared" si="37"/>
        <v>0</v>
      </c>
    </row>
    <row r="246" spans="2:15" ht="18" customHeight="1" x14ac:dyDescent="0.25">
      <c r="B246" s="9"/>
      <c r="C246" s="3"/>
      <c r="D246" s="3"/>
      <c r="E246" s="6"/>
      <c r="F246" s="5">
        <f t="shared" si="34"/>
        <v>0</v>
      </c>
      <c r="G246" s="6">
        <f t="shared" si="35"/>
        <v>0</v>
      </c>
      <c r="H246" s="6">
        <f t="shared" si="36"/>
        <v>0</v>
      </c>
      <c r="I246" s="6"/>
      <c r="J246" s="12"/>
      <c r="O246" s="15">
        <f t="shared" si="37"/>
        <v>0</v>
      </c>
    </row>
    <row r="247" spans="2:15" ht="18" customHeight="1" x14ac:dyDescent="0.25">
      <c r="B247" s="9"/>
      <c r="C247" s="3"/>
      <c r="D247" s="3"/>
      <c r="E247" s="6"/>
      <c r="F247" s="5">
        <f t="shared" si="34"/>
        <v>0</v>
      </c>
      <c r="G247" s="6">
        <f t="shared" si="35"/>
        <v>0</v>
      </c>
      <c r="H247" s="6">
        <f t="shared" si="36"/>
        <v>0</v>
      </c>
      <c r="I247" s="6"/>
      <c r="J247" s="12"/>
      <c r="O247" s="15">
        <f t="shared" si="37"/>
        <v>0</v>
      </c>
    </row>
    <row r="248" spans="2:15" ht="18" customHeight="1" x14ac:dyDescent="0.25">
      <c r="B248" s="9"/>
      <c r="C248" s="3"/>
      <c r="D248" s="3"/>
      <c r="E248" s="6"/>
      <c r="F248" s="5">
        <f t="shared" si="34"/>
        <v>0</v>
      </c>
      <c r="G248" s="6">
        <f t="shared" si="35"/>
        <v>0</v>
      </c>
      <c r="H248" s="6">
        <f t="shared" si="36"/>
        <v>0</v>
      </c>
      <c r="I248" s="6"/>
      <c r="J248" s="12"/>
      <c r="O248" s="15">
        <f t="shared" si="37"/>
        <v>0</v>
      </c>
    </row>
    <row r="249" spans="2:15" ht="18" customHeight="1" x14ac:dyDescent="0.25">
      <c r="B249" s="9"/>
      <c r="C249" s="3"/>
      <c r="D249" s="3"/>
      <c r="E249" s="6"/>
      <c r="F249" s="5">
        <f t="shared" si="34"/>
        <v>0</v>
      </c>
      <c r="G249" s="6">
        <f t="shared" si="35"/>
        <v>0</v>
      </c>
      <c r="H249" s="6">
        <f t="shared" si="36"/>
        <v>0</v>
      </c>
      <c r="I249" s="6"/>
      <c r="J249" s="12"/>
      <c r="O249" s="15">
        <f t="shared" si="37"/>
        <v>0</v>
      </c>
    </row>
    <row r="250" spans="2:15" ht="18" customHeight="1" x14ac:dyDescent="0.25">
      <c r="B250" s="9"/>
      <c r="C250" s="3"/>
      <c r="D250" s="3"/>
      <c r="E250" s="6"/>
      <c r="F250" s="5">
        <f t="shared" si="34"/>
        <v>0</v>
      </c>
      <c r="G250" s="6">
        <f t="shared" si="35"/>
        <v>0</v>
      </c>
      <c r="H250" s="6">
        <f t="shared" si="36"/>
        <v>0</v>
      </c>
      <c r="I250" s="6"/>
      <c r="J250" s="12"/>
      <c r="O250" s="15">
        <f t="shared" si="37"/>
        <v>0</v>
      </c>
    </row>
    <row r="251" spans="2:15" ht="18" customHeight="1" x14ac:dyDescent="0.25">
      <c r="B251" s="9"/>
      <c r="C251" s="3"/>
      <c r="D251" s="3"/>
      <c r="E251" s="6"/>
      <c r="F251" s="5">
        <f t="shared" si="34"/>
        <v>0</v>
      </c>
      <c r="G251" s="6">
        <f t="shared" si="35"/>
        <v>0</v>
      </c>
      <c r="H251" s="6">
        <f t="shared" si="36"/>
        <v>0</v>
      </c>
      <c r="I251" s="6"/>
      <c r="J251" s="12"/>
      <c r="O251" s="15">
        <f t="shared" si="37"/>
        <v>0</v>
      </c>
    </row>
    <row r="252" spans="2:15" ht="18" customHeight="1" x14ac:dyDescent="0.25">
      <c r="B252" s="9"/>
      <c r="C252" s="3"/>
      <c r="D252" s="3"/>
      <c r="E252" s="6"/>
      <c r="F252" s="5">
        <f t="shared" si="34"/>
        <v>0</v>
      </c>
      <c r="G252" s="6">
        <f t="shared" si="35"/>
        <v>0</v>
      </c>
      <c r="H252" s="6">
        <f t="shared" si="36"/>
        <v>0</v>
      </c>
      <c r="I252" s="6"/>
      <c r="J252" s="12"/>
      <c r="O252" s="15">
        <f t="shared" si="37"/>
        <v>0</v>
      </c>
    </row>
    <row r="253" spans="2:15" ht="18" customHeight="1" x14ac:dyDescent="0.25">
      <c r="B253" s="9"/>
      <c r="C253" s="3"/>
      <c r="D253" s="3"/>
      <c r="E253" s="6"/>
      <c r="F253" s="5">
        <f t="shared" si="34"/>
        <v>0</v>
      </c>
      <c r="G253" s="6">
        <f t="shared" si="35"/>
        <v>0</v>
      </c>
      <c r="H253" s="6">
        <f t="shared" si="36"/>
        <v>0</v>
      </c>
      <c r="I253" s="6"/>
      <c r="J253" s="12"/>
      <c r="O253" s="15">
        <f t="shared" si="37"/>
        <v>0</v>
      </c>
    </row>
    <row r="254" spans="2:15" ht="18" customHeight="1" x14ac:dyDescent="0.25">
      <c r="B254" s="9"/>
      <c r="C254" s="3"/>
      <c r="D254" s="3"/>
      <c r="E254" s="6"/>
      <c r="F254" s="5">
        <f t="shared" ref="F254:F284" si="38">E254-(E254*0/100)</f>
        <v>0</v>
      </c>
      <c r="G254" s="6">
        <f t="shared" si="35"/>
        <v>0</v>
      </c>
      <c r="H254" s="6">
        <f t="shared" si="36"/>
        <v>0</v>
      </c>
      <c r="I254" s="6"/>
      <c r="J254" s="12"/>
      <c r="O254" s="15">
        <f t="shared" si="37"/>
        <v>0</v>
      </c>
    </row>
    <row r="255" spans="2:15" ht="18" customHeight="1" x14ac:dyDescent="0.25">
      <c r="B255" s="9"/>
      <c r="C255" s="3"/>
      <c r="D255" s="3"/>
      <c r="E255" s="6"/>
      <c r="F255" s="5">
        <f t="shared" si="38"/>
        <v>0</v>
      </c>
      <c r="G255" s="6">
        <f t="shared" si="35"/>
        <v>0</v>
      </c>
      <c r="H255" s="6">
        <f t="shared" si="36"/>
        <v>0</v>
      </c>
      <c r="I255" s="6"/>
      <c r="J255" s="12"/>
      <c r="O255" s="15">
        <f t="shared" si="37"/>
        <v>0</v>
      </c>
    </row>
    <row r="256" spans="2:15" ht="18" customHeight="1" x14ac:dyDescent="0.25">
      <c r="B256" s="9"/>
      <c r="C256" s="3"/>
      <c r="D256" s="3"/>
      <c r="E256" s="6"/>
      <c r="F256" s="5">
        <f t="shared" si="38"/>
        <v>0</v>
      </c>
      <c r="G256" s="6">
        <f t="shared" si="35"/>
        <v>0</v>
      </c>
      <c r="H256" s="6">
        <f t="shared" si="36"/>
        <v>0</v>
      </c>
      <c r="I256" s="6"/>
      <c r="J256" s="12"/>
      <c r="O256" s="15">
        <f t="shared" si="37"/>
        <v>0</v>
      </c>
    </row>
    <row r="257" spans="2:15" ht="18" customHeight="1" x14ac:dyDescent="0.25">
      <c r="B257" s="9"/>
      <c r="C257" s="3"/>
      <c r="D257" s="3"/>
      <c r="E257" s="6"/>
      <c r="F257" s="5">
        <f t="shared" si="38"/>
        <v>0</v>
      </c>
      <c r="G257" s="6">
        <f t="shared" si="35"/>
        <v>0</v>
      </c>
      <c r="H257" s="6">
        <f t="shared" si="36"/>
        <v>0</v>
      </c>
      <c r="I257" s="6"/>
      <c r="J257" s="12"/>
      <c r="O257" s="15">
        <f t="shared" si="37"/>
        <v>0</v>
      </c>
    </row>
    <row r="258" spans="2:15" ht="18" customHeight="1" x14ac:dyDescent="0.25">
      <c r="B258" s="9"/>
      <c r="C258" s="3"/>
      <c r="D258" s="3"/>
      <c r="E258" s="6"/>
      <c r="F258" s="5">
        <f t="shared" si="38"/>
        <v>0</v>
      </c>
      <c r="G258" s="6">
        <f t="shared" si="35"/>
        <v>0</v>
      </c>
      <c r="H258" s="6">
        <f t="shared" si="36"/>
        <v>0</v>
      </c>
      <c r="I258" s="6"/>
      <c r="J258" s="12"/>
      <c r="O258" s="15">
        <f t="shared" si="37"/>
        <v>0</v>
      </c>
    </row>
    <row r="259" spans="2:15" ht="18" customHeight="1" x14ac:dyDescent="0.25">
      <c r="B259" s="9"/>
      <c r="C259" s="3"/>
      <c r="D259" s="3"/>
      <c r="E259" s="6"/>
      <c r="F259" s="5">
        <f t="shared" si="38"/>
        <v>0</v>
      </c>
      <c r="G259" s="6">
        <f t="shared" si="35"/>
        <v>0</v>
      </c>
      <c r="H259" s="6">
        <f t="shared" si="36"/>
        <v>0</v>
      </c>
      <c r="I259" s="6"/>
      <c r="J259" s="12"/>
      <c r="O259" s="15">
        <f t="shared" si="37"/>
        <v>0</v>
      </c>
    </row>
    <row r="260" spans="2:15" ht="18" customHeight="1" x14ac:dyDescent="0.25">
      <c r="B260" s="9"/>
      <c r="C260" s="3"/>
      <c r="D260" s="3"/>
      <c r="E260" s="6"/>
      <c r="F260" s="5">
        <f t="shared" si="38"/>
        <v>0</v>
      </c>
      <c r="G260" s="6">
        <f t="shared" si="35"/>
        <v>0</v>
      </c>
      <c r="H260" s="6">
        <f t="shared" si="36"/>
        <v>0</v>
      </c>
      <c r="I260" s="6"/>
      <c r="J260" s="12"/>
      <c r="O260" s="15">
        <f t="shared" si="37"/>
        <v>0</v>
      </c>
    </row>
    <row r="261" spans="2:15" ht="18" customHeight="1" x14ac:dyDescent="0.25">
      <c r="B261" s="9"/>
      <c r="C261" s="3"/>
      <c r="D261" s="3"/>
      <c r="E261" s="6"/>
      <c r="F261" s="5">
        <f t="shared" si="38"/>
        <v>0</v>
      </c>
      <c r="G261" s="6">
        <f t="shared" si="35"/>
        <v>0</v>
      </c>
      <c r="H261" s="6">
        <f t="shared" si="36"/>
        <v>0</v>
      </c>
      <c r="I261" s="6"/>
      <c r="J261" s="12"/>
      <c r="O261" s="15">
        <f t="shared" si="37"/>
        <v>0</v>
      </c>
    </row>
    <row r="262" spans="2:15" ht="18" customHeight="1" x14ac:dyDescent="0.25">
      <c r="B262" s="9"/>
      <c r="C262" s="3"/>
      <c r="D262" s="3"/>
      <c r="E262" s="6"/>
      <c r="F262" s="5">
        <f t="shared" si="38"/>
        <v>0</v>
      </c>
      <c r="G262" s="6">
        <f t="shared" si="35"/>
        <v>0</v>
      </c>
      <c r="H262" s="6">
        <f t="shared" si="36"/>
        <v>0</v>
      </c>
      <c r="I262" s="6"/>
      <c r="J262" s="12"/>
      <c r="O262" s="15">
        <f t="shared" si="37"/>
        <v>0</v>
      </c>
    </row>
    <row r="263" spans="2:15" ht="18" customHeight="1" x14ac:dyDescent="0.25">
      <c r="B263" s="9"/>
      <c r="C263" s="3"/>
      <c r="D263" s="3"/>
      <c r="E263" s="6"/>
      <c r="F263" s="5">
        <f t="shared" si="38"/>
        <v>0</v>
      </c>
      <c r="G263" s="6">
        <f t="shared" si="35"/>
        <v>0</v>
      </c>
      <c r="H263" s="6">
        <f t="shared" si="36"/>
        <v>0</v>
      </c>
      <c r="I263" s="6"/>
      <c r="J263" s="12"/>
      <c r="O263" s="15">
        <f t="shared" si="37"/>
        <v>0</v>
      </c>
    </row>
    <row r="264" spans="2:15" ht="18" customHeight="1" x14ac:dyDescent="0.25">
      <c r="B264" s="9"/>
      <c r="C264" s="3"/>
      <c r="D264" s="3"/>
      <c r="E264" s="6"/>
      <c r="F264" s="5">
        <f t="shared" si="38"/>
        <v>0</v>
      </c>
      <c r="G264" s="6">
        <f t="shared" si="35"/>
        <v>0</v>
      </c>
      <c r="H264" s="6">
        <f t="shared" si="36"/>
        <v>0</v>
      </c>
      <c r="I264" s="6"/>
      <c r="J264" s="12"/>
      <c r="O264" s="15">
        <f t="shared" si="37"/>
        <v>0</v>
      </c>
    </row>
    <row r="265" spans="2:15" ht="18" customHeight="1" x14ac:dyDescent="0.25">
      <c r="B265" s="9"/>
      <c r="C265" s="3"/>
      <c r="D265" s="3"/>
      <c r="E265" s="6"/>
      <c r="F265" s="5">
        <f t="shared" si="38"/>
        <v>0</v>
      </c>
      <c r="G265" s="6">
        <f t="shared" si="35"/>
        <v>0</v>
      </c>
      <c r="H265" s="6">
        <f t="shared" si="36"/>
        <v>0</v>
      </c>
      <c r="I265" s="6"/>
      <c r="J265" s="12"/>
      <c r="O265" s="15">
        <f t="shared" si="37"/>
        <v>0</v>
      </c>
    </row>
    <row r="266" spans="2:15" ht="18" customHeight="1" x14ac:dyDescent="0.25">
      <c r="B266" s="9"/>
      <c r="C266" s="3"/>
      <c r="D266" s="3"/>
      <c r="E266" s="6"/>
      <c r="F266" s="5">
        <f t="shared" si="38"/>
        <v>0</v>
      </c>
      <c r="G266" s="6">
        <f t="shared" si="35"/>
        <v>0</v>
      </c>
      <c r="H266" s="6">
        <f t="shared" si="36"/>
        <v>0</v>
      </c>
      <c r="I266" s="6"/>
      <c r="J266" s="12"/>
      <c r="O266" s="15">
        <f t="shared" si="37"/>
        <v>0</v>
      </c>
    </row>
    <row r="267" spans="2:15" ht="18" customHeight="1" x14ac:dyDescent="0.25">
      <c r="B267" s="9"/>
      <c r="C267" s="3"/>
      <c r="D267" s="3"/>
      <c r="E267" s="6"/>
      <c r="F267" s="5">
        <f t="shared" si="38"/>
        <v>0</v>
      </c>
      <c r="G267" s="6">
        <f t="shared" si="35"/>
        <v>0</v>
      </c>
      <c r="H267" s="6">
        <f t="shared" si="36"/>
        <v>0</v>
      </c>
      <c r="I267" s="6"/>
      <c r="J267" s="12"/>
      <c r="O267" s="15">
        <f t="shared" si="37"/>
        <v>0</v>
      </c>
    </row>
    <row r="268" spans="2:15" ht="18" customHeight="1" x14ac:dyDescent="0.25">
      <c r="B268" s="9"/>
      <c r="C268" s="3"/>
      <c r="D268" s="3"/>
      <c r="E268" s="6"/>
      <c r="F268" s="5">
        <f t="shared" si="38"/>
        <v>0</v>
      </c>
      <c r="G268" s="6">
        <f t="shared" si="35"/>
        <v>0</v>
      </c>
      <c r="H268" s="6">
        <f t="shared" si="36"/>
        <v>0</v>
      </c>
      <c r="I268" s="6"/>
      <c r="J268" s="12"/>
      <c r="O268" s="15">
        <f t="shared" si="37"/>
        <v>0</v>
      </c>
    </row>
    <row r="269" spans="2:15" ht="18" customHeight="1" x14ac:dyDescent="0.25">
      <c r="B269" s="9"/>
      <c r="C269" s="3"/>
      <c r="D269" s="3"/>
      <c r="E269" s="6"/>
      <c r="F269" s="5">
        <f t="shared" si="38"/>
        <v>0</v>
      </c>
      <c r="G269" s="6">
        <f t="shared" si="35"/>
        <v>0</v>
      </c>
      <c r="H269" s="6">
        <f t="shared" si="36"/>
        <v>0</v>
      </c>
      <c r="I269" s="6"/>
      <c r="J269" s="12"/>
      <c r="O269" s="15">
        <f t="shared" si="37"/>
        <v>0</v>
      </c>
    </row>
    <row r="270" spans="2:15" ht="18" customHeight="1" x14ac:dyDescent="0.25">
      <c r="B270" s="9"/>
      <c r="C270" s="3"/>
      <c r="D270" s="3"/>
      <c r="E270" s="6"/>
      <c r="F270" s="5">
        <f t="shared" si="38"/>
        <v>0</v>
      </c>
      <c r="G270" s="6">
        <f t="shared" si="35"/>
        <v>0</v>
      </c>
      <c r="H270" s="6">
        <f t="shared" si="36"/>
        <v>0</v>
      </c>
      <c r="I270" s="6"/>
      <c r="J270" s="12"/>
      <c r="O270" s="15">
        <f t="shared" si="37"/>
        <v>0</v>
      </c>
    </row>
    <row r="271" spans="2:15" ht="18" customHeight="1" x14ac:dyDescent="0.25">
      <c r="B271" s="9"/>
      <c r="C271" s="3"/>
      <c r="D271" s="3"/>
      <c r="E271" s="6"/>
      <c r="F271" s="5">
        <f t="shared" si="38"/>
        <v>0</v>
      </c>
      <c r="G271" s="6">
        <f t="shared" si="35"/>
        <v>0</v>
      </c>
      <c r="H271" s="6">
        <f t="shared" si="36"/>
        <v>0</v>
      </c>
      <c r="I271" s="6"/>
      <c r="J271" s="12"/>
      <c r="O271" s="15">
        <f t="shared" si="37"/>
        <v>0</v>
      </c>
    </row>
    <row r="272" spans="2:15" ht="18" customHeight="1" x14ac:dyDescent="0.25">
      <c r="B272" s="9"/>
      <c r="C272" s="3"/>
      <c r="D272" s="3"/>
      <c r="E272" s="6"/>
      <c r="F272" s="5">
        <f t="shared" si="38"/>
        <v>0</v>
      </c>
      <c r="G272" s="6">
        <f t="shared" si="35"/>
        <v>0</v>
      </c>
      <c r="H272" s="6">
        <f t="shared" si="36"/>
        <v>0</v>
      </c>
      <c r="I272" s="6"/>
      <c r="J272" s="12"/>
      <c r="O272" s="15">
        <f t="shared" si="37"/>
        <v>0</v>
      </c>
    </row>
    <row r="273" spans="2:15" ht="18" customHeight="1" x14ac:dyDescent="0.25">
      <c r="B273" s="9"/>
      <c r="C273" s="3"/>
      <c r="D273" s="3"/>
      <c r="E273" s="6"/>
      <c r="F273" s="5">
        <f t="shared" si="38"/>
        <v>0</v>
      </c>
      <c r="G273" s="6">
        <f t="shared" si="35"/>
        <v>0</v>
      </c>
      <c r="H273" s="6">
        <f t="shared" si="36"/>
        <v>0</v>
      </c>
      <c r="I273" s="6"/>
      <c r="J273" s="12"/>
      <c r="O273" s="15">
        <f t="shared" si="37"/>
        <v>0</v>
      </c>
    </row>
    <row r="274" spans="2:15" ht="18" customHeight="1" x14ac:dyDescent="0.25">
      <c r="B274" s="9"/>
      <c r="C274" s="3"/>
      <c r="D274" s="3"/>
      <c r="E274" s="6"/>
      <c r="F274" s="5">
        <f t="shared" si="38"/>
        <v>0</v>
      </c>
      <c r="G274" s="6">
        <f t="shared" si="35"/>
        <v>0</v>
      </c>
      <c r="H274" s="6">
        <f t="shared" si="36"/>
        <v>0</v>
      </c>
      <c r="I274" s="6"/>
      <c r="J274" s="12"/>
      <c r="O274" s="15">
        <f t="shared" si="37"/>
        <v>0</v>
      </c>
    </row>
    <row r="275" spans="2:15" ht="18" customHeight="1" x14ac:dyDescent="0.25">
      <c r="B275" s="9"/>
      <c r="C275" s="3"/>
      <c r="D275" s="3"/>
      <c r="E275" s="6"/>
      <c r="F275" s="5">
        <f t="shared" si="38"/>
        <v>0</v>
      </c>
      <c r="G275" s="6">
        <f t="shared" si="35"/>
        <v>0</v>
      </c>
      <c r="H275" s="6">
        <f t="shared" si="36"/>
        <v>0</v>
      </c>
      <c r="I275" s="6"/>
      <c r="J275" s="12"/>
      <c r="O275" s="15">
        <f t="shared" si="37"/>
        <v>0</v>
      </c>
    </row>
    <row r="276" spans="2:15" ht="18" customHeight="1" x14ac:dyDescent="0.25">
      <c r="B276" s="9"/>
      <c r="C276" s="3"/>
      <c r="D276" s="3"/>
      <c r="E276" s="6"/>
      <c r="F276" s="5">
        <f t="shared" si="38"/>
        <v>0</v>
      </c>
      <c r="G276" s="6">
        <f t="shared" si="35"/>
        <v>0</v>
      </c>
      <c r="H276" s="6">
        <f t="shared" si="36"/>
        <v>0</v>
      </c>
      <c r="I276" s="6"/>
      <c r="J276" s="12"/>
      <c r="O276" s="15">
        <f t="shared" si="37"/>
        <v>0</v>
      </c>
    </row>
    <row r="277" spans="2:15" ht="18" customHeight="1" x14ac:dyDescent="0.25">
      <c r="B277" s="9"/>
      <c r="C277" s="3"/>
      <c r="D277" s="3"/>
      <c r="E277" s="6"/>
      <c r="F277" s="5">
        <f t="shared" si="38"/>
        <v>0</v>
      </c>
      <c r="G277" s="6">
        <f t="shared" si="35"/>
        <v>0</v>
      </c>
      <c r="H277" s="6">
        <f t="shared" si="36"/>
        <v>0</v>
      </c>
      <c r="I277" s="6"/>
      <c r="J277" s="12"/>
      <c r="O277" s="15">
        <f t="shared" si="37"/>
        <v>0</v>
      </c>
    </row>
    <row r="278" spans="2:15" ht="18" customHeight="1" x14ac:dyDescent="0.25">
      <c r="B278" s="9"/>
      <c r="C278" s="3"/>
      <c r="D278" s="3"/>
      <c r="E278" s="6"/>
      <c r="F278" s="5">
        <f t="shared" si="38"/>
        <v>0</v>
      </c>
      <c r="G278" s="6">
        <f t="shared" si="35"/>
        <v>0</v>
      </c>
      <c r="H278" s="6">
        <f t="shared" si="36"/>
        <v>0</v>
      </c>
      <c r="I278" s="6"/>
      <c r="J278" s="12"/>
      <c r="O278" s="15">
        <f t="shared" si="37"/>
        <v>0</v>
      </c>
    </row>
    <row r="279" spans="2:15" ht="18" customHeight="1" x14ac:dyDescent="0.25">
      <c r="B279" s="9"/>
      <c r="C279" s="3"/>
      <c r="D279" s="3"/>
      <c r="E279" s="6"/>
      <c r="F279" s="5">
        <f t="shared" si="38"/>
        <v>0</v>
      </c>
      <c r="G279" s="6">
        <f t="shared" si="35"/>
        <v>0</v>
      </c>
      <c r="H279" s="6">
        <f t="shared" si="36"/>
        <v>0</v>
      </c>
      <c r="I279" s="6"/>
      <c r="J279" s="12"/>
      <c r="O279" s="15">
        <f t="shared" si="37"/>
        <v>0</v>
      </c>
    </row>
    <row r="280" spans="2:15" ht="18" customHeight="1" x14ac:dyDescent="0.25">
      <c r="B280" s="9"/>
      <c r="C280" s="3"/>
      <c r="D280" s="3"/>
      <c r="E280" s="6"/>
      <c r="F280" s="5">
        <f t="shared" si="38"/>
        <v>0</v>
      </c>
      <c r="G280" s="6">
        <f t="shared" si="35"/>
        <v>0</v>
      </c>
      <c r="H280" s="6">
        <f t="shared" si="36"/>
        <v>0</v>
      </c>
      <c r="I280" s="6"/>
      <c r="J280" s="12"/>
      <c r="O280" s="15">
        <f t="shared" si="37"/>
        <v>0</v>
      </c>
    </row>
    <row r="281" spans="2:15" ht="18" customHeight="1" x14ac:dyDescent="0.25">
      <c r="B281" s="9"/>
      <c r="C281" s="3"/>
      <c r="D281" s="3"/>
      <c r="E281" s="6"/>
      <c r="F281" s="5">
        <f t="shared" si="38"/>
        <v>0</v>
      </c>
      <c r="G281" s="6">
        <f t="shared" si="35"/>
        <v>0</v>
      </c>
      <c r="H281" s="6">
        <f t="shared" si="36"/>
        <v>0</v>
      </c>
      <c r="I281" s="6"/>
      <c r="J281" s="12"/>
      <c r="O281" s="15">
        <f t="shared" si="37"/>
        <v>0</v>
      </c>
    </row>
    <row r="282" spans="2:15" ht="18" customHeight="1" x14ac:dyDescent="0.25">
      <c r="B282" s="9"/>
      <c r="C282" s="3"/>
      <c r="D282" s="3"/>
      <c r="E282" s="6"/>
      <c r="F282" s="5">
        <f t="shared" si="38"/>
        <v>0</v>
      </c>
      <c r="G282" s="6">
        <f t="shared" si="35"/>
        <v>0</v>
      </c>
      <c r="H282" s="6">
        <f t="shared" si="36"/>
        <v>0</v>
      </c>
      <c r="I282" s="6"/>
      <c r="J282" s="12"/>
      <c r="O282" s="15">
        <f t="shared" si="37"/>
        <v>0</v>
      </c>
    </row>
    <row r="283" spans="2:15" ht="18" customHeight="1" x14ac:dyDescent="0.25">
      <c r="B283" s="9"/>
      <c r="C283" s="3"/>
      <c r="D283" s="3"/>
      <c r="E283" s="6"/>
      <c r="F283" s="5">
        <f t="shared" si="38"/>
        <v>0</v>
      </c>
      <c r="G283" s="6">
        <f t="shared" si="35"/>
        <v>0</v>
      </c>
      <c r="H283" s="6">
        <f t="shared" si="36"/>
        <v>0</v>
      </c>
      <c r="I283" s="6"/>
      <c r="J283" s="12"/>
      <c r="O283" s="15">
        <f t="shared" si="37"/>
        <v>0</v>
      </c>
    </row>
    <row r="284" spans="2:15" ht="18" customHeight="1" x14ac:dyDescent="0.25">
      <c r="B284" s="9"/>
      <c r="C284" s="3"/>
      <c r="D284" s="3"/>
      <c r="E284" s="6"/>
      <c r="F284" s="5">
        <f t="shared" si="38"/>
        <v>0</v>
      </c>
      <c r="G284" s="6">
        <f t="shared" si="35"/>
        <v>0</v>
      </c>
      <c r="H284" s="6">
        <f t="shared" si="36"/>
        <v>0</v>
      </c>
      <c r="I284" s="6"/>
      <c r="J284" s="12"/>
      <c r="O284" s="15">
        <f t="shared" si="37"/>
        <v>0</v>
      </c>
    </row>
    <row r="285" spans="2:15" ht="18" customHeight="1" x14ac:dyDescent="0.25">
      <c r="E285" s="7"/>
      <c r="F285" s="7"/>
      <c r="G285" s="7"/>
      <c r="H285" s="7"/>
      <c r="I285" s="7"/>
      <c r="J285" s="13"/>
      <c r="O285" s="16"/>
    </row>
    <row r="286" spans="2:15" ht="18" customHeight="1" x14ac:dyDescent="0.25">
      <c r="E286" s="7"/>
      <c r="F286" s="7"/>
      <c r="G286" s="7"/>
      <c r="H286" s="7"/>
      <c r="I286" s="7"/>
      <c r="J286" s="13"/>
      <c r="O286" s="16"/>
    </row>
    <row r="287" spans="2:15" ht="18" customHeight="1" x14ac:dyDescent="0.25">
      <c r="E287" s="7"/>
      <c r="F287" s="7"/>
      <c r="G287" s="7"/>
      <c r="H287" s="7"/>
      <c r="I287" s="7"/>
      <c r="J287" s="13"/>
      <c r="O287" s="16"/>
    </row>
    <row r="288" spans="2:15" ht="18" customHeight="1" x14ac:dyDescent="0.25">
      <c r="E288" s="7"/>
      <c r="F288" s="7"/>
      <c r="G288" s="7"/>
      <c r="H288" s="7"/>
      <c r="I288" s="7"/>
      <c r="J288" s="13"/>
      <c r="O288" s="16"/>
    </row>
    <row r="289" spans="2:15" ht="18" customHeight="1" x14ac:dyDescent="0.25">
      <c r="E289" s="7"/>
      <c r="F289" s="7"/>
      <c r="G289" s="7"/>
      <c r="H289" s="7"/>
      <c r="I289" s="7"/>
      <c r="J289" s="13"/>
      <c r="O289" s="16"/>
    </row>
    <row r="290" spans="2:15" ht="18" customHeight="1" x14ac:dyDescent="0.25">
      <c r="E290" s="7"/>
      <c r="F290" s="7"/>
      <c r="G290" s="7"/>
      <c r="H290" s="7"/>
      <c r="I290" s="7"/>
      <c r="J290" s="13"/>
      <c r="O290" s="16"/>
    </row>
    <row r="291" spans="2:15" ht="18" customHeight="1" x14ac:dyDescent="0.25">
      <c r="E291" s="7"/>
      <c r="F291" s="7"/>
      <c r="G291" s="7"/>
      <c r="H291" s="7"/>
      <c r="I291" s="7"/>
      <c r="J291" s="13"/>
      <c r="O291" s="16"/>
    </row>
    <row r="292" spans="2:15" ht="18" customHeight="1" x14ac:dyDescent="0.25">
      <c r="E292" s="7"/>
      <c r="G292" s="7"/>
      <c r="H292" s="7"/>
      <c r="I292" s="7"/>
      <c r="J292" s="13"/>
      <c r="O292" s="16"/>
    </row>
    <row r="293" spans="2:15" ht="18" customHeight="1" x14ac:dyDescent="0.25">
      <c r="E293" s="7"/>
      <c r="G293" s="7"/>
      <c r="H293" s="7"/>
      <c r="I293" s="7"/>
      <c r="J293" s="13"/>
      <c r="O293" s="16"/>
    </row>
    <row r="294" spans="2:15" ht="18" customHeight="1" x14ac:dyDescent="0.25">
      <c r="E294" s="7"/>
      <c r="G294" s="7"/>
      <c r="H294" s="7"/>
      <c r="I294" s="7"/>
      <c r="J294" s="13"/>
      <c r="O294" s="16"/>
    </row>
    <row r="295" spans="2:15" ht="18" customHeight="1" x14ac:dyDescent="0.25">
      <c r="E295" s="7"/>
      <c r="G295" s="7"/>
      <c r="H295" s="7"/>
      <c r="I295" s="7"/>
      <c r="J295" s="13"/>
      <c r="O295" s="16"/>
    </row>
    <row r="296" spans="2:15" ht="18" customHeight="1" x14ac:dyDescent="0.25">
      <c r="B296" s="1"/>
      <c r="E296" s="7"/>
      <c r="G296" s="7"/>
      <c r="H296" s="7"/>
      <c r="I296" s="7"/>
      <c r="J296" s="13"/>
      <c r="O296" s="16"/>
    </row>
    <row r="297" spans="2:15" ht="18" customHeight="1" x14ac:dyDescent="0.25">
      <c r="B297" s="1"/>
      <c r="E297" s="7"/>
      <c r="G297" s="7"/>
      <c r="H297" s="7"/>
      <c r="I297" s="7"/>
      <c r="J297" s="13"/>
      <c r="O297" s="16"/>
    </row>
    <row r="298" spans="2:15" ht="18" customHeight="1" x14ac:dyDescent="0.25">
      <c r="B298" s="1"/>
      <c r="E298" s="7"/>
      <c r="G298" s="7"/>
      <c r="H298" s="7"/>
      <c r="I298" s="7"/>
      <c r="J298" s="13"/>
      <c r="O298" s="16"/>
    </row>
    <row r="299" spans="2:15" ht="18" customHeight="1" x14ac:dyDescent="0.25">
      <c r="B299" s="1"/>
      <c r="E299" s="7"/>
      <c r="G299" s="7"/>
      <c r="H299" s="7"/>
      <c r="I299" s="7"/>
      <c r="J299" s="13"/>
      <c r="O299" s="16"/>
    </row>
    <row r="300" spans="2:15" ht="18" customHeight="1" x14ac:dyDescent="0.25">
      <c r="B300" s="1"/>
      <c r="E300" s="7"/>
      <c r="G300" s="7"/>
      <c r="H300" s="7"/>
      <c r="I300" s="7"/>
      <c r="J300" s="13"/>
      <c r="O300" s="16"/>
    </row>
    <row r="301" spans="2:15" ht="18" customHeight="1" x14ac:dyDescent="0.25">
      <c r="B301" s="1"/>
      <c r="E301" s="7"/>
      <c r="I301" s="7"/>
      <c r="J301" s="13"/>
      <c r="O301" s="16"/>
    </row>
    <row r="302" spans="2:15" ht="18" customHeight="1" x14ac:dyDescent="0.25">
      <c r="B302" s="1"/>
      <c r="E302" s="7"/>
      <c r="I302" s="7"/>
      <c r="J302" s="13"/>
      <c r="O302" s="16"/>
    </row>
    <row r="303" spans="2:15" ht="18" customHeight="1" x14ac:dyDescent="0.25">
      <c r="B303" s="1"/>
      <c r="E303" s="7"/>
      <c r="I303" s="7"/>
      <c r="J303" s="13"/>
      <c r="O303" s="16"/>
    </row>
    <row r="304" spans="2:15" ht="18" customHeight="1" x14ac:dyDescent="0.25">
      <c r="B304" s="1"/>
      <c r="E304" s="7"/>
      <c r="I304" s="7"/>
      <c r="J304" s="13"/>
      <c r="O304" s="16"/>
    </row>
    <row r="305" spans="2:15" ht="18" customHeight="1" x14ac:dyDescent="0.25">
      <c r="B305" s="1"/>
      <c r="E305" s="7"/>
      <c r="I305" s="7"/>
      <c r="J305" s="13"/>
      <c r="O305" s="16"/>
    </row>
    <row r="306" spans="2:15" ht="18" customHeight="1" x14ac:dyDescent="0.25">
      <c r="B306" s="1"/>
      <c r="E306" s="7"/>
      <c r="I306" s="7"/>
      <c r="J306" s="13"/>
      <c r="O306" s="16"/>
    </row>
    <row r="307" spans="2:15" ht="18" customHeight="1" x14ac:dyDescent="0.25">
      <c r="B307" s="1"/>
      <c r="E307" s="7"/>
      <c r="I307" s="7"/>
      <c r="J307" s="13"/>
      <c r="O307" s="16"/>
    </row>
    <row r="308" spans="2:15" ht="18" customHeight="1" x14ac:dyDescent="0.25">
      <c r="B308" s="1"/>
      <c r="E308" s="7"/>
      <c r="I308" s="7"/>
      <c r="J308" s="13"/>
      <c r="O308" s="16"/>
    </row>
    <row r="309" spans="2:15" ht="18" customHeight="1" x14ac:dyDescent="0.25">
      <c r="B309" s="1"/>
      <c r="E309" s="7"/>
      <c r="I309" s="7"/>
      <c r="J309" s="13"/>
      <c r="O309" s="16"/>
    </row>
    <row r="310" spans="2:15" ht="18" customHeight="1" x14ac:dyDescent="0.25">
      <c r="B310" s="1"/>
      <c r="E310" s="7"/>
      <c r="I310" s="7"/>
      <c r="J310" s="13"/>
      <c r="O310" s="16"/>
    </row>
  </sheetData>
  <mergeCells count="9">
    <mergeCell ref="B2:H2"/>
    <mergeCell ref="B38:C38"/>
    <mergeCell ref="B28:C28"/>
    <mergeCell ref="B6:C6"/>
    <mergeCell ref="B8:C8"/>
    <mergeCell ref="B11:C11"/>
    <mergeCell ref="B18:C18"/>
    <mergeCell ref="B24:C24"/>
    <mergeCell ref="B34:C34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32"/>
  <sheetViews>
    <sheetView topLeftCell="A226" workbookViewId="0">
      <selection activeCell="A246" sqref="A246:XFD246"/>
    </sheetView>
  </sheetViews>
  <sheetFormatPr baseColWidth="10" defaultRowHeight="18.75" x14ac:dyDescent="0.25"/>
  <cols>
    <col min="1" max="1" width="11.42578125" style="1" customWidth="1"/>
    <col min="2" max="2" width="21.28515625" style="1" customWidth="1"/>
    <col min="3" max="3" width="34.28515625" style="1" customWidth="1"/>
    <col min="4" max="4" width="7.7109375" style="1" customWidth="1"/>
    <col min="5" max="9" width="11.42578125" style="1"/>
    <col min="10" max="10" width="12.85546875" style="58" bestFit="1" customWidth="1"/>
    <col min="11" max="11" width="6.28515625" style="11" customWidth="1"/>
    <col min="12" max="12" width="11.42578125" style="1"/>
    <col min="13" max="13" width="9.7109375" style="1" customWidth="1"/>
    <col min="14" max="14" width="6.7109375" style="27" customWidth="1"/>
    <col min="15" max="15" width="14.42578125" style="58" customWidth="1"/>
    <col min="16" max="16" width="14.7109375" style="67" customWidth="1"/>
    <col min="17" max="17" width="11.42578125" style="11"/>
    <col min="18" max="18" width="22.28515625" style="11" customWidth="1"/>
    <col min="19" max="16384" width="11.42578125" style="1"/>
  </cols>
  <sheetData>
    <row r="1" spans="1:20" ht="18" customHeight="1" thickBot="1" x14ac:dyDescent="0.3"/>
    <row r="2" spans="1:20" ht="18" customHeight="1" thickBot="1" x14ac:dyDescent="0.3">
      <c r="B2" s="266" t="s">
        <v>508</v>
      </c>
      <c r="C2" s="267"/>
      <c r="S2" s="11"/>
      <c r="T2" s="11"/>
    </row>
    <row r="3" spans="1:20" s="2" customFormat="1" ht="71.25" customHeight="1" thickBot="1" x14ac:dyDescent="0.3">
      <c r="B3" s="49" t="s">
        <v>0</v>
      </c>
      <c r="C3" s="50" t="s">
        <v>1</v>
      </c>
      <c r="D3" s="50" t="s">
        <v>264</v>
      </c>
      <c r="E3" s="51" t="s">
        <v>263</v>
      </c>
      <c r="F3" s="166" t="s">
        <v>751</v>
      </c>
      <c r="G3" s="198" t="s">
        <v>932</v>
      </c>
      <c r="H3" s="54" t="s">
        <v>928</v>
      </c>
      <c r="I3" s="55" t="s">
        <v>260</v>
      </c>
      <c r="J3" s="59" t="s">
        <v>2</v>
      </c>
      <c r="K3" s="14"/>
      <c r="L3" s="86" t="s">
        <v>209</v>
      </c>
      <c r="M3" s="37" t="s">
        <v>210</v>
      </c>
      <c r="N3" s="28"/>
      <c r="O3" s="87" t="s">
        <v>241</v>
      </c>
      <c r="P3" s="88" t="s">
        <v>242</v>
      </c>
    </row>
    <row r="4" spans="1:20" ht="18" customHeight="1" thickBot="1" x14ac:dyDescent="0.3">
      <c r="B4" s="124"/>
      <c r="C4" s="4"/>
      <c r="D4" s="4"/>
      <c r="E4" s="4"/>
      <c r="F4" s="4"/>
      <c r="I4" s="4"/>
      <c r="J4" s="60"/>
      <c r="L4" s="4"/>
      <c r="M4" s="4"/>
      <c r="O4" s="77"/>
      <c r="P4" s="78"/>
      <c r="S4" s="11"/>
      <c r="T4" s="11"/>
    </row>
    <row r="5" spans="1:20" ht="18" customHeight="1" thickBot="1" x14ac:dyDescent="0.3">
      <c r="B5" s="125" t="s">
        <v>368</v>
      </c>
      <c r="C5" s="123"/>
      <c r="D5" s="4"/>
      <c r="E5" s="4"/>
      <c r="F5" s="4"/>
      <c r="G5" s="6"/>
      <c r="H5" s="6"/>
      <c r="I5" s="4"/>
      <c r="J5" s="60"/>
      <c r="L5" s="3"/>
      <c r="M5" s="3"/>
      <c r="O5" s="79"/>
      <c r="P5" s="80"/>
      <c r="S5" s="11"/>
      <c r="T5" s="11"/>
    </row>
    <row r="6" spans="1:20" ht="18" customHeight="1" x14ac:dyDescent="0.25">
      <c r="A6" s="11"/>
      <c r="B6" s="42" t="s">
        <v>24</v>
      </c>
      <c r="C6" s="24" t="s">
        <v>25</v>
      </c>
      <c r="D6" s="24">
        <v>2</v>
      </c>
      <c r="E6" s="12">
        <v>203.23</v>
      </c>
      <c r="F6" s="12">
        <f t="shared" ref="F6:F29" si="0">E6-(E6*0/100)</f>
        <v>203.23</v>
      </c>
      <c r="G6" s="6">
        <f t="shared" ref="G6:G84" si="1">F6*1.262</f>
        <v>256.47625999999997</v>
      </c>
      <c r="H6" s="6">
        <f t="shared" ref="H6:H48" si="2">G6*1.25</f>
        <v>320.59532499999995</v>
      </c>
      <c r="I6" s="12">
        <v>421.72</v>
      </c>
      <c r="J6" s="63">
        <v>340</v>
      </c>
      <c r="L6" s="24">
        <v>2</v>
      </c>
      <c r="M6" s="24">
        <v>0</v>
      </c>
      <c r="O6" s="126">
        <f t="shared" ref="O6:O84" si="3">J6-G6</f>
        <v>83.523740000000032</v>
      </c>
      <c r="P6" s="82">
        <f t="shared" ref="P6:P15" si="4">D6*O6</f>
        <v>167.04748000000006</v>
      </c>
      <c r="S6" s="11"/>
      <c r="T6" s="11"/>
    </row>
    <row r="7" spans="1:20" ht="18" customHeight="1" x14ac:dyDescent="0.25">
      <c r="B7" s="24" t="s">
        <v>8</v>
      </c>
      <c r="C7" s="24" t="s">
        <v>9</v>
      </c>
      <c r="D7" s="24">
        <v>3</v>
      </c>
      <c r="E7" s="12">
        <v>227.1</v>
      </c>
      <c r="F7" s="12">
        <f t="shared" si="0"/>
        <v>227.1</v>
      </c>
      <c r="G7" s="6">
        <f t="shared" si="1"/>
        <v>286.60019999999997</v>
      </c>
      <c r="H7" s="6">
        <f t="shared" si="2"/>
        <v>358.25024999999994</v>
      </c>
      <c r="I7" s="12">
        <v>344.8</v>
      </c>
      <c r="J7" s="63">
        <v>349.99</v>
      </c>
      <c r="L7" s="24">
        <v>3</v>
      </c>
      <c r="M7" s="24">
        <v>0</v>
      </c>
      <c r="O7" s="126">
        <f t="shared" si="3"/>
        <v>63.389800000000037</v>
      </c>
      <c r="P7" s="82">
        <f t="shared" si="4"/>
        <v>190.16940000000011</v>
      </c>
      <c r="S7" s="11"/>
      <c r="T7" s="11"/>
    </row>
    <row r="8" spans="1:20" ht="18" customHeight="1" x14ac:dyDescent="0.25">
      <c r="A8" s="11"/>
      <c r="B8" s="24" t="s">
        <v>22</v>
      </c>
      <c r="C8" s="24" t="s">
        <v>23</v>
      </c>
      <c r="D8" s="24">
        <v>1</v>
      </c>
      <c r="E8" s="12">
        <v>300</v>
      </c>
      <c r="F8" s="12">
        <f t="shared" si="0"/>
        <v>300</v>
      </c>
      <c r="G8" s="6">
        <f t="shared" si="1"/>
        <v>378.6</v>
      </c>
      <c r="H8" s="6">
        <f t="shared" si="2"/>
        <v>473.25</v>
      </c>
      <c r="I8" s="12"/>
      <c r="J8" s="63">
        <v>491</v>
      </c>
      <c r="L8" s="24"/>
      <c r="M8" s="24"/>
      <c r="O8" s="126">
        <f t="shared" si="3"/>
        <v>112.39999999999998</v>
      </c>
      <c r="P8" s="82">
        <f t="shared" si="4"/>
        <v>112.39999999999998</v>
      </c>
      <c r="S8" s="11"/>
      <c r="T8" s="11"/>
    </row>
    <row r="9" spans="1:20" ht="18" customHeight="1" x14ac:dyDescent="0.25">
      <c r="B9" s="24" t="s">
        <v>7</v>
      </c>
      <c r="C9" s="24" t="s">
        <v>290</v>
      </c>
      <c r="D9" s="24">
        <v>2</v>
      </c>
      <c r="E9" s="12">
        <v>248.18</v>
      </c>
      <c r="F9" s="12">
        <f t="shared" si="0"/>
        <v>248.18</v>
      </c>
      <c r="G9" s="6">
        <f t="shared" si="1"/>
        <v>313.20316000000003</v>
      </c>
      <c r="H9" s="6">
        <f t="shared" si="2"/>
        <v>391.50395000000003</v>
      </c>
      <c r="I9" s="12">
        <v>386.98</v>
      </c>
      <c r="J9" s="63">
        <v>375</v>
      </c>
      <c r="L9" s="24">
        <v>2</v>
      </c>
      <c r="M9" s="24">
        <v>0</v>
      </c>
      <c r="O9" s="126">
        <f t="shared" si="3"/>
        <v>61.796839999999975</v>
      </c>
      <c r="P9" s="71">
        <f t="shared" si="4"/>
        <v>123.59367999999995</v>
      </c>
      <c r="S9" s="11"/>
      <c r="T9" s="11"/>
    </row>
    <row r="10" spans="1:20" ht="18" customHeight="1" x14ac:dyDescent="0.25">
      <c r="A10" s="11"/>
      <c r="B10" s="24" t="s">
        <v>28</v>
      </c>
      <c r="C10" s="24" t="s">
        <v>29</v>
      </c>
      <c r="D10" s="24">
        <v>2</v>
      </c>
      <c r="E10" s="12">
        <v>166.67</v>
      </c>
      <c r="F10" s="12">
        <f t="shared" si="0"/>
        <v>166.67</v>
      </c>
      <c r="G10" s="6">
        <f t="shared" si="1"/>
        <v>210.33753999999999</v>
      </c>
      <c r="H10" s="6">
        <f t="shared" si="2"/>
        <v>262.92192499999999</v>
      </c>
      <c r="I10" s="12"/>
      <c r="J10" s="63">
        <v>249</v>
      </c>
      <c r="L10" s="24">
        <v>2</v>
      </c>
      <c r="M10" s="24">
        <v>0</v>
      </c>
      <c r="O10" s="126">
        <f t="shared" si="3"/>
        <v>38.66246000000001</v>
      </c>
      <c r="P10" s="71">
        <f t="shared" si="4"/>
        <v>77.32492000000002</v>
      </c>
      <c r="S10" s="11"/>
      <c r="T10" s="11"/>
    </row>
    <row r="11" spans="1:20" ht="18" customHeight="1" x14ac:dyDescent="0.25">
      <c r="B11" s="24" t="s">
        <v>30</v>
      </c>
      <c r="C11" s="24" t="s">
        <v>31</v>
      </c>
      <c r="D11" s="24">
        <v>2</v>
      </c>
      <c r="E11" s="12">
        <v>170.97</v>
      </c>
      <c r="F11" s="12">
        <f t="shared" si="0"/>
        <v>170.97</v>
      </c>
      <c r="G11" s="6">
        <f t="shared" si="1"/>
        <v>215.76414</v>
      </c>
      <c r="H11" s="6">
        <f t="shared" si="2"/>
        <v>269.705175</v>
      </c>
      <c r="I11" s="12"/>
      <c r="J11" s="63">
        <v>269</v>
      </c>
      <c r="L11" s="24">
        <v>2</v>
      </c>
      <c r="M11" s="24">
        <v>0</v>
      </c>
      <c r="N11" s="100"/>
      <c r="O11" s="126">
        <f t="shared" si="3"/>
        <v>53.235860000000002</v>
      </c>
      <c r="P11" s="71">
        <f t="shared" si="4"/>
        <v>106.47172</v>
      </c>
      <c r="S11" s="11"/>
      <c r="T11" s="11"/>
    </row>
    <row r="12" spans="1:20" ht="18" customHeight="1" x14ac:dyDescent="0.25">
      <c r="B12" s="24" t="s">
        <v>60</v>
      </c>
      <c r="C12" s="24" t="s">
        <v>61</v>
      </c>
      <c r="D12" s="24">
        <v>1</v>
      </c>
      <c r="E12" s="12">
        <v>234.74</v>
      </c>
      <c r="F12" s="12">
        <f t="shared" si="0"/>
        <v>234.74</v>
      </c>
      <c r="G12" s="6">
        <f t="shared" si="1"/>
        <v>296.24188000000004</v>
      </c>
      <c r="H12" s="6">
        <f t="shared" si="2"/>
        <v>370.30235000000005</v>
      </c>
      <c r="I12" s="12">
        <v>366.02</v>
      </c>
      <c r="J12" s="63">
        <v>365</v>
      </c>
      <c r="L12" s="24">
        <v>1</v>
      </c>
      <c r="M12" s="24">
        <v>0</v>
      </c>
      <c r="O12" s="126">
        <f t="shared" si="3"/>
        <v>68.758119999999963</v>
      </c>
      <c r="P12" s="71">
        <f t="shared" si="4"/>
        <v>68.758119999999963</v>
      </c>
      <c r="S12" s="11"/>
      <c r="T12" s="11"/>
    </row>
    <row r="13" spans="1:20" s="11" customFormat="1" ht="18" customHeight="1" x14ac:dyDescent="0.25">
      <c r="B13" s="24" t="s">
        <v>458</v>
      </c>
      <c r="C13" s="24" t="s">
        <v>61</v>
      </c>
      <c r="D13" s="24">
        <v>2</v>
      </c>
      <c r="E13" s="12">
        <v>249</v>
      </c>
      <c r="F13" s="12">
        <f t="shared" si="0"/>
        <v>249</v>
      </c>
      <c r="G13" s="6">
        <f t="shared" si="1"/>
        <v>314.238</v>
      </c>
      <c r="H13" s="6">
        <f t="shared" si="2"/>
        <v>392.79750000000001</v>
      </c>
      <c r="I13" s="12">
        <v>376.61</v>
      </c>
      <c r="J13" s="63">
        <v>375</v>
      </c>
      <c r="L13" s="24">
        <v>2</v>
      </c>
      <c r="M13" s="24">
        <v>0</v>
      </c>
      <c r="N13" s="27"/>
      <c r="O13" s="126">
        <f t="shared" si="3"/>
        <v>60.762</v>
      </c>
      <c r="P13" s="71">
        <f t="shared" si="4"/>
        <v>121.524</v>
      </c>
    </row>
    <row r="14" spans="1:20" x14ac:dyDescent="0.25">
      <c r="B14" s="24" t="s">
        <v>257</v>
      </c>
      <c r="C14" s="24" t="s">
        <v>50</v>
      </c>
      <c r="D14" s="24">
        <v>1</v>
      </c>
      <c r="E14" s="12">
        <v>229</v>
      </c>
      <c r="F14" s="12">
        <f t="shared" si="0"/>
        <v>229</v>
      </c>
      <c r="G14" s="6">
        <f t="shared" si="1"/>
        <v>288.99799999999999</v>
      </c>
      <c r="H14" s="6">
        <f t="shared" si="2"/>
        <v>361.2475</v>
      </c>
      <c r="I14" s="12">
        <v>403.85</v>
      </c>
      <c r="J14" s="63">
        <v>389</v>
      </c>
      <c r="L14" s="24"/>
      <c r="M14" s="24"/>
      <c r="O14" s="126">
        <f t="shared" si="3"/>
        <v>100.00200000000001</v>
      </c>
      <c r="P14" s="71">
        <f t="shared" si="4"/>
        <v>100.00200000000001</v>
      </c>
      <c r="S14" s="11"/>
      <c r="T14" s="11"/>
    </row>
    <row r="15" spans="1:20" x14ac:dyDescent="0.25">
      <c r="A15" s="11"/>
      <c r="B15" s="24" t="s">
        <v>257</v>
      </c>
      <c r="C15" s="24" t="s">
        <v>50</v>
      </c>
      <c r="D15" s="24">
        <v>1</v>
      </c>
      <c r="E15" s="12">
        <v>251.23</v>
      </c>
      <c r="F15" s="12">
        <f t="shared" si="0"/>
        <v>251.23</v>
      </c>
      <c r="G15" s="6">
        <f t="shared" si="1"/>
        <v>317.05225999999999</v>
      </c>
      <c r="H15" s="6">
        <f t="shared" si="2"/>
        <v>396.31532499999997</v>
      </c>
      <c r="I15" s="12">
        <v>391.74</v>
      </c>
      <c r="J15" s="63">
        <v>389</v>
      </c>
      <c r="L15" s="24"/>
      <c r="M15" s="24"/>
      <c r="O15" s="126">
        <f t="shared" si="3"/>
        <v>71.94774000000001</v>
      </c>
      <c r="P15" s="71">
        <f t="shared" si="4"/>
        <v>71.94774000000001</v>
      </c>
      <c r="S15" s="11"/>
      <c r="T15" s="11"/>
    </row>
    <row r="16" spans="1:20" ht="18" customHeight="1" x14ac:dyDescent="0.25">
      <c r="B16" s="24" t="s">
        <v>15</v>
      </c>
      <c r="C16" s="24" t="s">
        <v>496</v>
      </c>
      <c r="D16" s="24">
        <v>3</v>
      </c>
      <c r="E16" s="12">
        <v>173.12</v>
      </c>
      <c r="F16" s="12">
        <f t="shared" si="0"/>
        <v>173.12</v>
      </c>
      <c r="G16" s="6">
        <f t="shared" si="1"/>
        <v>218.47744</v>
      </c>
      <c r="H16" s="6">
        <f t="shared" si="2"/>
        <v>273.09680000000003</v>
      </c>
      <c r="I16" s="12">
        <v>389.69</v>
      </c>
      <c r="J16" s="63">
        <v>360</v>
      </c>
      <c r="L16" s="24">
        <v>3</v>
      </c>
      <c r="M16" s="24">
        <v>0</v>
      </c>
      <c r="O16" s="126">
        <f t="shared" si="3"/>
        <v>141.52256</v>
      </c>
      <c r="P16" s="71">
        <f>O16*D16</f>
        <v>424.56768</v>
      </c>
      <c r="R16" s="1"/>
      <c r="S16" s="11"/>
    </row>
    <row r="17" spans="1:19" ht="18" customHeight="1" x14ac:dyDescent="0.25">
      <c r="A17" s="11"/>
      <c r="B17" s="3" t="s">
        <v>494</v>
      </c>
      <c r="C17" s="3" t="s">
        <v>495</v>
      </c>
      <c r="D17" s="3">
        <v>1</v>
      </c>
      <c r="E17" s="6">
        <v>269.56</v>
      </c>
      <c r="F17" s="12">
        <f t="shared" si="0"/>
        <v>269.56</v>
      </c>
      <c r="G17" s="6">
        <f t="shared" si="1"/>
        <v>340.18472000000003</v>
      </c>
      <c r="H17" s="6">
        <f t="shared" si="2"/>
        <v>425.23090000000002</v>
      </c>
      <c r="I17" s="6">
        <v>407.41</v>
      </c>
      <c r="J17" s="63">
        <v>399</v>
      </c>
      <c r="L17" s="3">
        <v>1</v>
      </c>
      <c r="M17" s="3">
        <v>0</v>
      </c>
      <c r="O17" s="126">
        <f t="shared" si="3"/>
        <v>58.815279999999973</v>
      </c>
      <c r="P17" s="71">
        <f>O17*D17</f>
        <v>58.815279999999973</v>
      </c>
      <c r="Q17" s="1"/>
      <c r="R17" s="1"/>
    </row>
    <row r="18" spans="1:19" ht="18" customHeight="1" x14ac:dyDescent="0.25">
      <c r="B18" s="3" t="s">
        <v>5</v>
      </c>
      <c r="C18" s="3" t="s">
        <v>6</v>
      </c>
      <c r="D18" s="3">
        <v>3</v>
      </c>
      <c r="E18" s="6">
        <v>245.29</v>
      </c>
      <c r="F18" s="12">
        <f t="shared" si="0"/>
        <v>245.29</v>
      </c>
      <c r="G18" s="6">
        <f t="shared" si="1"/>
        <v>309.55597999999998</v>
      </c>
      <c r="H18" s="6">
        <f t="shared" si="2"/>
        <v>386.944975</v>
      </c>
      <c r="I18" s="6">
        <v>371.91</v>
      </c>
      <c r="J18" s="63">
        <v>359</v>
      </c>
      <c r="L18" s="3">
        <v>3</v>
      </c>
      <c r="M18" s="3">
        <v>0</v>
      </c>
      <c r="O18" s="126">
        <f t="shared" si="3"/>
        <v>49.444020000000023</v>
      </c>
      <c r="P18" s="71">
        <f t="shared" ref="P18:P39" si="5">D18*O18</f>
        <v>148.33206000000007</v>
      </c>
      <c r="Q18" s="1" t="s">
        <v>528</v>
      </c>
      <c r="R18" s="1"/>
      <c r="S18" s="11"/>
    </row>
    <row r="19" spans="1:19" ht="18" customHeight="1" x14ac:dyDescent="0.25">
      <c r="A19" s="11" t="s">
        <v>213</v>
      </c>
      <c r="B19" s="24" t="s">
        <v>26</v>
      </c>
      <c r="C19" s="24" t="s">
        <v>27</v>
      </c>
      <c r="D19" s="24">
        <v>5</v>
      </c>
      <c r="E19" s="12">
        <v>160.22</v>
      </c>
      <c r="F19" s="12">
        <f t="shared" si="0"/>
        <v>160.22</v>
      </c>
      <c r="G19" s="6">
        <f t="shared" si="1"/>
        <v>202.19764000000001</v>
      </c>
      <c r="H19" s="6">
        <f t="shared" si="2"/>
        <v>252.74705</v>
      </c>
      <c r="I19" s="12">
        <v>274.83</v>
      </c>
      <c r="J19" s="63">
        <v>229</v>
      </c>
      <c r="L19" s="3">
        <v>5</v>
      </c>
      <c r="M19" s="3">
        <v>0</v>
      </c>
      <c r="O19" s="126">
        <f t="shared" si="3"/>
        <v>26.802359999999993</v>
      </c>
      <c r="P19" s="71">
        <f t="shared" si="5"/>
        <v>134.01179999999997</v>
      </c>
      <c r="Q19" s="1"/>
      <c r="R19" s="1"/>
    </row>
    <row r="20" spans="1:19" ht="18" customHeight="1" x14ac:dyDescent="0.25">
      <c r="B20" s="3" t="s">
        <v>32</v>
      </c>
      <c r="C20" s="3" t="s">
        <v>33</v>
      </c>
      <c r="D20" s="3">
        <v>4</v>
      </c>
      <c r="E20" s="6">
        <v>188.17</v>
      </c>
      <c r="F20" s="12">
        <f t="shared" si="0"/>
        <v>188.17</v>
      </c>
      <c r="G20" s="6">
        <f t="shared" si="1"/>
        <v>237.47054</v>
      </c>
      <c r="H20" s="6">
        <f t="shared" si="2"/>
        <v>296.83817499999998</v>
      </c>
      <c r="I20" s="6"/>
      <c r="J20" s="63">
        <v>289</v>
      </c>
      <c r="L20" s="3">
        <v>4</v>
      </c>
      <c r="M20" s="3">
        <v>0</v>
      </c>
      <c r="O20" s="126">
        <f t="shared" si="3"/>
        <v>51.52946</v>
      </c>
      <c r="P20" s="71">
        <f t="shared" si="5"/>
        <v>206.11784</v>
      </c>
      <c r="Q20" s="1" t="s">
        <v>243</v>
      </c>
      <c r="R20" s="1"/>
    </row>
    <row r="21" spans="1:19" ht="18" customHeight="1" x14ac:dyDescent="0.25">
      <c r="A21" s="11"/>
      <c r="B21" s="3" t="s">
        <v>310</v>
      </c>
      <c r="C21" s="3" t="s">
        <v>311</v>
      </c>
      <c r="D21" s="3">
        <v>2</v>
      </c>
      <c r="E21" s="6">
        <v>291.39999999999998</v>
      </c>
      <c r="F21" s="12">
        <f t="shared" si="0"/>
        <v>291.39999999999998</v>
      </c>
      <c r="G21" s="6">
        <f t="shared" si="1"/>
        <v>367.74679999999995</v>
      </c>
      <c r="H21" s="6">
        <f t="shared" si="2"/>
        <v>459.68349999999992</v>
      </c>
      <c r="I21" s="5">
        <v>482.22</v>
      </c>
      <c r="J21" s="62">
        <v>429</v>
      </c>
      <c r="L21" s="3">
        <v>2</v>
      </c>
      <c r="M21" s="3">
        <v>0</v>
      </c>
      <c r="O21" s="126">
        <f t="shared" si="3"/>
        <v>61.253200000000049</v>
      </c>
      <c r="P21" s="82">
        <f t="shared" si="5"/>
        <v>122.5064000000001</v>
      </c>
      <c r="Q21" s="1"/>
      <c r="R21" s="1"/>
      <c r="S21" s="11"/>
    </row>
    <row r="22" spans="1:19" ht="18" customHeight="1" x14ac:dyDescent="0.25">
      <c r="A22" s="143" t="s">
        <v>662</v>
      </c>
      <c r="B22" s="3" t="s">
        <v>645</v>
      </c>
      <c r="C22" s="3" t="s">
        <v>646</v>
      </c>
      <c r="D22" s="3">
        <v>2</v>
      </c>
      <c r="E22" s="6">
        <v>248.39</v>
      </c>
      <c r="F22" s="12">
        <f t="shared" si="0"/>
        <v>248.39</v>
      </c>
      <c r="G22" s="6">
        <f t="shared" si="1"/>
        <v>313.46817999999996</v>
      </c>
      <c r="H22" s="6">
        <f t="shared" si="2"/>
        <v>391.83522499999992</v>
      </c>
      <c r="I22" s="5">
        <v>397.04</v>
      </c>
      <c r="J22" s="62">
        <v>389</v>
      </c>
      <c r="L22" s="24">
        <v>2</v>
      </c>
      <c r="M22" s="24">
        <v>0</v>
      </c>
      <c r="O22" s="126">
        <f t="shared" si="3"/>
        <v>75.531820000000039</v>
      </c>
      <c r="P22" s="82">
        <f t="shared" si="5"/>
        <v>151.06364000000008</v>
      </c>
      <c r="Q22" s="1"/>
      <c r="R22" s="1"/>
      <c r="S22" s="11"/>
    </row>
    <row r="23" spans="1:19" ht="18" customHeight="1" x14ac:dyDescent="0.25">
      <c r="A23" s="143" t="s">
        <v>662</v>
      </c>
      <c r="B23" s="3" t="s">
        <v>625</v>
      </c>
      <c r="C23" s="3" t="s">
        <v>626</v>
      </c>
      <c r="D23" s="3">
        <v>3</v>
      </c>
      <c r="E23" s="6">
        <v>196.77</v>
      </c>
      <c r="F23" s="12">
        <f t="shared" si="0"/>
        <v>196.77</v>
      </c>
      <c r="G23" s="6">
        <f t="shared" si="1"/>
        <v>248.32374000000002</v>
      </c>
      <c r="H23" s="6">
        <f t="shared" si="2"/>
        <v>310.404675</v>
      </c>
      <c r="I23" s="6">
        <v>337.55</v>
      </c>
      <c r="J23" s="63">
        <v>299</v>
      </c>
      <c r="L23" s="24">
        <v>3</v>
      </c>
      <c r="M23" s="24">
        <v>0</v>
      </c>
      <c r="O23" s="126">
        <f t="shared" si="3"/>
        <v>50.676259999999985</v>
      </c>
      <c r="P23" s="71">
        <f t="shared" si="5"/>
        <v>152.02877999999995</v>
      </c>
      <c r="Q23" s="1"/>
      <c r="R23" s="1"/>
    </row>
    <row r="24" spans="1:19" ht="18" customHeight="1" x14ac:dyDescent="0.25">
      <c r="A24" s="11"/>
      <c r="B24" s="3" t="s">
        <v>625</v>
      </c>
      <c r="C24" s="3" t="s">
        <v>626</v>
      </c>
      <c r="D24" s="3">
        <v>1</v>
      </c>
      <c r="E24" s="6">
        <v>213.42</v>
      </c>
      <c r="F24" s="12">
        <f t="shared" si="0"/>
        <v>213.42</v>
      </c>
      <c r="G24" s="6">
        <f t="shared" si="1"/>
        <v>269.33603999999997</v>
      </c>
      <c r="H24" s="6">
        <f t="shared" si="2"/>
        <v>336.67004999999995</v>
      </c>
      <c r="I24" s="6">
        <v>337.55</v>
      </c>
      <c r="J24" s="63">
        <v>329</v>
      </c>
      <c r="L24" s="24">
        <v>1</v>
      </c>
      <c r="M24" s="24">
        <v>0</v>
      </c>
      <c r="O24" s="126">
        <f t="shared" si="3"/>
        <v>59.663960000000031</v>
      </c>
      <c r="P24" s="71">
        <f t="shared" si="5"/>
        <v>59.663960000000031</v>
      </c>
      <c r="Q24" s="1"/>
    </row>
    <row r="25" spans="1:19" ht="18" customHeight="1" x14ac:dyDescent="0.25">
      <c r="A25" s="11"/>
      <c r="B25" s="24" t="s">
        <v>233</v>
      </c>
      <c r="C25" s="24" t="s">
        <v>234</v>
      </c>
      <c r="D25" s="24">
        <v>1</v>
      </c>
      <c r="E25" s="12">
        <v>319</v>
      </c>
      <c r="F25" s="12">
        <f t="shared" si="0"/>
        <v>319</v>
      </c>
      <c r="G25" s="6">
        <f t="shared" si="1"/>
        <v>402.57800000000003</v>
      </c>
      <c r="H25" s="6">
        <f t="shared" si="2"/>
        <v>503.22250000000003</v>
      </c>
      <c r="I25" s="12"/>
      <c r="J25" s="63">
        <v>480</v>
      </c>
      <c r="L25" s="24"/>
      <c r="M25" s="24"/>
      <c r="N25" s="11"/>
      <c r="O25" s="126">
        <f t="shared" si="3"/>
        <v>77.421999999999969</v>
      </c>
      <c r="P25" s="71">
        <f t="shared" si="5"/>
        <v>77.421999999999969</v>
      </c>
      <c r="Q25" s="1"/>
      <c r="R25" s="1"/>
    </row>
    <row r="26" spans="1:19" ht="18" customHeight="1" x14ac:dyDescent="0.25">
      <c r="A26" s="11"/>
      <c r="B26" s="24" t="s">
        <v>15</v>
      </c>
      <c r="C26" s="24" t="s">
        <v>16</v>
      </c>
      <c r="D26" s="24">
        <v>1</v>
      </c>
      <c r="E26" s="12">
        <v>173.12</v>
      </c>
      <c r="F26" s="12">
        <f t="shared" si="0"/>
        <v>173.12</v>
      </c>
      <c r="G26" s="6">
        <f t="shared" si="1"/>
        <v>218.47744</v>
      </c>
      <c r="H26" s="6">
        <f t="shared" si="2"/>
        <v>273.09680000000003</v>
      </c>
      <c r="I26" s="12">
        <v>389.69</v>
      </c>
      <c r="J26" s="63">
        <v>360</v>
      </c>
      <c r="L26" s="24"/>
      <c r="M26" s="24"/>
      <c r="N26" s="11"/>
      <c r="O26" s="126">
        <f t="shared" si="3"/>
        <v>141.52256</v>
      </c>
      <c r="P26" s="71">
        <f t="shared" si="5"/>
        <v>141.52256</v>
      </c>
      <c r="Q26" s="1"/>
      <c r="R26" s="1"/>
    </row>
    <row r="27" spans="1:19" x14ac:dyDescent="0.25">
      <c r="A27" s="11"/>
      <c r="B27" s="3" t="s">
        <v>424</v>
      </c>
      <c r="C27" s="3" t="s">
        <v>425</v>
      </c>
      <c r="D27" s="3">
        <v>1</v>
      </c>
      <c r="E27" s="6">
        <v>348.78</v>
      </c>
      <c r="F27" s="12">
        <f t="shared" si="0"/>
        <v>348.78</v>
      </c>
      <c r="G27" s="6">
        <f t="shared" si="1"/>
        <v>440.16035999999997</v>
      </c>
      <c r="H27" s="6">
        <f t="shared" si="2"/>
        <v>550.20044999999993</v>
      </c>
      <c r="I27" s="6"/>
      <c r="J27" s="63">
        <v>575</v>
      </c>
      <c r="L27" s="24"/>
      <c r="M27" s="24"/>
      <c r="N27" s="11"/>
      <c r="O27" s="126">
        <f t="shared" si="3"/>
        <v>134.83964000000003</v>
      </c>
      <c r="P27" s="71">
        <f t="shared" si="5"/>
        <v>134.83964000000003</v>
      </c>
      <c r="Q27" s="1" t="s">
        <v>426</v>
      </c>
      <c r="R27" s="1"/>
    </row>
    <row r="28" spans="1:19" ht="18" customHeight="1" x14ac:dyDescent="0.25">
      <c r="A28" s="11"/>
      <c r="B28" s="3" t="s">
        <v>491</v>
      </c>
      <c r="C28" s="3" t="s">
        <v>492</v>
      </c>
      <c r="D28" s="3">
        <v>1</v>
      </c>
      <c r="E28" s="6">
        <v>201.17</v>
      </c>
      <c r="F28" s="12">
        <f t="shared" si="0"/>
        <v>201.17</v>
      </c>
      <c r="G28" s="6">
        <f t="shared" si="1"/>
        <v>253.87653999999998</v>
      </c>
      <c r="H28" s="6">
        <f t="shared" si="2"/>
        <v>317.34567499999997</v>
      </c>
      <c r="I28" s="6">
        <v>304.27999999999997</v>
      </c>
      <c r="J28" s="63">
        <v>300</v>
      </c>
      <c r="L28" s="24"/>
      <c r="M28" s="24"/>
      <c r="N28" s="11"/>
      <c r="O28" s="126">
        <f t="shared" si="3"/>
        <v>46.123460000000023</v>
      </c>
      <c r="P28" s="82">
        <f t="shared" si="5"/>
        <v>46.123460000000023</v>
      </c>
      <c r="Q28" s="1" t="s">
        <v>493</v>
      </c>
      <c r="R28" s="1"/>
    </row>
    <row r="29" spans="1:19" ht="18" customHeight="1" x14ac:dyDescent="0.25">
      <c r="A29" s="143" t="s">
        <v>662</v>
      </c>
      <c r="B29" s="3" t="s">
        <v>612</v>
      </c>
      <c r="C29" s="3" t="s">
        <v>613</v>
      </c>
      <c r="D29" s="3">
        <v>3</v>
      </c>
      <c r="E29" s="6">
        <v>184.95</v>
      </c>
      <c r="F29" s="12">
        <f t="shared" si="0"/>
        <v>184.95</v>
      </c>
      <c r="G29" s="6">
        <f t="shared" si="1"/>
        <v>233.40689999999998</v>
      </c>
      <c r="H29" s="6">
        <f t="shared" si="2"/>
        <v>291.75862499999999</v>
      </c>
      <c r="I29" s="6">
        <v>317.26</v>
      </c>
      <c r="J29" s="63">
        <v>289</v>
      </c>
      <c r="L29" s="106">
        <v>3</v>
      </c>
      <c r="M29" s="107">
        <v>0</v>
      </c>
      <c r="O29" s="126">
        <f t="shared" si="3"/>
        <v>55.593100000000021</v>
      </c>
      <c r="P29" s="71">
        <f t="shared" si="5"/>
        <v>166.77930000000006</v>
      </c>
      <c r="Q29" s="1"/>
      <c r="R29" s="1"/>
    </row>
    <row r="30" spans="1:19" ht="18" customHeight="1" x14ac:dyDescent="0.25">
      <c r="A30" s="11"/>
      <c r="B30" s="3" t="s">
        <v>612</v>
      </c>
      <c r="C30" s="3" t="s">
        <v>613</v>
      </c>
      <c r="D30" s="3">
        <v>3</v>
      </c>
      <c r="E30" s="6">
        <v>201.22</v>
      </c>
      <c r="F30" s="6">
        <f>E30-(E30*5.91/100)</f>
        <v>189.327898</v>
      </c>
      <c r="G30" s="6">
        <f t="shared" si="1"/>
        <v>238.931807276</v>
      </c>
      <c r="H30" s="6">
        <f t="shared" si="2"/>
        <v>298.66475909500002</v>
      </c>
      <c r="I30" s="6">
        <v>324.64</v>
      </c>
      <c r="J30" s="63">
        <v>289</v>
      </c>
      <c r="L30" s="106">
        <v>3</v>
      </c>
      <c r="M30" s="107">
        <v>0</v>
      </c>
      <c r="O30" s="126">
        <f t="shared" si="3"/>
        <v>50.068192723999999</v>
      </c>
      <c r="P30" s="71">
        <f t="shared" si="5"/>
        <v>150.204578172</v>
      </c>
      <c r="Q30" s="1"/>
      <c r="R30" s="1"/>
    </row>
    <row r="31" spans="1:19" ht="18" customHeight="1" x14ac:dyDescent="0.25">
      <c r="A31" s="11"/>
      <c r="B31" s="3" t="s">
        <v>486</v>
      </c>
      <c r="C31" s="3" t="s">
        <v>487</v>
      </c>
      <c r="D31" s="3">
        <v>1</v>
      </c>
      <c r="E31" s="6">
        <v>242.01</v>
      </c>
      <c r="F31" s="6">
        <f>E31-(E31*0/100)</f>
        <v>242.01</v>
      </c>
      <c r="G31" s="6">
        <f t="shared" si="1"/>
        <v>305.41661999999997</v>
      </c>
      <c r="H31" s="6">
        <f t="shared" si="2"/>
        <v>381.77077499999996</v>
      </c>
      <c r="I31" s="6">
        <v>366.04</v>
      </c>
      <c r="J31" s="63">
        <v>365</v>
      </c>
      <c r="L31" s="106">
        <v>1</v>
      </c>
      <c r="M31" s="107">
        <v>0</v>
      </c>
      <c r="O31" s="126">
        <f t="shared" si="3"/>
        <v>59.583380000000034</v>
      </c>
      <c r="P31" s="71">
        <f t="shared" si="5"/>
        <v>59.583380000000034</v>
      </c>
      <c r="Q31" s="1"/>
      <c r="R31" s="1"/>
      <c r="S31" s="11"/>
    </row>
    <row r="32" spans="1:19" ht="18" customHeight="1" x14ac:dyDescent="0.25">
      <c r="A32" s="11"/>
      <c r="B32" s="3" t="s">
        <v>468</v>
      </c>
      <c r="C32" s="3" t="s">
        <v>469</v>
      </c>
      <c r="D32" s="3">
        <v>1</v>
      </c>
      <c r="E32" s="6">
        <v>367.23</v>
      </c>
      <c r="F32" s="6">
        <f>E32-(E32*0/100)</f>
        <v>367.23</v>
      </c>
      <c r="G32" s="6">
        <f t="shared" si="1"/>
        <v>463.44426000000004</v>
      </c>
      <c r="H32" s="6">
        <f t="shared" si="2"/>
        <v>579.30532500000004</v>
      </c>
      <c r="I32" s="6">
        <v>572.62</v>
      </c>
      <c r="J32" s="63">
        <v>569</v>
      </c>
      <c r="L32" s="106"/>
      <c r="M32" s="107"/>
      <c r="O32" s="126">
        <f t="shared" si="3"/>
        <v>105.55573999999996</v>
      </c>
      <c r="P32" s="71">
        <f t="shared" si="5"/>
        <v>105.55573999999996</v>
      </c>
      <c r="Q32" s="1"/>
      <c r="R32" s="1"/>
    </row>
    <row r="33" spans="1:19" ht="18" customHeight="1" x14ac:dyDescent="0.25">
      <c r="A33" s="11"/>
      <c r="B33" s="3" t="s">
        <v>804</v>
      </c>
      <c r="C33" s="3" t="s">
        <v>6</v>
      </c>
      <c r="D33" s="3">
        <v>1</v>
      </c>
      <c r="E33" s="6">
        <v>222</v>
      </c>
      <c r="F33" s="6">
        <f>E33-(E33*0/100)</f>
        <v>222</v>
      </c>
      <c r="G33" s="6">
        <f t="shared" si="1"/>
        <v>280.16399999999999</v>
      </c>
      <c r="H33" s="6">
        <f t="shared" si="2"/>
        <v>350.20499999999998</v>
      </c>
      <c r="I33" s="6">
        <v>358.16</v>
      </c>
      <c r="J33" s="63">
        <v>369</v>
      </c>
      <c r="L33" s="106"/>
      <c r="M33" s="107"/>
      <c r="O33" s="126">
        <f t="shared" si="3"/>
        <v>88.836000000000013</v>
      </c>
      <c r="P33" s="71">
        <f t="shared" si="5"/>
        <v>88.836000000000013</v>
      </c>
      <c r="Q33" s="1"/>
      <c r="R33" s="1"/>
      <c r="S33" s="11"/>
    </row>
    <row r="34" spans="1:19" ht="18" customHeight="1" x14ac:dyDescent="0.25">
      <c r="A34" s="11"/>
      <c r="B34" s="26">
        <v>2466</v>
      </c>
      <c r="C34" s="24" t="s">
        <v>729</v>
      </c>
      <c r="D34" s="24">
        <v>1</v>
      </c>
      <c r="E34" s="12">
        <v>224.61</v>
      </c>
      <c r="F34" s="6">
        <f>E34-(E34*0/100)</f>
        <v>224.61</v>
      </c>
      <c r="G34" s="6">
        <f t="shared" si="1"/>
        <v>283.45782000000003</v>
      </c>
      <c r="H34" s="6">
        <f t="shared" si="2"/>
        <v>354.32227500000005</v>
      </c>
      <c r="I34" s="12">
        <v>339.73</v>
      </c>
      <c r="J34" s="63">
        <v>339</v>
      </c>
      <c r="L34" s="106">
        <v>1</v>
      </c>
      <c r="M34" s="107">
        <v>0</v>
      </c>
      <c r="O34" s="126">
        <f t="shared" si="3"/>
        <v>55.542179999999973</v>
      </c>
      <c r="P34" s="82">
        <f t="shared" si="5"/>
        <v>55.542179999999973</v>
      </c>
      <c r="Q34" s="1"/>
      <c r="R34" s="1"/>
      <c r="S34" s="11"/>
    </row>
    <row r="35" spans="1:19" ht="18" customHeight="1" x14ac:dyDescent="0.25">
      <c r="A35" s="11"/>
      <c r="B35" s="3" t="s">
        <v>612</v>
      </c>
      <c r="C35" s="3" t="s">
        <v>613</v>
      </c>
      <c r="D35" s="3">
        <v>3</v>
      </c>
      <c r="E35" s="6">
        <v>201.22</v>
      </c>
      <c r="F35" s="6">
        <f>E35-(E35*5.91/100)</f>
        <v>189.327898</v>
      </c>
      <c r="G35" s="6">
        <f t="shared" si="1"/>
        <v>238.931807276</v>
      </c>
      <c r="H35" s="6">
        <f t="shared" si="2"/>
        <v>298.66475909500002</v>
      </c>
      <c r="I35" s="6">
        <v>324.64</v>
      </c>
      <c r="J35" s="63">
        <v>289</v>
      </c>
      <c r="L35" s="106">
        <v>3</v>
      </c>
      <c r="M35" s="107">
        <v>0</v>
      </c>
      <c r="O35" s="126">
        <f t="shared" si="3"/>
        <v>50.068192723999999</v>
      </c>
      <c r="P35" s="71">
        <f t="shared" si="5"/>
        <v>150.204578172</v>
      </c>
      <c r="Q35" s="1"/>
      <c r="R35" s="1"/>
    </row>
    <row r="36" spans="1:19" ht="18" customHeight="1" x14ac:dyDescent="0.25">
      <c r="A36" s="11"/>
      <c r="B36" s="3" t="s">
        <v>804</v>
      </c>
      <c r="C36" s="3" t="s">
        <v>6</v>
      </c>
      <c r="D36" s="3">
        <v>2</v>
      </c>
      <c r="E36" s="6">
        <v>222</v>
      </c>
      <c r="F36" s="6">
        <f>E36-(E36*0/100)</f>
        <v>222</v>
      </c>
      <c r="G36" s="6">
        <f t="shared" si="1"/>
        <v>280.16399999999999</v>
      </c>
      <c r="H36" s="6">
        <f t="shared" si="2"/>
        <v>350.20499999999998</v>
      </c>
      <c r="I36" s="6">
        <v>358.16</v>
      </c>
      <c r="J36" s="63">
        <v>369</v>
      </c>
      <c r="L36" s="106">
        <v>2</v>
      </c>
      <c r="M36" s="107">
        <v>0</v>
      </c>
      <c r="O36" s="126">
        <f t="shared" si="3"/>
        <v>88.836000000000013</v>
      </c>
      <c r="P36" s="71">
        <f t="shared" si="5"/>
        <v>177.67200000000003</v>
      </c>
      <c r="Q36" s="1"/>
      <c r="R36" s="1"/>
      <c r="S36" s="11"/>
    </row>
    <row r="37" spans="1:19" ht="18" customHeight="1" x14ac:dyDescent="0.25">
      <c r="A37" s="143" t="s">
        <v>662</v>
      </c>
      <c r="B37" s="3" t="s">
        <v>610</v>
      </c>
      <c r="C37" s="3" t="s">
        <v>611</v>
      </c>
      <c r="D37" s="3">
        <v>3</v>
      </c>
      <c r="E37" s="6">
        <v>207.53</v>
      </c>
      <c r="F37" s="6">
        <f>E37-(E37*0/100)</f>
        <v>207.53</v>
      </c>
      <c r="G37" s="6">
        <f t="shared" si="1"/>
        <v>261.90285999999998</v>
      </c>
      <c r="H37" s="6">
        <f t="shared" si="2"/>
        <v>327.37857499999996</v>
      </c>
      <c r="I37" s="6">
        <v>355.99</v>
      </c>
      <c r="J37" s="63">
        <v>319</v>
      </c>
      <c r="L37" s="106">
        <v>3</v>
      </c>
      <c r="M37" s="107">
        <v>0</v>
      </c>
      <c r="O37" s="126">
        <f t="shared" si="3"/>
        <v>57.097140000000024</v>
      </c>
      <c r="P37" s="71">
        <f t="shared" si="5"/>
        <v>171.29142000000007</v>
      </c>
      <c r="Q37" s="1"/>
      <c r="R37" s="1"/>
    </row>
    <row r="38" spans="1:19" ht="18" customHeight="1" x14ac:dyDescent="0.25">
      <c r="A38" s="11"/>
      <c r="B38" s="3" t="s">
        <v>804</v>
      </c>
      <c r="C38" s="3" t="s">
        <v>6</v>
      </c>
      <c r="D38" s="3">
        <v>3</v>
      </c>
      <c r="E38" s="6">
        <v>222</v>
      </c>
      <c r="F38" s="6">
        <f>E38-(E38*0/100)</f>
        <v>222</v>
      </c>
      <c r="G38" s="6">
        <f t="shared" si="1"/>
        <v>280.16399999999999</v>
      </c>
      <c r="H38" s="6">
        <f t="shared" si="2"/>
        <v>350.20499999999998</v>
      </c>
      <c r="I38" s="6">
        <v>358.16</v>
      </c>
      <c r="J38" s="63">
        <v>369</v>
      </c>
      <c r="L38" s="106">
        <v>3</v>
      </c>
      <c r="M38" s="107">
        <v>0</v>
      </c>
      <c r="O38" s="126">
        <f t="shared" si="3"/>
        <v>88.836000000000013</v>
      </c>
      <c r="P38" s="71">
        <f t="shared" si="5"/>
        <v>266.50800000000004</v>
      </c>
      <c r="Q38" s="1"/>
      <c r="R38" s="1"/>
      <c r="S38" s="11"/>
    </row>
    <row r="39" spans="1:19" ht="18" customHeight="1" x14ac:dyDescent="0.25">
      <c r="A39" s="11"/>
      <c r="B39" s="24" t="s">
        <v>313</v>
      </c>
      <c r="C39" s="24" t="s">
        <v>314</v>
      </c>
      <c r="D39" s="24">
        <v>5</v>
      </c>
      <c r="E39" s="12">
        <v>188.23</v>
      </c>
      <c r="F39" s="12">
        <f>E39-(E39*5.91/100)</f>
        <v>177.10560699999999</v>
      </c>
      <c r="G39" s="6">
        <f t="shared" si="1"/>
        <v>223.507276034</v>
      </c>
      <c r="H39" s="6">
        <f t="shared" si="2"/>
        <v>279.38409504250001</v>
      </c>
      <c r="I39" s="12">
        <v>379.01</v>
      </c>
      <c r="J39" s="63">
        <v>319</v>
      </c>
      <c r="L39" s="106">
        <v>5</v>
      </c>
      <c r="M39" s="107">
        <v>0</v>
      </c>
      <c r="O39" s="126">
        <f t="shared" si="3"/>
        <v>95.492723966</v>
      </c>
      <c r="P39" s="82">
        <f t="shared" si="5"/>
        <v>477.46361982999997</v>
      </c>
      <c r="Q39" s="1"/>
      <c r="R39" s="1"/>
      <c r="S39" s="11"/>
    </row>
    <row r="40" spans="1:19" ht="18" customHeight="1" x14ac:dyDescent="0.25">
      <c r="A40" s="143" t="s">
        <v>662</v>
      </c>
      <c r="B40" s="3" t="s">
        <v>15</v>
      </c>
      <c r="C40" s="3" t="s">
        <v>608</v>
      </c>
      <c r="D40" s="3">
        <v>4</v>
      </c>
      <c r="E40" s="6">
        <v>231.18</v>
      </c>
      <c r="F40" s="7">
        <f t="shared" ref="F40:F86" si="6">E40-(E40*0/100)</f>
        <v>231.18</v>
      </c>
      <c r="G40" s="6">
        <f t="shared" si="1"/>
        <v>291.74916000000002</v>
      </c>
      <c r="H40" s="6">
        <f t="shared" si="2"/>
        <v>364.68645000000004</v>
      </c>
      <c r="I40" s="6">
        <v>382.58</v>
      </c>
      <c r="J40" s="63">
        <v>359</v>
      </c>
      <c r="L40" s="106">
        <v>4</v>
      </c>
      <c r="M40" s="107">
        <v>0</v>
      </c>
      <c r="O40" s="126">
        <f t="shared" si="3"/>
        <v>67.250839999999982</v>
      </c>
      <c r="P40" s="71" t="e">
        <f>#REF!*O40</f>
        <v>#REF!</v>
      </c>
      <c r="Q40" s="1"/>
    </row>
    <row r="41" spans="1:19" ht="18" customHeight="1" x14ac:dyDescent="0.25">
      <c r="A41" s="11"/>
      <c r="B41" s="24" t="s">
        <v>313</v>
      </c>
      <c r="C41" s="24" t="s">
        <v>314</v>
      </c>
      <c r="D41" s="24">
        <v>9</v>
      </c>
      <c r="E41" s="12">
        <v>229.03</v>
      </c>
      <c r="F41" s="7">
        <f t="shared" si="6"/>
        <v>229.03</v>
      </c>
      <c r="G41" s="6">
        <f t="shared" si="1"/>
        <v>289.03586000000001</v>
      </c>
      <c r="H41" s="6">
        <f t="shared" si="2"/>
        <v>361.294825</v>
      </c>
      <c r="I41" s="12">
        <v>379.01</v>
      </c>
      <c r="J41" s="63">
        <v>319</v>
      </c>
      <c r="L41" s="106">
        <v>9</v>
      </c>
      <c r="M41" s="107">
        <v>0</v>
      </c>
      <c r="O41" s="126">
        <f t="shared" si="3"/>
        <v>29.964139999999986</v>
      </c>
      <c r="P41" s="82">
        <f>D41*O41</f>
        <v>269.67725999999988</v>
      </c>
      <c r="Q41" s="1"/>
      <c r="R41" s="1"/>
      <c r="S41" s="11"/>
    </row>
    <row r="42" spans="1:19" ht="18" customHeight="1" x14ac:dyDescent="0.25">
      <c r="A42" s="143" t="s">
        <v>662</v>
      </c>
      <c r="B42" s="3" t="s">
        <v>655</v>
      </c>
      <c r="C42" s="3" t="s">
        <v>656</v>
      </c>
      <c r="D42" s="3">
        <v>6</v>
      </c>
      <c r="E42" s="6">
        <v>187.1</v>
      </c>
      <c r="F42" s="7">
        <f t="shared" si="6"/>
        <v>187.1</v>
      </c>
      <c r="G42" s="6">
        <f t="shared" si="1"/>
        <v>236.12019999999998</v>
      </c>
      <c r="H42" s="6">
        <f t="shared" si="2"/>
        <v>295.15024999999997</v>
      </c>
      <c r="I42" s="6">
        <v>320.94</v>
      </c>
      <c r="J42" s="63">
        <v>289</v>
      </c>
      <c r="L42" s="29">
        <v>6</v>
      </c>
      <c r="M42" s="30">
        <v>0</v>
      </c>
      <c r="O42" s="126">
        <f t="shared" si="3"/>
        <v>52.879800000000017</v>
      </c>
      <c r="P42" s="71">
        <f>D42*O42</f>
        <v>317.2788000000001</v>
      </c>
      <c r="Q42" s="1"/>
      <c r="R42" s="1"/>
    </row>
    <row r="43" spans="1:19" ht="18" customHeight="1" x14ac:dyDescent="0.25">
      <c r="B43" s="3" t="s">
        <v>62</v>
      </c>
      <c r="C43" s="3" t="s">
        <v>63</v>
      </c>
      <c r="D43" s="3">
        <v>1</v>
      </c>
      <c r="E43" s="6">
        <v>373.24</v>
      </c>
      <c r="F43" s="7">
        <f t="shared" si="6"/>
        <v>373.24</v>
      </c>
      <c r="G43" s="6">
        <f t="shared" si="1"/>
        <v>471.02888000000002</v>
      </c>
      <c r="H43" s="6">
        <f t="shared" si="2"/>
        <v>588.78610000000003</v>
      </c>
      <c r="I43" s="6">
        <v>581.99</v>
      </c>
      <c r="J43" s="63">
        <v>499</v>
      </c>
      <c r="L43" s="106"/>
      <c r="M43" s="107"/>
      <c r="O43" s="126">
        <f t="shared" si="3"/>
        <v>27.971119999999985</v>
      </c>
      <c r="P43" s="71">
        <f>D43*O43</f>
        <v>27.971119999999985</v>
      </c>
      <c r="Q43" s="1"/>
      <c r="R43" s="1"/>
    </row>
    <row r="44" spans="1:19" ht="18" customHeight="1" x14ac:dyDescent="0.25">
      <c r="A44" s="11"/>
      <c r="B44" s="3" t="s">
        <v>315</v>
      </c>
      <c r="C44" s="3" t="s">
        <v>316</v>
      </c>
      <c r="D44" s="3">
        <v>3</v>
      </c>
      <c r="E44" s="6">
        <v>271.72000000000003</v>
      </c>
      <c r="F44" s="6">
        <f t="shared" si="6"/>
        <v>271.72000000000003</v>
      </c>
      <c r="G44" s="6">
        <f t="shared" si="1"/>
        <v>342.91064000000006</v>
      </c>
      <c r="H44" s="6">
        <f t="shared" si="2"/>
        <v>428.63830000000007</v>
      </c>
      <c r="I44" s="5">
        <v>449.66</v>
      </c>
      <c r="J44" s="62">
        <v>419</v>
      </c>
      <c r="L44" s="106">
        <v>2</v>
      </c>
      <c r="M44" s="107">
        <v>1</v>
      </c>
      <c r="O44" s="223">
        <f t="shared" si="3"/>
        <v>76.089359999999942</v>
      </c>
      <c r="P44" s="71">
        <f>O44*D44</f>
        <v>228.26807999999983</v>
      </c>
      <c r="Q44" s="1"/>
      <c r="R44" s="1"/>
      <c r="S44" s="11"/>
    </row>
    <row r="45" spans="1:19" ht="18" customHeight="1" x14ac:dyDescent="0.25">
      <c r="A45" s="11"/>
      <c r="B45" s="24" t="s">
        <v>240</v>
      </c>
      <c r="C45" s="24" t="s">
        <v>497</v>
      </c>
      <c r="D45" s="24">
        <v>1</v>
      </c>
      <c r="E45" s="12">
        <v>253.27</v>
      </c>
      <c r="F45" s="6">
        <f t="shared" si="6"/>
        <v>253.27</v>
      </c>
      <c r="G45" s="6">
        <f t="shared" si="1"/>
        <v>319.62674000000004</v>
      </c>
      <c r="H45" s="6">
        <f t="shared" si="2"/>
        <v>399.53342500000008</v>
      </c>
      <c r="I45" s="6">
        <v>383.06</v>
      </c>
      <c r="J45" s="63">
        <v>359</v>
      </c>
      <c r="K45" s="11">
        <v>379</v>
      </c>
      <c r="L45" s="106">
        <v>1</v>
      </c>
      <c r="M45" s="107">
        <v>0</v>
      </c>
      <c r="O45" s="223">
        <f t="shared" si="3"/>
        <v>39.373259999999959</v>
      </c>
      <c r="P45" s="71">
        <f>O45*D45</f>
        <v>39.373259999999959</v>
      </c>
      <c r="Q45" s="1"/>
      <c r="R45" s="1"/>
      <c r="S45" s="11"/>
    </row>
    <row r="46" spans="1:19" ht="18" customHeight="1" x14ac:dyDescent="0.25">
      <c r="A46" s="112" t="s">
        <v>887</v>
      </c>
      <c r="B46" s="3" t="s">
        <v>888</v>
      </c>
      <c r="C46" s="3" t="s">
        <v>889</v>
      </c>
      <c r="D46" s="114">
        <v>10</v>
      </c>
      <c r="E46" s="6">
        <v>236.56</v>
      </c>
      <c r="F46" s="6">
        <f t="shared" si="6"/>
        <v>236.56</v>
      </c>
      <c r="G46" s="6">
        <f t="shared" si="1"/>
        <v>298.53872000000001</v>
      </c>
      <c r="H46" s="6">
        <f t="shared" si="2"/>
        <v>373.17340000000002</v>
      </c>
      <c r="I46" s="5">
        <v>417.56</v>
      </c>
      <c r="J46" s="62">
        <v>399</v>
      </c>
      <c r="L46" s="106">
        <v>10</v>
      </c>
      <c r="M46" s="107">
        <v>0</v>
      </c>
      <c r="O46" s="126">
        <f t="shared" si="3"/>
        <v>100.46127999999999</v>
      </c>
      <c r="P46" s="82">
        <f t="shared" ref="P46:P51" si="7">D46*O46</f>
        <v>1004.6127999999999</v>
      </c>
      <c r="Q46" s="1"/>
      <c r="R46" s="1"/>
      <c r="S46" s="11"/>
    </row>
    <row r="47" spans="1:19" ht="18" customHeight="1" x14ac:dyDescent="0.25">
      <c r="A47" s="112" t="s">
        <v>887</v>
      </c>
      <c r="B47" s="3" t="s">
        <v>610</v>
      </c>
      <c r="C47" s="3" t="s">
        <v>611</v>
      </c>
      <c r="D47" s="114">
        <v>10</v>
      </c>
      <c r="E47" s="6">
        <v>181</v>
      </c>
      <c r="F47" s="6">
        <f t="shared" si="6"/>
        <v>181</v>
      </c>
      <c r="G47" s="6">
        <f t="shared" si="1"/>
        <v>228.422</v>
      </c>
      <c r="H47" s="6">
        <f t="shared" si="2"/>
        <v>285.52749999999997</v>
      </c>
      <c r="I47" s="6">
        <v>312.83</v>
      </c>
      <c r="J47" s="63">
        <v>299</v>
      </c>
      <c r="L47" s="106">
        <v>10</v>
      </c>
      <c r="M47" s="107">
        <v>0</v>
      </c>
      <c r="O47" s="126">
        <f t="shared" si="3"/>
        <v>70.578000000000003</v>
      </c>
      <c r="P47" s="71">
        <f t="shared" si="7"/>
        <v>705.78</v>
      </c>
      <c r="Q47" s="1"/>
      <c r="R47" s="1"/>
    </row>
    <row r="48" spans="1:19" ht="18" customHeight="1" x14ac:dyDescent="0.25">
      <c r="A48" s="11"/>
      <c r="B48" s="3" t="s">
        <v>612</v>
      </c>
      <c r="C48" s="3" t="s">
        <v>613</v>
      </c>
      <c r="D48" s="114">
        <v>8</v>
      </c>
      <c r="E48" s="6">
        <v>161.29</v>
      </c>
      <c r="F48" s="6">
        <f t="shared" si="6"/>
        <v>161.29</v>
      </c>
      <c r="G48" s="6">
        <f t="shared" si="1"/>
        <v>203.54798</v>
      </c>
      <c r="H48" s="6">
        <f t="shared" si="2"/>
        <v>254.43497500000001</v>
      </c>
      <c r="I48" s="6">
        <v>273.47000000000003</v>
      </c>
      <c r="J48" s="63">
        <v>279</v>
      </c>
      <c r="L48" s="106">
        <v>8</v>
      </c>
      <c r="M48" s="107">
        <v>0</v>
      </c>
      <c r="O48" s="126">
        <f t="shared" si="3"/>
        <v>75.452020000000005</v>
      </c>
      <c r="P48" s="71">
        <f t="shared" si="7"/>
        <v>603.61616000000004</v>
      </c>
      <c r="Q48" s="1"/>
      <c r="R48" s="1"/>
    </row>
    <row r="49" spans="1:20" ht="18" customHeight="1" x14ac:dyDescent="0.25">
      <c r="A49" s="11"/>
      <c r="B49" s="3" t="s">
        <v>804</v>
      </c>
      <c r="C49" s="3" t="s">
        <v>6</v>
      </c>
      <c r="D49" s="3">
        <v>9</v>
      </c>
      <c r="E49" s="6">
        <v>222</v>
      </c>
      <c r="F49" s="6">
        <f t="shared" si="6"/>
        <v>222</v>
      </c>
      <c r="G49" s="6">
        <f t="shared" si="1"/>
        <v>280.16399999999999</v>
      </c>
      <c r="H49" s="6">
        <f>G49*1.2</f>
        <v>336.1968</v>
      </c>
      <c r="I49" s="6">
        <v>358.16</v>
      </c>
      <c r="J49" s="63">
        <v>369</v>
      </c>
      <c r="L49" s="106">
        <v>9</v>
      </c>
      <c r="M49" s="107">
        <v>0</v>
      </c>
      <c r="O49" s="126">
        <f t="shared" si="3"/>
        <v>88.836000000000013</v>
      </c>
      <c r="P49" s="71">
        <f t="shared" si="7"/>
        <v>799.52400000000011</v>
      </c>
      <c r="Q49" s="1"/>
      <c r="R49" s="1"/>
      <c r="S49" s="11"/>
    </row>
    <row r="50" spans="1:20" ht="18" customHeight="1" x14ac:dyDescent="0.25">
      <c r="A50" s="143" t="s">
        <v>662</v>
      </c>
      <c r="B50" s="3" t="s">
        <v>624</v>
      </c>
      <c r="C50" s="3" t="s">
        <v>958</v>
      </c>
      <c r="D50" s="3">
        <v>3</v>
      </c>
      <c r="E50" s="6">
        <v>243.01</v>
      </c>
      <c r="F50" s="6">
        <f t="shared" si="6"/>
        <v>243.01</v>
      </c>
      <c r="G50" s="6">
        <f t="shared" si="1"/>
        <v>306.67861999999997</v>
      </c>
      <c r="H50" s="6">
        <f t="shared" ref="H50:H96" si="8">G50*1.25</f>
        <v>383.34827499999994</v>
      </c>
      <c r="I50" s="5">
        <v>427</v>
      </c>
      <c r="J50" s="62">
        <v>359</v>
      </c>
      <c r="K50" s="11">
        <v>379</v>
      </c>
      <c r="L50" s="106">
        <v>3</v>
      </c>
      <c r="M50" s="107">
        <v>0</v>
      </c>
      <c r="O50" s="126">
        <f t="shared" si="3"/>
        <v>52.321380000000033</v>
      </c>
      <c r="P50" s="82">
        <f t="shared" si="7"/>
        <v>156.9641400000001</v>
      </c>
      <c r="Q50" s="1"/>
      <c r="R50" s="1"/>
      <c r="S50" s="11"/>
    </row>
    <row r="51" spans="1:20" ht="18" customHeight="1" x14ac:dyDescent="0.25">
      <c r="A51" s="143" t="s">
        <v>662</v>
      </c>
      <c r="B51" s="3" t="s">
        <v>310</v>
      </c>
      <c r="C51" s="3" t="s">
        <v>889</v>
      </c>
      <c r="D51" s="3">
        <v>2</v>
      </c>
      <c r="E51" s="6">
        <v>254.84</v>
      </c>
      <c r="F51" s="6">
        <f>E51-(E51*0/100)</f>
        <v>254.84</v>
      </c>
      <c r="G51" s="6">
        <f t="shared" ref="G51:G56" si="9">F51*1.262</f>
        <v>321.60808000000003</v>
      </c>
      <c r="H51" s="6">
        <f>G51*1.2</f>
        <v>385.92969600000004</v>
      </c>
      <c r="I51" s="5">
        <v>459</v>
      </c>
      <c r="J51" s="62">
        <v>349</v>
      </c>
      <c r="K51" s="11">
        <v>429</v>
      </c>
      <c r="L51" s="106">
        <v>2</v>
      </c>
      <c r="M51" s="107">
        <v>0</v>
      </c>
      <c r="O51" s="126">
        <f t="shared" ref="O51:O56" si="10">J51-G51</f>
        <v>27.391919999999971</v>
      </c>
      <c r="P51" s="82">
        <f t="shared" si="7"/>
        <v>54.783839999999941</v>
      </c>
      <c r="Q51" s="1"/>
      <c r="R51" s="1"/>
      <c r="S51" s="11"/>
    </row>
    <row r="52" spans="1:20" ht="18" customHeight="1" x14ac:dyDescent="0.25">
      <c r="A52" s="11"/>
      <c r="B52" s="3" t="s">
        <v>935</v>
      </c>
      <c r="C52" s="3" t="s">
        <v>936</v>
      </c>
      <c r="D52" s="3">
        <v>1</v>
      </c>
      <c r="E52" s="6">
        <v>250.54</v>
      </c>
      <c r="F52" s="6">
        <f>E52-(E52*0/100)</f>
        <v>250.54</v>
      </c>
      <c r="G52" s="6">
        <f t="shared" si="9"/>
        <v>316.18147999999997</v>
      </c>
      <c r="H52" s="6">
        <f>G52*1.25</f>
        <v>395.22684999999996</v>
      </c>
      <c r="I52" s="6">
        <v>404.2</v>
      </c>
      <c r="J52" s="63">
        <v>390</v>
      </c>
      <c r="L52" s="106"/>
      <c r="M52" s="107"/>
      <c r="O52" s="223">
        <f t="shared" si="10"/>
        <v>73.818520000000035</v>
      </c>
      <c r="P52" s="71">
        <f>VENDIDO!D40*O52</f>
        <v>295.27408000000014</v>
      </c>
      <c r="Q52" s="1"/>
      <c r="R52" s="1"/>
      <c r="S52" s="11"/>
    </row>
    <row r="53" spans="1:20" ht="18" customHeight="1" x14ac:dyDescent="0.25">
      <c r="A53" s="11"/>
      <c r="B53" s="3" t="s">
        <v>466</v>
      </c>
      <c r="C53" s="3" t="s">
        <v>467</v>
      </c>
      <c r="D53" s="3">
        <v>1</v>
      </c>
      <c r="E53" s="6">
        <v>373.24</v>
      </c>
      <c r="F53" s="6">
        <f>E53-(E53*0/100)</f>
        <v>373.24</v>
      </c>
      <c r="G53" s="6">
        <f t="shared" si="9"/>
        <v>471.02888000000002</v>
      </c>
      <c r="H53" s="6">
        <f>G53*1.2</f>
        <v>565.23465599999997</v>
      </c>
      <c r="I53" s="6">
        <v>581.99</v>
      </c>
      <c r="J53" s="63">
        <v>469</v>
      </c>
      <c r="L53" s="106"/>
      <c r="M53" s="107"/>
      <c r="O53" s="126">
        <f t="shared" si="10"/>
        <v>-2.0288800000000151</v>
      </c>
      <c r="P53" s="71">
        <f t="shared" ref="P53:P58" si="11">D53*O53</f>
        <v>-2.0288800000000151</v>
      </c>
      <c r="Q53" s="1"/>
      <c r="R53" s="1"/>
    </row>
    <row r="54" spans="1:20" ht="18" customHeight="1" x14ac:dyDescent="0.25">
      <c r="A54" s="11"/>
      <c r="B54" s="24" t="s">
        <v>24</v>
      </c>
      <c r="C54" s="24" t="s">
        <v>312</v>
      </c>
      <c r="D54" s="24">
        <v>9</v>
      </c>
      <c r="E54" s="12">
        <v>254.84</v>
      </c>
      <c r="F54" s="6">
        <f>E54-(E54*0/100)</f>
        <v>254.84</v>
      </c>
      <c r="G54" s="6">
        <f t="shared" si="9"/>
        <v>321.60808000000003</v>
      </c>
      <c r="H54" s="12">
        <f>G54*1.2</f>
        <v>385.92969600000004</v>
      </c>
      <c r="I54" s="12">
        <v>366.05</v>
      </c>
      <c r="J54" s="63">
        <v>349</v>
      </c>
      <c r="K54" s="11">
        <v>379</v>
      </c>
      <c r="L54" s="106">
        <v>8</v>
      </c>
      <c r="M54" s="107">
        <v>0</v>
      </c>
      <c r="O54" s="126">
        <f t="shared" si="10"/>
        <v>27.391919999999971</v>
      </c>
      <c r="P54" s="82">
        <f t="shared" si="11"/>
        <v>246.52727999999973</v>
      </c>
      <c r="Q54" s="1"/>
      <c r="R54" s="1"/>
      <c r="S54" s="11"/>
    </row>
    <row r="55" spans="1:20" ht="18" customHeight="1" x14ac:dyDescent="0.25">
      <c r="A55" s="11"/>
      <c r="B55" s="3" t="s">
        <v>804</v>
      </c>
      <c r="C55" s="3" t="s">
        <v>998</v>
      </c>
      <c r="D55" s="3">
        <v>2</v>
      </c>
      <c r="E55" s="6">
        <v>222</v>
      </c>
      <c r="F55" s="6">
        <v>146.215</v>
      </c>
      <c r="G55" s="6">
        <f t="shared" si="9"/>
        <v>184.52333000000002</v>
      </c>
      <c r="H55" s="6">
        <f>G55*1.2</f>
        <v>221.42799600000001</v>
      </c>
      <c r="I55" s="6">
        <v>358.16</v>
      </c>
      <c r="J55" s="63">
        <v>369</v>
      </c>
      <c r="L55" s="106">
        <v>2</v>
      </c>
      <c r="M55" s="107">
        <v>0</v>
      </c>
      <c r="O55" s="126">
        <f t="shared" si="10"/>
        <v>184.47666999999998</v>
      </c>
      <c r="P55" s="71">
        <f t="shared" si="11"/>
        <v>368.95333999999997</v>
      </c>
      <c r="Q55" s="1"/>
      <c r="R55" s="1"/>
      <c r="S55" s="11"/>
    </row>
    <row r="56" spans="1:20" ht="18" customHeight="1" x14ac:dyDescent="0.25">
      <c r="A56" s="11"/>
      <c r="B56" s="3" t="s">
        <v>1027</v>
      </c>
      <c r="C56" s="3" t="s">
        <v>1028</v>
      </c>
      <c r="D56" s="3">
        <v>1</v>
      </c>
      <c r="E56" s="6">
        <v>246.24</v>
      </c>
      <c r="F56" s="6">
        <v>246.24</v>
      </c>
      <c r="G56" s="6">
        <f t="shared" si="9"/>
        <v>310.75488000000001</v>
      </c>
      <c r="H56" s="6">
        <f>G56*1.2</f>
        <v>372.90585600000003</v>
      </c>
      <c r="I56" s="6">
        <v>420.25</v>
      </c>
      <c r="J56" s="63">
        <v>400</v>
      </c>
      <c r="L56" s="106"/>
      <c r="M56" s="107"/>
      <c r="O56" s="126">
        <f t="shared" si="10"/>
        <v>89.245119999999986</v>
      </c>
      <c r="P56" s="71">
        <f t="shared" si="11"/>
        <v>89.245119999999986</v>
      </c>
      <c r="Q56" s="1"/>
      <c r="R56" s="1"/>
      <c r="S56" s="11"/>
    </row>
    <row r="57" spans="1:20" ht="18" customHeight="1" x14ac:dyDescent="0.25">
      <c r="A57" s="11"/>
      <c r="B57" s="3" t="s">
        <v>804</v>
      </c>
      <c r="C57" s="3" t="s">
        <v>998</v>
      </c>
      <c r="D57" s="3">
        <v>1</v>
      </c>
      <c r="E57" s="6">
        <v>222</v>
      </c>
      <c r="F57" s="6">
        <f>E57-(E57*0/100)</f>
        <v>222</v>
      </c>
      <c r="G57" s="6">
        <f>F57*1.262</f>
        <v>280.16399999999999</v>
      </c>
      <c r="H57" s="6">
        <f>G57*1.2</f>
        <v>336.1968</v>
      </c>
      <c r="I57" s="6">
        <v>383.74</v>
      </c>
      <c r="J57" s="63">
        <v>369</v>
      </c>
      <c r="L57" s="106"/>
      <c r="M57" s="107"/>
      <c r="O57" s="126">
        <f>J57-G57</f>
        <v>88.836000000000013</v>
      </c>
      <c r="P57" s="71">
        <f t="shared" si="11"/>
        <v>88.836000000000013</v>
      </c>
      <c r="Q57" s="1"/>
      <c r="R57" s="1"/>
      <c r="S57" s="11"/>
    </row>
    <row r="58" spans="1:20" ht="18" customHeight="1" x14ac:dyDescent="0.25">
      <c r="A58" s="11"/>
      <c r="B58" s="3" t="s">
        <v>888</v>
      </c>
      <c r="C58" s="3" t="s">
        <v>889</v>
      </c>
      <c r="D58" s="3">
        <v>9</v>
      </c>
      <c r="E58" s="6">
        <v>245.88</v>
      </c>
      <c r="F58" s="6">
        <f>E58-(E58*5.91/100)</f>
        <v>231.34849199999999</v>
      </c>
      <c r="G58" s="6">
        <f>F58*1.262</f>
        <v>291.96179690399998</v>
      </c>
      <c r="H58" s="6">
        <f>G58*1.3</f>
        <v>379.55033597519997</v>
      </c>
      <c r="I58" s="5">
        <v>425</v>
      </c>
      <c r="J58" s="62">
        <v>399</v>
      </c>
      <c r="L58" s="106">
        <v>9</v>
      </c>
      <c r="M58" s="107">
        <v>0</v>
      </c>
      <c r="O58" s="126">
        <f>J58-G58</f>
        <v>107.03820309600002</v>
      </c>
      <c r="P58" s="82">
        <f t="shared" si="11"/>
        <v>963.3438278640001</v>
      </c>
      <c r="Q58" s="1"/>
      <c r="R58" s="1"/>
      <c r="S58" s="11"/>
    </row>
    <row r="59" spans="1:20" ht="18" customHeight="1" x14ac:dyDescent="0.25">
      <c r="A59" s="11"/>
      <c r="B59" s="3" t="s">
        <v>821</v>
      </c>
      <c r="C59" s="3" t="s">
        <v>822</v>
      </c>
      <c r="D59" s="3">
        <v>5</v>
      </c>
      <c r="E59" s="6">
        <v>219</v>
      </c>
      <c r="F59" s="6">
        <f>E59-(E59*0/100)</f>
        <v>219</v>
      </c>
      <c r="G59" s="6">
        <f>F59*1.262</f>
        <v>276.37799999999999</v>
      </c>
      <c r="H59" s="6">
        <f>G59*1.2</f>
        <v>331.65359999999998</v>
      </c>
      <c r="I59" s="6">
        <v>353</v>
      </c>
      <c r="J59" s="63">
        <v>349</v>
      </c>
      <c r="L59" s="106">
        <v>5</v>
      </c>
      <c r="M59" s="107">
        <v>0</v>
      </c>
      <c r="O59" s="126">
        <f>J59-G59</f>
        <v>72.622000000000014</v>
      </c>
      <c r="P59" s="71">
        <f>D59*O59</f>
        <v>363.11000000000007</v>
      </c>
      <c r="Q59" s="1"/>
      <c r="R59" s="1"/>
    </row>
    <row r="60" spans="1:20" ht="18" customHeight="1" x14ac:dyDescent="0.25">
      <c r="A60" s="11"/>
      <c r="B60" s="24" t="s">
        <v>1003</v>
      </c>
      <c r="C60" s="24" t="s">
        <v>1004</v>
      </c>
      <c r="D60" s="24">
        <v>2</v>
      </c>
      <c r="E60" s="12">
        <v>167.65</v>
      </c>
      <c r="F60" s="6">
        <f>E60-(E60*5.91/100)</f>
        <v>157.741885</v>
      </c>
      <c r="G60" s="6">
        <f>F60*1.262</f>
        <v>199.07025887</v>
      </c>
      <c r="H60" s="12">
        <f>G60*1.2</f>
        <v>238.88431064399998</v>
      </c>
      <c r="I60" s="12">
        <v>289.77999999999997</v>
      </c>
      <c r="J60" s="63">
        <v>275</v>
      </c>
      <c r="L60" s="106">
        <v>1</v>
      </c>
      <c r="M60" s="107">
        <v>1</v>
      </c>
      <c r="O60" s="126">
        <f>J60-G60</f>
        <v>75.929741129999996</v>
      </c>
      <c r="P60" s="82">
        <f>D60*O60</f>
        <v>151.85948225999999</v>
      </c>
      <c r="Q60" s="1"/>
      <c r="R60" s="1"/>
      <c r="S60" s="11"/>
    </row>
    <row r="61" spans="1:20" ht="18" customHeight="1" x14ac:dyDescent="0.25">
      <c r="A61" s="11"/>
      <c r="B61" s="3" t="s">
        <v>804</v>
      </c>
      <c r="C61" s="3" t="s">
        <v>998</v>
      </c>
      <c r="D61" s="3">
        <v>1</v>
      </c>
      <c r="E61" s="6">
        <v>222</v>
      </c>
      <c r="F61" s="6">
        <f>E61-(E61*0/100)</f>
        <v>222</v>
      </c>
      <c r="G61" s="6">
        <f>F61*1.262</f>
        <v>280.16399999999999</v>
      </c>
      <c r="H61" s="6">
        <f>G61*1.2</f>
        <v>336.1968</v>
      </c>
      <c r="I61" s="6">
        <v>383.74</v>
      </c>
      <c r="J61" s="61">
        <v>369</v>
      </c>
      <c r="L61" s="106">
        <v>1</v>
      </c>
      <c r="M61" s="107">
        <v>0</v>
      </c>
      <c r="O61" s="81">
        <f>J61-G61</f>
        <v>88.836000000000013</v>
      </c>
      <c r="P61" s="71">
        <f>D61*O61</f>
        <v>88.836000000000013</v>
      </c>
      <c r="Q61" s="1"/>
      <c r="R61" s="1"/>
      <c r="S61" s="11"/>
    </row>
    <row r="62" spans="1:20" ht="18" customHeight="1" thickBot="1" x14ac:dyDescent="0.3">
      <c r="A62" s="11"/>
      <c r="B62" s="24"/>
      <c r="C62" s="24"/>
      <c r="D62" s="24"/>
      <c r="E62" s="12"/>
      <c r="F62" s="7">
        <f t="shared" si="6"/>
        <v>0</v>
      </c>
      <c r="G62" s="6">
        <f t="shared" si="1"/>
        <v>0</v>
      </c>
      <c r="H62" s="6">
        <f t="shared" si="8"/>
        <v>0</v>
      </c>
      <c r="I62" s="12"/>
      <c r="J62" s="63"/>
      <c r="L62" s="24"/>
      <c r="M62" s="24"/>
      <c r="O62" s="126">
        <f t="shared" si="3"/>
        <v>0</v>
      </c>
      <c r="P62" s="127"/>
      <c r="S62" s="11"/>
      <c r="T62" s="11"/>
    </row>
    <row r="63" spans="1:20" ht="19.5" thickBot="1" x14ac:dyDescent="0.3">
      <c r="B63" s="125" t="s">
        <v>569</v>
      </c>
      <c r="C63" s="3"/>
      <c r="D63" s="3"/>
      <c r="E63" s="6"/>
      <c r="F63" s="7">
        <f t="shared" si="6"/>
        <v>0</v>
      </c>
      <c r="G63" s="6">
        <f t="shared" si="1"/>
        <v>0</v>
      </c>
      <c r="H63" s="6">
        <f t="shared" si="8"/>
        <v>0</v>
      </c>
      <c r="I63" s="6"/>
      <c r="J63" s="63"/>
      <c r="L63" s="24"/>
      <c r="M63" s="24"/>
      <c r="O63" s="126">
        <f t="shared" si="3"/>
        <v>0</v>
      </c>
      <c r="P63" s="129"/>
      <c r="R63" s="1"/>
    </row>
    <row r="64" spans="1:20" ht="18" customHeight="1" x14ac:dyDescent="0.25">
      <c r="A64" s="11"/>
      <c r="B64" s="3" t="s">
        <v>525</v>
      </c>
      <c r="C64" s="3" t="s">
        <v>526</v>
      </c>
      <c r="D64" s="3">
        <v>1</v>
      </c>
      <c r="E64" s="6">
        <v>332.19</v>
      </c>
      <c r="F64" s="7">
        <f t="shared" si="6"/>
        <v>332.19</v>
      </c>
      <c r="G64" s="6">
        <f t="shared" si="1"/>
        <v>419.22377999999998</v>
      </c>
      <c r="H64" s="6">
        <f t="shared" si="8"/>
        <v>524.02972499999998</v>
      </c>
      <c r="I64" s="6">
        <v>502.44</v>
      </c>
      <c r="J64" s="63">
        <v>499</v>
      </c>
      <c r="L64" s="24"/>
      <c r="M64" s="24"/>
      <c r="N64" s="11"/>
      <c r="O64" s="126">
        <f t="shared" si="3"/>
        <v>79.776220000000023</v>
      </c>
      <c r="P64" s="82">
        <f t="shared" ref="P64:P70" si="12">D64*O64</f>
        <v>79.776220000000023</v>
      </c>
      <c r="Q64" s="1"/>
    </row>
    <row r="65" spans="1:20" ht="18" customHeight="1" x14ac:dyDescent="0.25">
      <c r="A65" s="11"/>
      <c r="B65" s="3" t="s">
        <v>525</v>
      </c>
      <c r="C65" s="3" t="s">
        <v>585</v>
      </c>
      <c r="D65" s="3">
        <v>1</v>
      </c>
      <c r="E65" s="6">
        <v>321.11</v>
      </c>
      <c r="F65" s="7">
        <f t="shared" si="6"/>
        <v>321.11</v>
      </c>
      <c r="G65" s="6">
        <f t="shared" si="1"/>
        <v>405.24082000000004</v>
      </c>
      <c r="H65" s="6">
        <f t="shared" si="8"/>
        <v>506.55102500000004</v>
      </c>
      <c r="I65" s="6">
        <v>485.68</v>
      </c>
      <c r="J65" s="63">
        <v>485</v>
      </c>
      <c r="L65" s="24"/>
      <c r="M65" s="24"/>
      <c r="N65" s="11"/>
      <c r="O65" s="126">
        <f t="shared" si="3"/>
        <v>79.759179999999958</v>
      </c>
      <c r="P65" s="82">
        <f t="shared" si="12"/>
        <v>79.759179999999958</v>
      </c>
      <c r="Q65" s="1"/>
      <c r="R65" s="1"/>
    </row>
    <row r="66" spans="1:20" ht="18" customHeight="1" x14ac:dyDescent="0.25">
      <c r="A66" s="11"/>
      <c r="B66" s="3" t="s">
        <v>525</v>
      </c>
      <c r="C66" s="3" t="s">
        <v>585</v>
      </c>
      <c r="D66" s="3">
        <v>1</v>
      </c>
      <c r="E66" s="6">
        <v>293.72000000000003</v>
      </c>
      <c r="F66" s="7">
        <f t="shared" si="6"/>
        <v>293.72000000000003</v>
      </c>
      <c r="G66" s="6">
        <f t="shared" si="1"/>
        <v>370.67464000000001</v>
      </c>
      <c r="H66" s="6">
        <f t="shared" si="8"/>
        <v>463.3433</v>
      </c>
      <c r="I66" s="6">
        <v>485.68</v>
      </c>
      <c r="J66" s="63">
        <v>470</v>
      </c>
      <c r="L66" s="24"/>
      <c r="M66" s="24"/>
      <c r="N66" s="11"/>
      <c r="O66" s="126">
        <f t="shared" si="3"/>
        <v>99.325359999999989</v>
      </c>
      <c r="P66" s="82">
        <f t="shared" si="12"/>
        <v>99.325359999999989</v>
      </c>
      <c r="Q66" s="1"/>
      <c r="R66" s="1"/>
    </row>
    <row r="67" spans="1:20" ht="18" customHeight="1" x14ac:dyDescent="0.25">
      <c r="A67" s="11"/>
      <c r="B67" s="3" t="s">
        <v>1012</v>
      </c>
      <c r="C67" s="3" t="s">
        <v>1013</v>
      </c>
      <c r="D67" s="3">
        <v>1</v>
      </c>
      <c r="E67" s="6">
        <v>228.27</v>
      </c>
      <c r="F67" s="7">
        <f>E67-(E67*3/100)</f>
        <v>221.42190000000002</v>
      </c>
      <c r="G67" s="6">
        <f t="shared" ref="G67" si="13">F67*1.262</f>
        <v>279.43443780000001</v>
      </c>
      <c r="H67" s="6">
        <f t="shared" ref="H67" si="14">G67*1.25</f>
        <v>349.29304725000003</v>
      </c>
      <c r="I67" s="6">
        <v>394.57</v>
      </c>
      <c r="J67" s="63">
        <v>390</v>
      </c>
      <c r="L67" s="24"/>
      <c r="M67" s="24"/>
      <c r="N67" s="11"/>
      <c r="O67" s="126">
        <f t="shared" ref="O67" si="15">J67-G67</f>
        <v>110.56556219999999</v>
      </c>
      <c r="P67" s="82">
        <f t="shared" si="12"/>
        <v>110.56556219999999</v>
      </c>
      <c r="Q67" s="1"/>
      <c r="R67" s="1"/>
    </row>
    <row r="68" spans="1:20" ht="18" customHeight="1" x14ac:dyDescent="0.25">
      <c r="A68" s="11"/>
      <c r="B68" s="3" t="s">
        <v>525</v>
      </c>
      <c r="C68" s="3" t="s">
        <v>526</v>
      </c>
      <c r="D68" s="3">
        <v>1</v>
      </c>
      <c r="E68" s="6">
        <v>321.11</v>
      </c>
      <c r="F68" s="6">
        <f>E68-(E68*0/100)</f>
        <v>321.11</v>
      </c>
      <c r="G68" s="6">
        <f>F68*1.262</f>
        <v>405.24082000000004</v>
      </c>
      <c r="H68" s="6">
        <f>G68*1.2</f>
        <v>486.28898400000003</v>
      </c>
      <c r="I68" s="6">
        <v>449</v>
      </c>
      <c r="J68" s="63">
        <v>449</v>
      </c>
      <c r="K68" s="11">
        <v>499</v>
      </c>
      <c r="L68" s="24">
        <v>1</v>
      </c>
      <c r="M68" s="24">
        <v>0</v>
      </c>
      <c r="N68" s="11"/>
      <c r="O68" s="126">
        <f>J68-G68</f>
        <v>43.759179999999958</v>
      </c>
      <c r="P68" s="82">
        <f t="shared" si="12"/>
        <v>43.759179999999958</v>
      </c>
      <c r="Q68" s="1"/>
      <c r="R68" s="1"/>
    </row>
    <row r="69" spans="1:20" ht="18" customHeight="1" x14ac:dyDescent="0.25">
      <c r="B69" s="3" t="s">
        <v>1023</v>
      </c>
      <c r="C69" s="3" t="s">
        <v>1024</v>
      </c>
      <c r="D69" s="3">
        <v>1</v>
      </c>
      <c r="E69" s="6">
        <v>278.49</v>
      </c>
      <c r="F69" s="6">
        <f>E69-(E69*0/100)</f>
        <v>278.49</v>
      </c>
      <c r="G69" s="6">
        <f>F69*1.262</f>
        <v>351.45438000000001</v>
      </c>
      <c r="H69" s="6">
        <f>G69*1.3</f>
        <v>456.89069400000005</v>
      </c>
      <c r="I69" s="6">
        <v>526.71</v>
      </c>
      <c r="J69" s="63">
        <v>460</v>
      </c>
      <c r="K69" s="11">
        <v>469</v>
      </c>
      <c r="L69" s="106">
        <v>1</v>
      </c>
      <c r="M69" s="107">
        <v>0</v>
      </c>
      <c r="O69" s="126">
        <f>J69-G69</f>
        <v>108.54561999999999</v>
      </c>
      <c r="P69" s="71">
        <f t="shared" si="12"/>
        <v>108.54561999999999</v>
      </c>
      <c r="Q69" s="1"/>
      <c r="R69" s="1"/>
    </row>
    <row r="70" spans="1:20" ht="18" customHeight="1" x14ac:dyDescent="0.25">
      <c r="A70" s="11"/>
      <c r="B70" s="3" t="s">
        <v>1009</v>
      </c>
      <c r="C70" s="3" t="s">
        <v>1010</v>
      </c>
      <c r="D70" s="3">
        <v>1</v>
      </c>
      <c r="E70" s="6">
        <v>290.12</v>
      </c>
      <c r="F70" s="6">
        <f>E70-(E70*3/100)</f>
        <v>281.41640000000001</v>
      </c>
      <c r="G70" s="6">
        <f t="shared" ref="G70" si="16">F70*1.262</f>
        <v>355.1474968</v>
      </c>
      <c r="H70" s="6">
        <f>G70*1.3</f>
        <v>461.69174584000001</v>
      </c>
      <c r="I70" s="6">
        <v>487.61</v>
      </c>
      <c r="J70" s="63">
        <v>489</v>
      </c>
      <c r="L70" s="106"/>
      <c r="M70" s="107"/>
      <c r="O70" s="126">
        <f t="shared" ref="O70" si="17">J70-G70</f>
        <v>133.8525032</v>
      </c>
      <c r="P70" s="71">
        <f t="shared" si="12"/>
        <v>133.8525032</v>
      </c>
      <c r="Q70" s="1"/>
      <c r="R70" s="1"/>
    </row>
    <row r="71" spans="1:20" ht="18" customHeight="1" thickBot="1" x14ac:dyDescent="0.3">
      <c r="A71" s="11"/>
      <c r="B71" s="3"/>
      <c r="C71" s="3"/>
      <c r="D71" s="3"/>
      <c r="E71" s="6"/>
      <c r="F71" s="7">
        <f t="shared" si="6"/>
        <v>0</v>
      </c>
      <c r="G71" s="6">
        <f t="shared" si="1"/>
        <v>0</v>
      </c>
      <c r="H71" s="6">
        <f t="shared" si="8"/>
        <v>0</v>
      </c>
      <c r="I71" s="5"/>
      <c r="J71" s="62"/>
      <c r="L71" s="24"/>
      <c r="M71" s="24"/>
      <c r="O71" s="126">
        <f t="shared" si="3"/>
        <v>0</v>
      </c>
      <c r="P71" s="127"/>
      <c r="S71" s="11"/>
      <c r="T71" s="11"/>
    </row>
    <row r="72" spans="1:20" ht="18" customHeight="1" thickBot="1" x14ac:dyDescent="0.3">
      <c r="B72" s="125" t="s">
        <v>369</v>
      </c>
      <c r="C72" s="36"/>
      <c r="D72" s="4"/>
      <c r="E72" s="5"/>
      <c r="F72" s="7">
        <f t="shared" si="6"/>
        <v>0</v>
      </c>
      <c r="G72" s="6">
        <f t="shared" si="1"/>
        <v>0</v>
      </c>
      <c r="H72" s="6">
        <f t="shared" si="8"/>
        <v>0</v>
      </c>
      <c r="I72" s="5"/>
      <c r="J72" s="62"/>
      <c r="L72" s="24"/>
      <c r="M72" s="24"/>
      <c r="O72" s="126">
        <f t="shared" si="3"/>
        <v>0</v>
      </c>
      <c r="P72" s="127"/>
      <c r="S72" s="11"/>
      <c r="T72" s="11"/>
    </row>
    <row r="73" spans="1:20" ht="18" customHeight="1" x14ac:dyDescent="0.25">
      <c r="B73" s="24" t="s">
        <v>82</v>
      </c>
      <c r="C73" s="24" t="s">
        <v>83</v>
      </c>
      <c r="D73" s="24">
        <v>2</v>
      </c>
      <c r="E73" s="12">
        <v>204.3</v>
      </c>
      <c r="F73" s="7">
        <f t="shared" si="6"/>
        <v>204.3</v>
      </c>
      <c r="G73" s="6">
        <f t="shared" si="1"/>
        <v>257.82660000000004</v>
      </c>
      <c r="H73" s="6">
        <f t="shared" si="8"/>
        <v>322.28325000000007</v>
      </c>
      <c r="I73" s="12">
        <v>391.47</v>
      </c>
      <c r="J73" s="63">
        <v>319</v>
      </c>
      <c r="K73" s="47"/>
      <c r="L73" s="24">
        <v>2</v>
      </c>
      <c r="M73" s="24">
        <v>0</v>
      </c>
      <c r="O73" s="126">
        <f t="shared" si="3"/>
        <v>61.173399999999958</v>
      </c>
      <c r="P73" s="71">
        <f>O73*D73</f>
        <v>122.34679999999992</v>
      </c>
      <c r="S73" s="11"/>
    </row>
    <row r="74" spans="1:20" ht="18" customHeight="1" x14ac:dyDescent="0.25">
      <c r="A74" s="11"/>
      <c r="B74" s="24" t="s">
        <v>87</v>
      </c>
      <c r="C74" s="24" t="s">
        <v>88</v>
      </c>
      <c r="D74" s="24">
        <v>1</v>
      </c>
      <c r="E74" s="12">
        <v>317.2</v>
      </c>
      <c r="F74" s="7">
        <f t="shared" si="6"/>
        <v>317.2</v>
      </c>
      <c r="G74" s="6">
        <f t="shared" si="1"/>
        <v>400.3064</v>
      </c>
      <c r="H74" s="6">
        <f t="shared" si="8"/>
        <v>500.38299999999998</v>
      </c>
      <c r="I74" s="12"/>
      <c r="J74" s="63">
        <v>480</v>
      </c>
      <c r="L74" s="24"/>
      <c r="M74" s="24"/>
      <c r="O74" s="126">
        <f t="shared" si="3"/>
        <v>79.693600000000004</v>
      </c>
      <c r="P74" s="71">
        <f>O74*D74</f>
        <v>79.693600000000004</v>
      </c>
      <c r="S74" s="11"/>
    </row>
    <row r="75" spans="1:20" ht="18" customHeight="1" x14ac:dyDescent="0.25">
      <c r="A75" s="11"/>
      <c r="B75" s="24" t="s">
        <v>89</v>
      </c>
      <c r="C75" s="24" t="s">
        <v>91</v>
      </c>
      <c r="D75" s="24">
        <v>1</v>
      </c>
      <c r="E75" s="12">
        <v>267.74</v>
      </c>
      <c r="F75" s="7">
        <f t="shared" si="6"/>
        <v>267.74</v>
      </c>
      <c r="G75" s="6">
        <f t="shared" si="1"/>
        <v>337.88788</v>
      </c>
      <c r="H75" s="6">
        <f t="shared" si="8"/>
        <v>422.35984999999999</v>
      </c>
      <c r="I75" s="12">
        <v>482.22</v>
      </c>
      <c r="J75" s="63">
        <v>459</v>
      </c>
      <c r="L75" s="24"/>
      <c r="M75" s="24"/>
      <c r="O75" s="126">
        <f t="shared" si="3"/>
        <v>121.11212</v>
      </c>
      <c r="P75" s="71">
        <f>O75*D75</f>
        <v>121.11212</v>
      </c>
      <c r="S75" s="11"/>
    </row>
    <row r="76" spans="1:20" ht="18" customHeight="1" x14ac:dyDescent="0.25">
      <c r="A76" s="11"/>
      <c r="B76" s="24" t="s">
        <v>326</v>
      </c>
      <c r="C76" s="24" t="s">
        <v>327</v>
      </c>
      <c r="D76" s="24">
        <v>1</v>
      </c>
      <c r="E76" s="12">
        <v>434.41</v>
      </c>
      <c r="F76" s="7">
        <f t="shared" si="6"/>
        <v>434.41</v>
      </c>
      <c r="G76" s="6">
        <f t="shared" si="1"/>
        <v>548.22541999999999</v>
      </c>
      <c r="H76" s="6">
        <f t="shared" si="8"/>
        <v>685.28177499999993</v>
      </c>
      <c r="I76" s="12">
        <v>718.89</v>
      </c>
      <c r="J76" s="63">
        <v>689</v>
      </c>
      <c r="L76" s="24"/>
      <c r="M76" s="24"/>
      <c r="O76" s="126">
        <f t="shared" si="3"/>
        <v>140.77458000000001</v>
      </c>
      <c r="P76" s="71">
        <f>O76*D76</f>
        <v>140.77458000000001</v>
      </c>
      <c r="S76" s="11"/>
    </row>
    <row r="77" spans="1:20" ht="18" customHeight="1" x14ac:dyDescent="0.25">
      <c r="A77" s="11"/>
      <c r="B77" s="24" t="s">
        <v>90</v>
      </c>
      <c r="C77" s="24" t="s">
        <v>92</v>
      </c>
      <c r="D77" s="24">
        <v>4</v>
      </c>
      <c r="E77" s="12">
        <v>256.99</v>
      </c>
      <c r="F77" s="7">
        <f t="shared" si="6"/>
        <v>256.99</v>
      </c>
      <c r="G77" s="6">
        <f t="shared" si="1"/>
        <v>324.32138000000003</v>
      </c>
      <c r="H77" s="6">
        <f t="shared" si="8"/>
        <v>405.40172500000006</v>
      </c>
      <c r="I77" s="12">
        <v>440.14</v>
      </c>
      <c r="J77" s="63">
        <v>399</v>
      </c>
      <c r="L77" s="24">
        <v>4</v>
      </c>
      <c r="M77" s="24">
        <v>0</v>
      </c>
      <c r="O77" s="126">
        <f t="shared" si="3"/>
        <v>74.678619999999967</v>
      </c>
      <c r="P77" s="71">
        <f>D77*O77</f>
        <v>298.71447999999987</v>
      </c>
      <c r="R77" s="1"/>
      <c r="S77" s="11"/>
    </row>
    <row r="78" spans="1:20" ht="18" customHeight="1" x14ac:dyDescent="0.25">
      <c r="A78" s="11"/>
      <c r="B78" s="4" t="s">
        <v>89</v>
      </c>
      <c r="C78" s="24" t="s">
        <v>353</v>
      </c>
      <c r="D78" s="4">
        <v>6</v>
      </c>
      <c r="E78" s="5">
        <v>291.39999999999998</v>
      </c>
      <c r="F78" s="7">
        <f t="shared" si="6"/>
        <v>291.39999999999998</v>
      </c>
      <c r="G78" s="6">
        <f t="shared" si="1"/>
        <v>367.74679999999995</v>
      </c>
      <c r="H78" s="6">
        <f t="shared" si="8"/>
        <v>459.68349999999992</v>
      </c>
      <c r="I78" s="5">
        <v>482.22</v>
      </c>
      <c r="J78" s="62">
        <v>409</v>
      </c>
      <c r="L78" s="24">
        <v>6</v>
      </c>
      <c r="M78" s="24">
        <v>0</v>
      </c>
      <c r="O78" s="126">
        <f t="shared" si="3"/>
        <v>41.253200000000049</v>
      </c>
      <c r="P78" s="71">
        <f t="shared" ref="P78:P92" si="18">O78*D78</f>
        <v>247.5192000000003</v>
      </c>
      <c r="Q78" s="1"/>
      <c r="S78" s="11"/>
    </row>
    <row r="79" spans="1:20" ht="18" customHeight="1" x14ac:dyDescent="0.25">
      <c r="A79" s="11"/>
      <c r="B79" s="24" t="s">
        <v>84</v>
      </c>
      <c r="C79" s="24" t="s">
        <v>83</v>
      </c>
      <c r="D79" s="24">
        <v>2</v>
      </c>
      <c r="E79" s="12">
        <v>193.55</v>
      </c>
      <c r="F79" s="7">
        <f t="shared" si="6"/>
        <v>193.55</v>
      </c>
      <c r="G79" s="6">
        <f t="shared" si="1"/>
        <v>244.26010000000002</v>
      </c>
      <c r="H79" s="6">
        <f t="shared" si="8"/>
        <v>305.32512500000001</v>
      </c>
      <c r="I79" s="12">
        <v>323.83999999999997</v>
      </c>
      <c r="J79" s="63">
        <v>295</v>
      </c>
      <c r="K79" s="47"/>
      <c r="L79" s="24">
        <v>2</v>
      </c>
      <c r="M79" s="24">
        <v>0</v>
      </c>
      <c r="O79" s="126">
        <f t="shared" si="3"/>
        <v>50.739899999999977</v>
      </c>
      <c r="P79" s="71">
        <f t="shared" si="18"/>
        <v>101.47979999999995</v>
      </c>
      <c r="S79" s="11"/>
    </row>
    <row r="80" spans="1:20" ht="18" customHeight="1" x14ac:dyDescent="0.25">
      <c r="A80" s="11"/>
      <c r="B80" s="24" t="s">
        <v>321</v>
      </c>
      <c r="C80" s="24" t="s">
        <v>322</v>
      </c>
      <c r="D80" s="24">
        <v>2</v>
      </c>
      <c r="E80" s="12">
        <v>403.23</v>
      </c>
      <c r="F80" s="7">
        <f t="shared" si="6"/>
        <v>403.23</v>
      </c>
      <c r="G80" s="6">
        <f t="shared" si="1"/>
        <v>508.87626</v>
      </c>
      <c r="H80" s="6">
        <f t="shared" si="8"/>
        <v>636.095325</v>
      </c>
      <c r="I80" s="12">
        <v>667.28</v>
      </c>
      <c r="J80" s="63">
        <v>659</v>
      </c>
      <c r="L80" s="24">
        <v>2</v>
      </c>
      <c r="M80" s="24">
        <v>0</v>
      </c>
      <c r="O80" s="126">
        <f t="shared" si="3"/>
        <v>150.12374</v>
      </c>
      <c r="P80" s="71">
        <f t="shared" si="18"/>
        <v>300.24748</v>
      </c>
      <c r="S80" s="11"/>
    </row>
    <row r="81" spans="1:19" ht="18" customHeight="1" x14ac:dyDescent="0.25">
      <c r="A81" s="11"/>
      <c r="B81" s="24" t="s">
        <v>40</v>
      </c>
      <c r="C81" s="24" t="s">
        <v>41</v>
      </c>
      <c r="D81" s="24">
        <v>1</v>
      </c>
      <c r="E81" s="12">
        <v>343.01</v>
      </c>
      <c r="F81" s="7">
        <f t="shared" si="6"/>
        <v>343.01</v>
      </c>
      <c r="G81" s="6">
        <f t="shared" si="1"/>
        <v>432.87862000000001</v>
      </c>
      <c r="H81" s="6">
        <f t="shared" si="8"/>
        <v>541.09827500000006</v>
      </c>
      <c r="I81" s="12">
        <v>548.28</v>
      </c>
      <c r="J81" s="63">
        <v>545</v>
      </c>
      <c r="L81" s="24"/>
      <c r="M81" s="24"/>
      <c r="O81" s="126">
        <f t="shared" si="3"/>
        <v>112.12137999999999</v>
      </c>
      <c r="P81" s="71">
        <f t="shared" si="18"/>
        <v>112.12137999999999</v>
      </c>
      <c r="S81" s="11"/>
    </row>
    <row r="82" spans="1:19" ht="18" customHeight="1" x14ac:dyDescent="0.25">
      <c r="A82" s="11"/>
      <c r="B82" s="110" t="s">
        <v>273</v>
      </c>
      <c r="C82" s="24" t="s">
        <v>274</v>
      </c>
      <c r="D82" s="24">
        <v>1</v>
      </c>
      <c r="E82" s="12">
        <v>293.91000000000003</v>
      </c>
      <c r="F82" s="7">
        <f t="shared" si="6"/>
        <v>293.91000000000003</v>
      </c>
      <c r="G82" s="6">
        <f t="shared" si="1"/>
        <v>370.91442000000001</v>
      </c>
      <c r="H82" s="6">
        <f t="shared" si="8"/>
        <v>463.64302500000002</v>
      </c>
      <c r="I82" s="12">
        <v>444.53</v>
      </c>
      <c r="J82" s="63">
        <v>439</v>
      </c>
      <c r="L82" s="24"/>
      <c r="M82" s="24"/>
      <c r="O82" s="126">
        <f t="shared" si="3"/>
        <v>68.085579999999993</v>
      </c>
      <c r="P82" s="71">
        <f t="shared" si="18"/>
        <v>68.085579999999993</v>
      </c>
      <c r="S82" s="11"/>
    </row>
    <row r="83" spans="1:19" ht="18" customHeight="1" x14ac:dyDescent="0.25">
      <c r="A83" s="11"/>
      <c r="B83" s="24" t="s">
        <v>38</v>
      </c>
      <c r="C83" s="24" t="s">
        <v>39</v>
      </c>
      <c r="D83" s="24">
        <v>2</v>
      </c>
      <c r="E83" s="12">
        <v>149.46</v>
      </c>
      <c r="F83" s="7">
        <f t="shared" si="6"/>
        <v>149.46</v>
      </c>
      <c r="G83" s="6">
        <f t="shared" si="1"/>
        <v>188.61852000000002</v>
      </c>
      <c r="H83" s="6">
        <f t="shared" si="8"/>
        <v>235.77315000000002</v>
      </c>
      <c r="I83" s="12">
        <v>256.39</v>
      </c>
      <c r="J83" s="63">
        <v>229</v>
      </c>
      <c r="K83" s="47"/>
      <c r="L83" s="24">
        <v>2</v>
      </c>
      <c r="M83" s="24">
        <v>0</v>
      </c>
      <c r="O83" s="126">
        <f t="shared" si="3"/>
        <v>40.381479999999982</v>
      </c>
      <c r="P83" s="71">
        <f t="shared" si="18"/>
        <v>80.762959999999964</v>
      </c>
      <c r="S83" s="11"/>
    </row>
    <row r="84" spans="1:19" ht="18" customHeight="1" x14ac:dyDescent="0.25">
      <c r="A84" s="11"/>
      <c r="B84" s="110" t="s">
        <v>307</v>
      </c>
      <c r="C84" s="24" t="s">
        <v>306</v>
      </c>
      <c r="D84" s="24">
        <v>3</v>
      </c>
      <c r="E84" s="12">
        <v>203.23</v>
      </c>
      <c r="F84" s="7">
        <f t="shared" si="6"/>
        <v>203.23</v>
      </c>
      <c r="G84" s="6">
        <f t="shared" si="1"/>
        <v>256.47625999999997</v>
      </c>
      <c r="H84" s="6">
        <f t="shared" si="8"/>
        <v>320.59532499999995</v>
      </c>
      <c r="I84" s="12">
        <v>348.61</v>
      </c>
      <c r="J84" s="63">
        <v>329</v>
      </c>
      <c r="L84" s="24">
        <v>3</v>
      </c>
      <c r="M84" s="24">
        <v>0</v>
      </c>
      <c r="O84" s="126">
        <f t="shared" si="3"/>
        <v>72.523740000000032</v>
      </c>
      <c r="P84" s="71">
        <f t="shared" si="18"/>
        <v>217.5712200000001</v>
      </c>
      <c r="S84" s="11"/>
    </row>
    <row r="85" spans="1:19" ht="18" customHeight="1" x14ac:dyDescent="0.25">
      <c r="A85" s="11"/>
      <c r="B85" s="110" t="s">
        <v>363</v>
      </c>
      <c r="C85" s="24" t="s">
        <v>308</v>
      </c>
      <c r="D85" s="24">
        <v>4</v>
      </c>
      <c r="E85" s="12">
        <v>225.81</v>
      </c>
      <c r="F85" s="7">
        <f t="shared" si="6"/>
        <v>225.81</v>
      </c>
      <c r="G85" s="6">
        <f t="shared" ref="G85:G155" si="19">F85*1.262</f>
        <v>284.97221999999999</v>
      </c>
      <c r="H85" s="6">
        <f t="shared" si="8"/>
        <v>356.21527500000002</v>
      </c>
      <c r="I85" s="12">
        <v>387.35</v>
      </c>
      <c r="J85" s="63">
        <v>349</v>
      </c>
      <c r="L85" s="24">
        <v>4</v>
      </c>
      <c r="M85" s="24">
        <v>0</v>
      </c>
      <c r="O85" s="126">
        <f t="shared" ref="O85:O155" si="20">J85-G85</f>
        <v>64.027780000000007</v>
      </c>
      <c r="P85" s="71">
        <f t="shared" si="18"/>
        <v>256.11112000000003</v>
      </c>
      <c r="S85" s="11"/>
    </row>
    <row r="86" spans="1:19" ht="18" customHeight="1" x14ac:dyDescent="0.25">
      <c r="A86" s="11"/>
      <c r="B86" s="110" t="s">
        <v>304</v>
      </c>
      <c r="C86" s="24" t="s">
        <v>305</v>
      </c>
      <c r="D86" s="24">
        <v>1</v>
      </c>
      <c r="E86" s="12">
        <v>185.91</v>
      </c>
      <c r="F86" s="7">
        <f t="shared" si="6"/>
        <v>185.91</v>
      </c>
      <c r="G86" s="6">
        <f t="shared" si="19"/>
        <v>234.61841999999999</v>
      </c>
      <c r="H86" s="6">
        <f t="shared" si="8"/>
        <v>293.27302499999996</v>
      </c>
      <c r="I86" s="12">
        <v>359.68</v>
      </c>
      <c r="J86" s="63">
        <v>330</v>
      </c>
      <c r="L86" s="24"/>
      <c r="M86" s="24"/>
      <c r="O86" s="126">
        <f t="shared" si="20"/>
        <v>95.381580000000014</v>
      </c>
      <c r="P86" s="71">
        <f t="shared" si="18"/>
        <v>95.381580000000014</v>
      </c>
    </row>
    <row r="87" spans="1:19" ht="18" customHeight="1" x14ac:dyDescent="0.25">
      <c r="B87" s="24" t="s">
        <v>93</v>
      </c>
      <c r="C87" s="24" t="s">
        <v>94</v>
      </c>
      <c r="D87" s="24">
        <v>1</v>
      </c>
      <c r="E87" s="12">
        <v>366.5</v>
      </c>
      <c r="F87" s="7">
        <f t="shared" ref="F87:F104" si="21">E87-(E87*0/100)</f>
        <v>366.5</v>
      </c>
      <c r="G87" s="6">
        <f t="shared" si="19"/>
        <v>462.52300000000002</v>
      </c>
      <c r="H87" s="6">
        <f t="shared" si="8"/>
        <v>578.15375000000006</v>
      </c>
      <c r="I87" s="12">
        <v>571.48</v>
      </c>
      <c r="J87" s="63">
        <v>565</v>
      </c>
      <c r="L87" s="24"/>
      <c r="M87" s="24"/>
      <c r="O87" s="126">
        <f t="shared" si="20"/>
        <v>102.47699999999998</v>
      </c>
      <c r="P87" s="71">
        <f t="shared" si="18"/>
        <v>102.47699999999998</v>
      </c>
    </row>
    <row r="88" spans="1:19" ht="18" customHeight="1" x14ac:dyDescent="0.25">
      <c r="B88" s="24" t="s">
        <v>95</v>
      </c>
      <c r="C88" s="24" t="s">
        <v>96</v>
      </c>
      <c r="D88" s="24">
        <v>1</v>
      </c>
      <c r="E88" s="12">
        <v>443.84</v>
      </c>
      <c r="F88" s="7">
        <f t="shared" si="21"/>
        <v>443.84</v>
      </c>
      <c r="G88" s="6">
        <f t="shared" si="19"/>
        <v>560.12608</v>
      </c>
      <c r="H88" s="6">
        <f t="shared" si="8"/>
        <v>700.1576</v>
      </c>
      <c r="I88" s="12">
        <v>671.3</v>
      </c>
      <c r="J88" s="63">
        <v>669</v>
      </c>
      <c r="L88" s="24"/>
      <c r="M88" s="24"/>
      <c r="O88" s="126">
        <f t="shared" si="20"/>
        <v>108.87392</v>
      </c>
      <c r="P88" s="141">
        <f t="shared" si="18"/>
        <v>108.87392</v>
      </c>
      <c r="R88" s="1"/>
    </row>
    <row r="89" spans="1:19" ht="18" customHeight="1" x14ac:dyDescent="0.25">
      <c r="A89" s="11"/>
      <c r="B89" s="24" t="s">
        <v>320</v>
      </c>
      <c r="C89" s="24" t="s">
        <v>323</v>
      </c>
      <c r="D89" s="24">
        <v>2</v>
      </c>
      <c r="E89" s="12">
        <v>416.13</v>
      </c>
      <c r="F89" s="7">
        <f t="shared" si="21"/>
        <v>416.13</v>
      </c>
      <c r="G89" s="6">
        <f t="shared" si="19"/>
        <v>525.15606000000002</v>
      </c>
      <c r="H89" s="6">
        <f t="shared" si="8"/>
        <v>656.44507500000009</v>
      </c>
      <c r="I89" s="12">
        <v>688.64</v>
      </c>
      <c r="J89" s="63">
        <v>679</v>
      </c>
      <c r="L89" s="24">
        <v>2</v>
      </c>
      <c r="M89" s="24">
        <v>0</v>
      </c>
      <c r="O89" s="126">
        <f t="shared" si="20"/>
        <v>153.84393999999998</v>
      </c>
      <c r="P89" s="71">
        <f t="shared" si="18"/>
        <v>307.68787999999995</v>
      </c>
      <c r="Q89" s="1"/>
      <c r="R89" s="1"/>
      <c r="S89" s="11"/>
    </row>
    <row r="90" spans="1:19" ht="18" customHeight="1" x14ac:dyDescent="0.25">
      <c r="A90" s="22" t="s">
        <v>213</v>
      </c>
      <c r="B90" s="21" t="s">
        <v>214</v>
      </c>
      <c r="C90" s="24" t="s">
        <v>215</v>
      </c>
      <c r="D90" s="24">
        <v>2</v>
      </c>
      <c r="E90" s="12">
        <v>264.70999999999998</v>
      </c>
      <c r="F90" s="7">
        <f t="shared" si="21"/>
        <v>264.70999999999998</v>
      </c>
      <c r="G90" s="6">
        <f t="shared" si="19"/>
        <v>334.06401999999997</v>
      </c>
      <c r="H90" s="6">
        <f t="shared" si="8"/>
        <v>417.58002499999998</v>
      </c>
      <c r="I90" s="12">
        <v>400.38</v>
      </c>
      <c r="J90" s="63">
        <v>350</v>
      </c>
      <c r="L90" s="3">
        <v>2</v>
      </c>
      <c r="M90" s="3">
        <v>0</v>
      </c>
      <c r="O90" s="126">
        <f t="shared" si="20"/>
        <v>15.935980000000029</v>
      </c>
      <c r="P90" s="71">
        <f t="shared" si="18"/>
        <v>31.871960000000058</v>
      </c>
      <c r="Q90" s="1"/>
      <c r="R90" s="1"/>
      <c r="S90" s="11"/>
    </row>
    <row r="91" spans="1:19" ht="18" customHeight="1" x14ac:dyDescent="0.25">
      <c r="A91" s="11"/>
      <c r="B91" s="4" t="s">
        <v>84</v>
      </c>
      <c r="C91" s="24" t="s">
        <v>83</v>
      </c>
      <c r="D91" s="4">
        <v>3</v>
      </c>
      <c r="E91" s="5">
        <v>195.7</v>
      </c>
      <c r="F91" s="7">
        <f t="shared" si="21"/>
        <v>195.7</v>
      </c>
      <c r="G91" s="6">
        <f t="shared" si="19"/>
        <v>246.9734</v>
      </c>
      <c r="H91" s="6">
        <f t="shared" si="8"/>
        <v>308.71674999999999</v>
      </c>
      <c r="I91" s="5">
        <v>323.83999999999997</v>
      </c>
      <c r="J91" s="62">
        <v>295</v>
      </c>
      <c r="L91" s="3">
        <v>3</v>
      </c>
      <c r="M91" s="3">
        <v>0</v>
      </c>
      <c r="O91" s="126">
        <f t="shared" si="20"/>
        <v>48.026600000000002</v>
      </c>
      <c r="P91" s="71">
        <f t="shared" si="18"/>
        <v>144.07980000000001</v>
      </c>
      <c r="Q91" s="1"/>
      <c r="R91" s="1"/>
      <c r="S91" s="11"/>
    </row>
    <row r="92" spans="1:19" ht="18" customHeight="1" x14ac:dyDescent="0.25">
      <c r="A92" s="11"/>
      <c r="B92" s="24" t="s">
        <v>90</v>
      </c>
      <c r="C92" s="24" t="s">
        <v>434</v>
      </c>
      <c r="D92" s="24">
        <v>8</v>
      </c>
      <c r="E92" s="12">
        <v>265.62</v>
      </c>
      <c r="F92" s="7">
        <f t="shared" si="21"/>
        <v>265.62</v>
      </c>
      <c r="G92" s="6">
        <f t="shared" si="19"/>
        <v>335.21244000000002</v>
      </c>
      <c r="H92" s="6">
        <f t="shared" si="8"/>
        <v>419.01555000000002</v>
      </c>
      <c r="I92" s="12">
        <v>415.84</v>
      </c>
      <c r="J92" s="63">
        <v>399</v>
      </c>
      <c r="L92" s="24">
        <v>6</v>
      </c>
      <c r="M92" s="24">
        <v>0</v>
      </c>
      <c r="O92" s="126">
        <f t="shared" si="20"/>
        <v>63.787559999999985</v>
      </c>
      <c r="P92" s="71">
        <f t="shared" si="18"/>
        <v>510.30047999999988</v>
      </c>
      <c r="Q92" s="1"/>
      <c r="R92" s="1"/>
      <c r="S92" s="11"/>
    </row>
    <row r="93" spans="1:19" ht="18" customHeight="1" x14ac:dyDescent="0.25">
      <c r="A93" s="143" t="s">
        <v>662</v>
      </c>
      <c r="B93" s="24" t="s">
        <v>619</v>
      </c>
      <c r="C93" s="24" t="s">
        <v>682</v>
      </c>
      <c r="D93" s="24">
        <v>2</v>
      </c>
      <c r="E93" s="12">
        <v>404.3</v>
      </c>
      <c r="F93" s="7">
        <f t="shared" si="21"/>
        <v>404.3</v>
      </c>
      <c r="G93" s="6">
        <f t="shared" si="19"/>
        <v>510.22660000000002</v>
      </c>
      <c r="H93" s="6">
        <f t="shared" si="8"/>
        <v>637.78325000000007</v>
      </c>
      <c r="I93" s="12">
        <v>669.06</v>
      </c>
      <c r="J93" s="63">
        <v>629</v>
      </c>
      <c r="L93" s="24">
        <v>2</v>
      </c>
      <c r="M93" s="24">
        <v>0</v>
      </c>
      <c r="O93" s="126">
        <f t="shared" si="20"/>
        <v>118.77339999999998</v>
      </c>
      <c r="P93" s="71">
        <f>D93*O93</f>
        <v>237.54679999999996</v>
      </c>
      <c r="Q93" s="1"/>
      <c r="R93" s="1"/>
      <c r="S93" s="11"/>
    </row>
    <row r="94" spans="1:19" ht="18" customHeight="1" x14ac:dyDescent="0.25">
      <c r="A94" s="11"/>
      <c r="B94" s="24" t="s">
        <v>42</v>
      </c>
      <c r="C94" s="3" t="s">
        <v>43</v>
      </c>
      <c r="D94" s="3">
        <v>1</v>
      </c>
      <c r="E94" s="6">
        <v>332.26</v>
      </c>
      <c r="F94" s="7">
        <f t="shared" si="21"/>
        <v>332.26</v>
      </c>
      <c r="G94" s="6">
        <f t="shared" si="19"/>
        <v>419.31211999999999</v>
      </c>
      <c r="H94" s="6">
        <f t="shared" si="8"/>
        <v>524.14014999999995</v>
      </c>
      <c r="I94" s="6">
        <v>531.09</v>
      </c>
      <c r="J94" s="63">
        <v>520</v>
      </c>
      <c r="L94" s="24"/>
      <c r="M94" s="24"/>
      <c r="O94" s="126">
        <f t="shared" si="20"/>
        <v>100.68788000000001</v>
      </c>
      <c r="P94" s="71">
        <f>O94*D94</f>
        <v>100.68788000000001</v>
      </c>
      <c r="Q94" s="1"/>
      <c r="R94" s="1"/>
    </row>
    <row r="95" spans="1:19" ht="18" customHeight="1" x14ac:dyDescent="0.25">
      <c r="B95" s="24" t="s">
        <v>95</v>
      </c>
      <c r="C95" s="24" t="s">
        <v>96</v>
      </c>
      <c r="D95" s="24">
        <v>1</v>
      </c>
      <c r="E95" s="12">
        <v>430.52</v>
      </c>
      <c r="F95" s="7">
        <f t="shared" si="21"/>
        <v>430.52</v>
      </c>
      <c r="G95" s="6">
        <f t="shared" si="19"/>
        <v>543.31623999999999</v>
      </c>
      <c r="H95" s="6">
        <f t="shared" si="8"/>
        <v>679.14530000000002</v>
      </c>
      <c r="I95" s="12">
        <v>671.3</v>
      </c>
      <c r="J95" s="63">
        <v>569</v>
      </c>
      <c r="L95" s="24">
        <v>1</v>
      </c>
      <c r="M95" s="24">
        <v>0</v>
      </c>
      <c r="O95" s="126">
        <f t="shared" si="20"/>
        <v>25.683760000000007</v>
      </c>
      <c r="P95" s="71">
        <f>O95*D95</f>
        <v>25.683760000000007</v>
      </c>
      <c r="Q95" s="1"/>
    </row>
    <row r="96" spans="1:19" ht="18" customHeight="1" x14ac:dyDescent="0.25">
      <c r="A96" s="143" t="s">
        <v>662</v>
      </c>
      <c r="B96" s="24" t="s">
        <v>659</v>
      </c>
      <c r="C96" s="24" t="s">
        <v>660</v>
      </c>
      <c r="D96" s="24">
        <v>3</v>
      </c>
      <c r="E96" s="12">
        <v>177.42</v>
      </c>
      <c r="F96" s="7">
        <f t="shared" si="21"/>
        <v>177.42</v>
      </c>
      <c r="G96" s="6">
        <f t="shared" si="19"/>
        <v>223.90403999999998</v>
      </c>
      <c r="H96" s="6">
        <f t="shared" si="8"/>
        <v>279.88004999999998</v>
      </c>
      <c r="I96" s="12">
        <v>293.61</v>
      </c>
      <c r="J96" s="63">
        <v>275</v>
      </c>
      <c r="K96" s="47"/>
      <c r="L96" s="24">
        <v>3</v>
      </c>
      <c r="M96" s="24">
        <v>0</v>
      </c>
      <c r="O96" s="126">
        <f t="shared" si="20"/>
        <v>51.095960000000019</v>
      </c>
      <c r="P96" s="71">
        <f>O96*D96</f>
        <v>153.28788000000006</v>
      </c>
      <c r="Q96" s="1"/>
      <c r="R96" s="1"/>
      <c r="S96" s="11"/>
    </row>
    <row r="97" spans="1:19" ht="18" customHeight="1" x14ac:dyDescent="0.25">
      <c r="B97" s="23" t="s">
        <v>216</v>
      </c>
      <c r="C97" s="3" t="s">
        <v>217</v>
      </c>
      <c r="D97" s="3">
        <v>1</v>
      </c>
      <c r="E97" s="6">
        <v>363.64</v>
      </c>
      <c r="F97" s="7">
        <f t="shared" si="21"/>
        <v>363.64</v>
      </c>
      <c r="G97" s="6">
        <f t="shared" si="19"/>
        <v>458.91368</v>
      </c>
      <c r="H97" s="6">
        <f t="shared" ref="H97:H128" si="22">G97*1.25</f>
        <v>573.64210000000003</v>
      </c>
      <c r="I97" s="6">
        <v>550</v>
      </c>
      <c r="J97" s="63">
        <v>500</v>
      </c>
      <c r="L97" s="24"/>
      <c r="M97" s="24"/>
      <c r="O97" s="126">
        <f t="shared" si="20"/>
        <v>41.086320000000001</v>
      </c>
      <c r="P97" s="71">
        <f>O97*D97</f>
        <v>41.086320000000001</v>
      </c>
      <c r="Q97" s="1"/>
      <c r="R97" s="1"/>
    </row>
    <row r="98" spans="1:19" ht="18" customHeight="1" x14ac:dyDescent="0.25">
      <c r="A98" s="11"/>
      <c r="B98" s="24" t="s">
        <v>697</v>
      </c>
      <c r="C98" s="24" t="s">
        <v>698</v>
      </c>
      <c r="D98" s="24">
        <v>1</v>
      </c>
      <c r="E98" s="12">
        <v>241.17</v>
      </c>
      <c r="F98" s="7">
        <f t="shared" si="21"/>
        <v>241.17</v>
      </c>
      <c r="G98" s="6">
        <f t="shared" si="19"/>
        <v>304.35654</v>
      </c>
      <c r="H98" s="6">
        <f t="shared" si="22"/>
        <v>380.44567499999999</v>
      </c>
      <c r="I98" s="12">
        <v>367.48</v>
      </c>
      <c r="J98" s="63">
        <v>350</v>
      </c>
      <c r="L98" s="24"/>
      <c r="M98" s="24"/>
      <c r="O98" s="126">
        <f t="shared" si="20"/>
        <v>45.643460000000005</v>
      </c>
      <c r="P98" s="71">
        <f>D98*O98</f>
        <v>45.643460000000005</v>
      </c>
      <c r="Q98" s="1"/>
      <c r="R98" s="1"/>
      <c r="S98" s="11"/>
    </row>
    <row r="99" spans="1:19" ht="18" customHeight="1" x14ac:dyDescent="0.25">
      <c r="A99" s="11"/>
      <c r="B99" s="24" t="s">
        <v>222</v>
      </c>
      <c r="C99" s="24" t="s">
        <v>223</v>
      </c>
      <c r="D99" s="24">
        <v>1</v>
      </c>
      <c r="E99" s="12">
        <v>289.27999999999997</v>
      </c>
      <c r="F99" s="7">
        <f t="shared" si="21"/>
        <v>289.27999999999997</v>
      </c>
      <c r="G99" s="6">
        <f t="shared" si="19"/>
        <v>365.07135999999997</v>
      </c>
      <c r="H99" s="6">
        <f t="shared" si="22"/>
        <v>456.33919999999995</v>
      </c>
      <c r="I99" s="12">
        <v>437.54</v>
      </c>
      <c r="J99" s="63">
        <v>350.03</v>
      </c>
      <c r="L99" s="24"/>
      <c r="M99" s="24"/>
      <c r="N99" s="11"/>
      <c r="O99" s="126">
        <f t="shared" si="20"/>
        <v>-15.041359999999997</v>
      </c>
      <c r="P99" s="71">
        <f>O99*D99</f>
        <v>-15.041359999999997</v>
      </c>
      <c r="Q99" s="1" t="s">
        <v>370</v>
      </c>
      <c r="R99" s="1"/>
    </row>
    <row r="100" spans="1:19" ht="18" customHeight="1" x14ac:dyDescent="0.25">
      <c r="A100" s="11"/>
      <c r="B100" s="24" t="s">
        <v>381</v>
      </c>
      <c r="C100" s="24" t="s">
        <v>382</v>
      </c>
      <c r="D100" s="24">
        <v>1</v>
      </c>
      <c r="E100" s="12">
        <v>327.64999999999998</v>
      </c>
      <c r="F100" s="7">
        <f t="shared" si="21"/>
        <v>327.64999999999998</v>
      </c>
      <c r="G100" s="6">
        <f t="shared" si="19"/>
        <v>413.49429999999995</v>
      </c>
      <c r="H100" s="6">
        <f t="shared" si="22"/>
        <v>516.86787499999991</v>
      </c>
      <c r="I100" s="12">
        <v>495.57</v>
      </c>
      <c r="J100" s="63">
        <v>490</v>
      </c>
      <c r="L100" s="24"/>
      <c r="M100" s="24"/>
      <c r="N100" s="11"/>
      <c r="O100" s="126">
        <f t="shared" si="20"/>
        <v>76.505700000000047</v>
      </c>
      <c r="P100" s="82">
        <f>D100*O100</f>
        <v>76.505700000000047</v>
      </c>
      <c r="Q100" s="1"/>
      <c r="R100" s="1"/>
    </row>
    <row r="101" spans="1:19" x14ac:dyDescent="0.25">
      <c r="A101" s="11"/>
      <c r="B101" s="3" t="s">
        <v>430</v>
      </c>
      <c r="C101" s="3" t="s">
        <v>431</v>
      </c>
      <c r="D101" s="3">
        <v>1</v>
      </c>
      <c r="E101" s="6">
        <v>359.33</v>
      </c>
      <c r="F101" s="7">
        <f t="shared" si="21"/>
        <v>359.33</v>
      </c>
      <c r="G101" s="6">
        <f t="shared" si="19"/>
        <v>453.47445999999997</v>
      </c>
      <c r="H101" s="6">
        <f t="shared" si="22"/>
        <v>566.843075</v>
      </c>
      <c r="I101" s="6"/>
      <c r="J101" s="63">
        <v>540</v>
      </c>
      <c r="L101" s="24"/>
      <c r="M101" s="24"/>
      <c r="N101" s="11"/>
      <c r="O101" s="126">
        <f t="shared" si="20"/>
        <v>86.525540000000035</v>
      </c>
      <c r="P101" s="71">
        <f>D101*O101</f>
        <v>86.525540000000035</v>
      </c>
      <c r="Q101" s="1"/>
      <c r="R101" s="1"/>
    </row>
    <row r="102" spans="1:19" x14ac:dyDescent="0.25">
      <c r="A102" s="11"/>
      <c r="B102" s="3" t="s">
        <v>704</v>
      </c>
      <c r="C102" s="3" t="s">
        <v>705</v>
      </c>
      <c r="D102" s="3">
        <v>1</v>
      </c>
      <c r="E102" s="6">
        <v>376.47</v>
      </c>
      <c r="F102" s="7">
        <f t="shared" si="21"/>
        <v>376.47</v>
      </c>
      <c r="G102" s="6">
        <f t="shared" si="19"/>
        <v>475.10514000000006</v>
      </c>
      <c r="H102" s="6">
        <f t="shared" si="22"/>
        <v>593.88142500000004</v>
      </c>
      <c r="I102" s="6">
        <v>569.41</v>
      </c>
      <c r="J102" s="63">
        <v>560</v>
      </c>
      <c r="L102" s="24"/>
      <c r="M102" s="24"/>
      <c r="N102" s="11"/>
      <c r="O102" s="126">
        <f t="shared" si="20"/>
        <v>84.894859999999937</v>
      </c>
      <c r="P102" s="71">
        <f>D102*O102</f>
        <v>84.894859999999937</v>
      </c>
      <c r="Q102" s="1"/>
      <c r="R102" s="1"/>
    </row>
    <row r="103" spans="1:19" ht="18" customHeight="1" x14ac:dyDescent="0.25">
      <c r="A103" s="11"/>
      <c r="B103" s="42" t="s">
        <v>44</v>
      </c>
      <c r="C103" s="24" t="s">
        <v>45</v>
      </c>
      <c r="D103" s="24">
        <v>5</v>
      </c>
      <c r="E103" s="12">
        <v>106.45</v>
      </c>
      <c r="F103" s="7">
        <f t="shared" si="21"/>
        <v>106.45</v>
      </c>
      <c r="G103" s="6">
        <f t="shared" si="19"/>
        <v>134.3399</v>
      </c>
      <c r="H103" s="6">
        <f t="shared" si="22"/>
        <v>167.92487499999999</v>
      </c>
      <c r="I103" s="12">
        <v>182.61</v>
      </c>
      <c r="J103" s="63">
        <v>159</v>
      </c>
      <c r="K103" s="47"/>
      <c r="L103" s="24">
        <v>5</v>
      </c>
      <c r="M103" s="24">
        <v>0</v>
      </c>
      <c r="O103" s="126">
        <f t="shared" si="20"/>
        <v>24.6601</v>
      </c>
      <c r="P103" s="71">
        <f>O103*D103</f>
        <v>123.3005</v>
      </c>
      <c r="Q103" s="1" t="s">
        <v>437</v>
      </c>
      <c r="R103" s="1"/>
    </row>
    <row r="104" spans="1:19" ht="18" customHeight="1" x14ac:dyDescent="0.25">
      <c r="A104" s="143" t="s">
        <v>662</v>
      </c>
      <c r="B104" s="98" t="s">
        <v>620</v>
      </c>
      <c r="C104" s="3" t="s">
        <v>627</v>
      </c>
      <c r="D104" s="3">
        <v>7</v>
      </c>
      <c r="E104" s="6">
        <v>225.81</v>
      </c>
      <c r="F104" s="7">
        <f t="shared" si="21"/>
        <v>225.81</v>
      </c>
      <c r="G104" s="6">
        <f t="shared" si="19"/>
        <v>284.97221999999999</v>
      </c>
      <c r="H104" s="6">
        <f t="shared" si="22"/>
        <v>356.21527500000002</v>
      </c>
      <c r="I104" s="6">
        <v>387.35</v>
      </c>
      <c r="J104" s="63">
        <v>359</v>
      </c>
      <c r="L104" s="24">
        <v>7</v>
      </c>
      <c r="M104" s="24">
        <v>0</v>
      </c>
      <c r="O104" s="126">
        <f t="shared" si="20"/>
        <v>74.027780000000007</v>
      </c>
      <c r="P104" s="71">
        <f>O104*D104</f>
        <v>518.19446000000005</v>
      </c>
      <c r="Q104" s="1"/>
      <c r="R104" s="1"/>
    </row>
    <row r="105" spans="1:19" ht="18" customHeight="1" x14ac:dyDescent="0.25">
      <c r="A105" s="11"/>
      <c r="B105" s="98" t="s">
        <v>214</v>
      </c>
      <c r="C105" s="3" t="s">
        <v>841</v>
      </c>
      <c r="D105" s="3">
        <v>1</v>
      </c>
      <c r="E105" s="6">
        <v>231.76</v>
      </c>
      <c r="F105" s="7">
        <f>E105-(E105*5.91/100)</f>
        <v>218.062984</v>
      </c>
      <c r="G105" s="6">
        <f t="shared" si="19"/>
        <v>275.195485808</v>
      </c>
      <c r="H105" s="6">
        <f t="shared" si="22"/>
        <v>343.99435726000002</v>
      </c>
      <c r="I105" s="6">
        <v>373.91</v>
      </c>
      <c r="J105" s="63">
        <v>359</v>
      </c>
      <c r="L105" s="24"/>
      <c r="M105" s="24"/>
      <c r="O105" s="126">
        <f t="shared" si="20"/>
        <v>83.804514191999999</v>
      </c>
      <c r="P105" s="71">
        <f>O105*D105</f>
        <v>83.804514191999999</v>
      </c>
      <c r="Q105" s="1"/>
      <c r="R105" s="1"/>
    </row>
    <row r="106" spans="1:19" ht="18" customHeight="1" x14ac:dyDescent="0.25">
      <c r="A106" s="11"/>
      <c r="B106" s="24" t="s">
        <v>846</v>
      </c>
      <c r="C106" s="24" t="s">
        <v>88</v>
      </c>
      <c r="D106" s="24">
        <v>1</v>
      </c>
      <c r="E106" s="12">
        <v>351.76</v>
      </c>
      <c r="F106" s="7">
        <f>E106-(E106*0/100)</f>
        <v>351.76</v>
      </c>
      <c r="G106" s="6">
        <f t="shared" si="19"/>
        <v>443.92111999999997</v>
      </c>
      <c r="H106" s="6">
        <f t="shared" si="22"/>
        <v>554.90139999999997</v>
      </c>
      <c r="I106" s="12">
        <v>548.84</v>
      </c>
      <c r="J106" s="63">
        <v>559</v>
      </c>
      <c r="L106" s="24"/>
      <c r="M106" s="24"/>
      <c r="O106" s="126">
        <f t="shared" si="20"/>
        <v>115.07888000000003</v>
      </c>
      <c r="P106" s="71">
        <f>D106*O106</f>
        <v>115.07888000000003</v>
      </c>
      <c r="Q106" s="1"/>
      <c r="R106" s="1"/>
      <c r="S106" s="11"/>
    </row>
    <row r="107" spans="1:19" ht="18" customHeight="1" x14ac:dyDescent="0.25">
      <c r="A107" s="143" t="s">
        <v>662</v>
      </c>
      <c r="B107" s="24" t="s">
        <v>657</v>
      </c>
      <c r="C107" s="24" t="s">
        <v>658</v>
      </c>
      <c r="D107" s="24">
        <v>3</v>
      </c>
      <c r="E107" s="12">
        <v>139.78</v>
      </c>
      <c r="F107" s="7">
        <f>E107-(E107*0/100)</f>
        <v>139.78</v>
      </c>
      <c r="G107" s="6">
        <f t="shared" si="19"/>
        <v>176.40236000000002</v>
      </c>
      <c r="H107" s="6">
        <f t="shared" si="22"/>
        <v>220.50295000000003</v>
      </c>
      <c r="I107" s="12">
        <v>231.32</v>
      </c>
      <c r="J107" s="63">
        <v>239</v>
      </c>
      <c r="K107" s="47"/>
      <c r="L107" s="24">
        <v>3</v>
      </c>
      <c r="M107" s="24">
        <v>0</v>
      </c>
      <c r="O107" s="126">
        <f t="shared" si="20"/>
        <v>62.597639999999984</v>
      </c>
      <c r="P107" s="71">
        <f>O107*D107</f>
        <v>187.79291999999995</v>
      </c>
      <c r="Q107" s="1"/>
      <c r="R107" s="1"/>
      <c r="S107" s="11"/>
    </row>
    <row r="108" spans="1:19" ht="18" customHeight="1" x14ac:dyDescent="0.25">
      <c r="A108" s="11"/>
      <c r="B108" s="98" t="s">
        <v>620</v>
      </c>
      <c r="C108" s="3" t="s">
        <v>826</v>
      </c>
      <c r="D108" s="3">
        <v>6</v>
      </c>
      <c r="E108" s="6">
        <v>256.10000000000002</v>
      </c>
      <c r="F108" s="6">
        <f>E108-(E108*5.91/100)</f>
        <v>240.96449000000001</v>
      </c>
      <c r="G108" s="6">
        <f t="shared" si="19"/>
        <v>304.09718638000004</v>
      </c>
      <c r="H108" s="6">
        <f t="shared" si="22"/>
        <v>380.12148297500005</v>
      </c>
      <c r="I108" s="6">
        <v>413.17</v>
      </c>
      <c r="J108" s="63">
        <v>369</v>
      </c>
      <c r="L108" s="24">
        <v>6</v>
      </c>
      <c r="M108" s="24">
        <v>0</v>
      </c>
      <c r="O108" s="126">
        <f t="shared" si="20"/>
        <v>64.902813619999961</v>
      </c>
      <c r="P108" s="71">
        <f>O108*D108</f>
        <v>389.41688171999976</v>
      </c>
      <c r="Q108" s="1"/>
      <c r="R108" s="1"/>
    </row>
    <row r="109" spans="1:19" ht="18" customHeight="1" x14ac:dyDescent="0.25">
      <c r="A109" s="11"/>
      <c r="B109" s="24" t="s">
        <v>870</v>
      </c>
      <c r="C109" s="24" t="s">
        <v>876</v>
      </c>
      <c r="D109" s="24">
        <v>1</v>
      </c>
      <c r="E109" s="12">
        <v>328.24</v>
      </c>
      <c r="F109" s="6">
        <f t="shared" ref="F109:F122" si="23">E109-(E109*0/100)</f>
        <v>328.24</v>
      </c>
      <c r="G109" s="6">
        <f t="shared" si="19"/>
        <v>414.23887999999999</v>
      </c>
      <c r="H109" s="6">
        <f t="shared" si="22"/>
        <v>517.79859999999996</v>
      </c>
      <c r="I109" s="12">
        <v>529.55999999999995</v>
      </c>
      <c r="J109" s="63">
        <v>529</v>
      </c>
      <c r="L109" s="24"/>
      <c r="M109" s="24"/>
      <c r="O109" s="126">
        <f t="shared" si="20"/>
        <v>114.76112000000001</v>
      </c>
      <c r="P109" s="71">
        <f>D109*O109</f>
        <v>114.76112000000001</v>
      </c>
      <c r="Q109" s="1"/>
      <c r="R109" s="1"/>
      <c r="S109" s="11"/>
    </row>
    <row r="110" spans="1:19" ht="18" customHeight="1" x14ac:dyDescent="0.25">
      <c r="A110" s="11"/>
      <c r="B110" s="24" t="s">
        <v>90</v>
      </c>
      <c r="C110" s="24" t="s">
        <v>92</v>
      </c>
      <c r="D110" s="24">
        <v>6</v>
      </c>
      <c r="E110" s="12">
        <v>286.02</v>
      </c>
      <c r="F110" s="6">
        <f t="shared" si="23"/>
        <v>286.02</v>
      </c>
      <c r="G110" s="6">
        <f t="shared" si="19"/>
        <v>360.95723999999996</v>
      </c>
      <c r="H110" s="6">
        <f t="shared" si="22"/>
        <v>451.19654999999995</v>
      </c>
      <c r="I110" s="12">
        <v>440.14</v>
      </c>
      <c r="J110" s="63">
        <v>399</v>
      </c>
      <c r="L110" s="106">
        <v>6</v>
      </c>
      <c r="M110" s="107">
        <v>0</v>
      </c>
      <c r="O110" s="126">
        <f t="shared" si="20"/>
        <v>38.042760000000044</v>
      </c>
      <c r="P110" s="71">
        <f>O110*D110</f>
        <v>228.25656000000026</v>
      </c>
      <c r="S110" s="11"/>
    </row>
    <row r="111" spans="1:19" ht="18" customHeight="1" x14ac:dyDescent="0.25">
      <c r="A111" s="143" t="s">
        <v>662</v>
      </c>
      <c r="B111" s="24" t="s">
        <v>326</v>
      </c>
      <c r="C111" s="24" t="s">
        <v>614</v>
      </c>
      <c r="D111" s="24">
        <v>2</v>
      </c>
      <c r="E111" s="12">
        <v>404.3</v>
      </c>
      <c r="F111" s="6">
        <f t="shared" si="23"/>
        <v>404.3</v>
      </c>
      <c r="G111" s="6">
        <f t="shared" si="19"/>
        <v>510.22660000000002</v>
      </c>
      <c r="H111" s="6">
        <f t="shared" si="22"/>
        <v>637.78325000000007</v>
      </c>
      <c r="I111" s="12">
        <v>669.06</v>
      </c>
      <c r="J111" s="63">
        <v>629</v>
      </c>
      <c r="L111" s="24">
        <v>2</v>
      </c>
      <c r="M111" s="24">
        <v>0</v>
      </c>
      <c r="O111" s="126">
        <f t="shared" si="20"/>
        <v>118.77339999999998</v>
      </c>
      <c r="P111" s="71">
        <f>D111*O111</f>
        <v>237.54679999999996</v>
      </c>
      <c r="Q111" s="1"/>
      <c r="R111" s="1"/>
      <c r="S111" s="11"/>
    </row>
    <row r="112" spans="1:19" ht="18" customHeight="1" x14ac:dyDescent="0.25">
      <c r="A112" s="143" t="s">
        <v>662</v>
      </c>
      <c r="B112" s="24" t="s">
        <v>320</v>
      </c>
      <c r="C112" s="24" t="s">
        <v>623</v>
      </c>
      <c r="D112" s="24">
        <v>3</v>
      </c>
      <c r="E112" s="12">
        <v>376.34</v>
      </c>
      <c r="F112" s="6">
        <f t="shared" si="23"/>
        <v>376.34</v>
      </c>
      <c r="G112" s="6">
        <f t="shared" si="19"/>
        <v>474.94108</v>
      </c>
      <c r="H112" s="6">
        <f t="shared" si="22"/>
        <v>593.67634999999996</v>
      </c>
      <c r="I112" s="12">
        <v>622.79999999999995</v>
      </c>
      <c r="J112" s="63">
        <v>599</v>
      </c>
      <c r="L112" s="24">
        <v>3</v>
      </c>
      <c r="M112" s="24">
        <v>0</v>
      </c>
      <c r="O112" s="126">
        <f t="shared" si="20"/>
        <v>124.05892</v>
      </c>
      <c r="P112" s="71">
        <f>D112*O112</f>
        <v>372.17676</v>
      </c>
      <c r="Q112" s="1"/>
      <c r="R112" s="1"/>
      <c r="S112" s="11"/>
    </row>
    <row r="113" spans="1:19" ht="18" customHeight="1" x14ac:dyDescent="0.25">
      <c r="A113" s="11"/>
      <c r="B113" s="42" t="s">
        <v>12</v>
      </c>
      <c r="C113" s="24" t="s">
        <v>13</v>
      </c>
      <c r="D113" s="24">
        <v>1</v>
      </c>
      <c r="E113" s="12">
        <v>331.55</v>
      </c>
      <c r="F113" s="6">
        <f t="shared" si="23"/>
        <v>331.55</v>
      </c>
      <c r="G113" s="6">
        <f t="shared" si="19"/>
        <v>418.41610000000003</v>
      </c>
      <c r="H113" s="6">
        <f t="shared" si="22"/>
        <v>523.02012500000001</v>
      </c>
      <c r="I113" s="12">
        <v>501.47</v>
      </c>
      <c r="J113" s="63">
        <v>489</v>
      </c>
      <c r="L113" s="24">
        <v>1</v>
      </c>
      <c r="M113" s="24">
        <v>0</v>
      </c>
      <c r="O113" s="126">
        <f t="shared" si="20"/>
        <v>70.583899999999971</v>
      </c>
      <c r="P113" s="71">
        <f>O113*D113</f>
        <v>70.583899999999971</v>
      </c>
      <c r="Q113" s="1"/>
      <c r="R113" s="1"/>
    </row>
    <row r="114" spans="1:19" ht="18" customHeight="1" x14ac:dyDescent="0.25">
      <c r="A114" s="143" t="s">
        <v>662</v>
      </c>
      <c r="B114" s="24" t="s">
        <v>649</v>
      </c>
      <c r="C114" s="24" t="s">
        <v>650</v>
      </c>
      <c r="D114" s="24">
        <v>3</v>
      </c>
      <c r="E114" s="12">
        <v>107.53</v>
      </c>
      <c r="F114" s="6">
        <f t="shared" si="23"/>
        <v>107.53</v>
      </c>
      <c r="G114" s="6">
        <f t="shared" si="19"/>
        <v>135.70286000000002</v>
      </c>
      <c r="H114" s="6">
        <f t="shared" si="22"/>
        <v>169.62857500000001</v>
      </c>
      <c r="I114" s="12">
        <v>177.94</v>
      </c>
      <c r="J114" s="63">
        <v>169</v>
      </c>
      <c r="K114" s="47"/>
      <c r="L114" s="24">
        <v>3</v>
      </c>
      <c r="M114" s="24">
        <v>0</v>
      </c>
      <c r="O114" s="126">
        <f t="shared" si="20"/>
        <v>33.297139999999985</v>
      </c>
      <c r="P114" s="71">
        <f>O114*D114</f>
        <v>99.891419999999954</v>
      </c>
      <c r="Q114" s="1"/>
      <c r="R114" s="1"/>
      <c r="S114" s="11"/>
    </row>
    <row r="115" spans="1:19" ht="18" customHeight="1" x14ac:dyDescent="0.25">
      <c r="A115" s="143" t="s">
        <v>662</v>
      </c>
      <c r="B115" s="42" t="s">
        <v>89</v>
      </c>
      <c r="C115" s="24" t="s">
        <v>353</v>
      </c>
      <c r="D115" s="4">
        <v>7</v>
      </c>
      <c r="E115" s="5">
        <v>247.31</v>
      </c>
      <c r="F115" s="6">
        <f t="shared" si="23"/>
        <v>247.31</v>
      </c>
      <c r="G115" s="6">
        <f t="shared" si="19"/>
        <v>312.10522000000003</v>
      </c>
      <c r="H115" s="6">
        <f t="shared" si="22"/>
        <v>390.13152500000001</v>
      </c>
      <c r="I115" s="5">
        <v>482.22</v>
      </c>
      <c r="J115" s="62">
        <v>409</v>
      </c>
      <c r="L115" s="24">
        <v>6</v>
      </c>
      <c r="M115" s="24">
        <v>1</v>
      </c>
      <c r="O115" s="126">
        <f t="shared" si="20"/>
        <v>96.894779999999969</v>
      </c>
      <c r="P115" s="71">
        <f>O115*D115</f>
        <v>678.26345999999978</v>
      </c>
      <c r="Q115" s="1"/>
      <c r="R115" s="1"/>
      <c r="S115" s="11"/>
    </row>
    <row r="116" spans="1:19" ht="18" customHeight="1" x14ac:dyDescent="0.25">
      <c r="B116" s="3" t="s">
        <v>97</v>
      </c>
      <c r="C116" s="3" t="s">
        <v>98</v>
      </c>
      <c r="D116" s="3">
        <v>1</v>
      </c>
      <c r="E116" s="6">
        <v>582.29</v>
      </c>
      <c r="F116" s="6">
        <f t="shared" si="23"/>
        <v>582.29</v>
      </c>
      <c r="G116" s="6">
        <f t="shared" si="19"/>
        <v>734.84997999999996</v>
      </c>
      <c r="H116" s="6">
        <f t="shared" si="22"/>
        <v>918.56247499999995</v>
      </c>
      <c r="I116" s="6">
        <v>907.95</v>
      </c>
      <c r="J116" s="63">
        <v>749</v>
      </c>
      <c r="K116" s="11">
        <v>849</v>
      </c>
      <c r="L116" s="24"/>
      <c r="M116" s="24"/>
      <c r="O116" s="126">
        <f t="shared" si="20"/>
        <v>14.15002000000004</v>
      </c>
      <c r="P116" s="71">
        <f>O116*D116</f>
        <v>14.15002000000004</v>
      </c>
      <c r="Q116" s="1" t="s">
        <v>925</v>
      </c>
      <c r="R116" s="1"/>
    </row>
    <row r="117" spans="1:19" ht="18" customHeight="1" x14ac:dyDescent="0.25">
      <c r="A117" s="11"/>
      <c r="B117" s="42" t="s">
        <v>82</v>
      </c>
      <c r="C117" s="42" t="s">
        <v>328</v>
      </c>
      <c r="D117" s="42">
        <v>3</v>
      </c>
      <c r="E117" s="46">
        <v>236.56</v>
      </c>
      <c r="F117" s="6">
        <f t="shared" si="23"/>
        <v>236.56</v>
      </c>
      <c r="G117" s="6">
        <f t="shared" si="19"/>
        <v>298.53872000000001</v>
      </c>
      <c r="H117" s="6">
        <f t="shared" si="22"/>
        <v>373.17340000000002</v>
      </c>
      <c r="I117" s="46">
        <v>391.47</v>
      </c>
      <c r="J117" s="62">
        <v>359</v>
      </c>
      <c r="K117" s="47"/>
      <c r="L117" s="24">
        <v>3</v>
      </c>
      <c r="M117" s="24">
        <v>0</v>
      </c>
      <c r="O117" s="126">
        <f t="shared" si="20"/>
        <v>60.461279999999988</v>
      </c>
      <c r="P117" s="71">
        <f>O117*D117</f>
        <v>181.38383999999996</v>
      </c>
      <c r="Q117" s="1"/>
      <c r="R117" s="1"/>
    </row>
    <row r="118" spans="1:19" ht="18" customHeight="1" x14ac:dyDescent="0.25">
      <c r="A118" s="143" t="s">
        <v>662</v>
      </c>
      <c r="B118" s="24" t="s">
        <v>321</v>
      </c>
      <c r="C118" s="24" t="s">
        <v>622</v>
      </c>
      <c r="D118" s="24">
        <v>2</v>
      </c>
      <c r="E118" s="12">
        <v>365.59</v>
      </c>
      <c r="F118" s="6">
        <f t="shared" si="23"/>
        <v>365.59</v>
      </c>
      <c r="G118" s="6">
        <f t="shared" si="19"/>
        <v>461.37457999999998</v>
      </c>
      <c r="H118" s="6">
        <f t="shared" si="22"/>
        <v>576.71822499999996</v>
      </c>
      <c r="I118" s="12">
        <v>605</v>
      </c>
      <c r="J118" s="63">
        <v>579</v>
      </c>
      <c r="L118" s="24">
        <v>2</v>
      </c>
      <c r="M118" s="24">
        <v>0</v>
      </c>
      <c r="O118" s="126">
        <f t="shared" si="20"/>
        <v>117.62542000000002</v>
      </c>
      <c r="P118" s="71">
        <f>D118*O118</f>
        <v>235.25084000000004</v>
      </c>
      <c r="Q118" s="1"/>
      <c r="R118" s="1"/>
      <c r="S118" s="11"/>
    </row>
    <row r="119" spans="1:19" ht="18" customHeight="1" x14ac:dyDescent="0.25">
      <c r="A119" s="143" t="s">
        <v>662</v>
      </c>
      <c r="B119" s="110" t="s">
        <v>307</v>
      </c>
      <c r="C119" s="3" t="s">
        <v>899</v>
      </c>
      <c r="D119" s="3">
        <v>6</v>
      </c>
      <c r="E119" s="6">
        <v>182.8</v>
      </c>
      <c r="F119" s="6">
        <f t="shared" si="23"/>
        <v>182.8</v>
      </c>
      <c r="G119" s="6">
        <f t="shared" si="19"/>
        <v>230.6936</v>
      </c>
      <c r="H119" s="6">
        <f t="shared" si="22"/>
        <v>288.36700000000002</v>
      </c>
      <c r="I119" s="6">
        <v>313.57</v>
      </c>
      <c r="J119" s="63">
        <v>299</v>
      </c>
      <c r="L119" s="24">
        <v>6</v>
      </c>
      <c r="M119" s="24">
        <v>0</v>
      </c>
      <c r="O119" s="126">
        <f t="shared" si="20"/>
        <v>68.306399999999996</v>
      </c>
      <c r="P119" s="71">
        <f>O119*D119</f>
        <v>409.83839999999998</v>
      </c>
      <c r="Q119" s="1"/>
      <c r="R119" s="1"/>
    </row>
    <row r="120" spans="1:19" ht="18" customHeight="1" x14ac:dyDescent="0.25">
      <c r="A120" s="11"/>
      <c r="B120" s="110" t="s">
        <v>303</v>
      </c>
      <c r="C120" s="3" t="s">
        <v>301</v>
      </c>
      <c r="D120" s="3">
        <v>5</v>
      </c>
      <c r="E120" s="6">
        <v>295.7</v>
      </c>
      <c r="F120" s="6">
        <f t="shared" si="23"/>
        <v>295.7</v>
      </c>
      <c r="G120" s="6">
        <f t="shared" si="19"/>
        <v>373.17340000000002</v>
      </c>
      <c r="H120" s="6">
        <f t="shared" si="22"/>
        <v>466.46675000000005</v>
      </c>
      <c r="I120" s="6">
        <v>507.24</v>
      </c>
      <c r="J120" s="63">
        <v>469</v>
      </c>
      <c r="L120" s="24">
        <v>5</v>
      </c>
      <c r="M120" s="24">
        <v>0</v>
      </c>
      <c r="O120" s="90">
        <f t="shared" si="20"/>
        <v>95.826599999999985</v>
      </c>
      <c r="P120" s="71">
        <f>O120*D120</f>
        <v>479.13299999999992</v>
      </c>
      <c r="Q120" s="1" t="s">
        <v>428</v>
      </c>
      <c r="R120" s="1"/>
    </row>
    <row r="121" spans="1:19" ht="18" customHeight="1" x14ac:dyDescent="0.25">
      <c r="A121" s="143" t="s">
        <v>662</v>
      </c>
      <c r="B121" s="110" t="s">
        <v>661</v>
      </c>
      <c r="C121" s="3" t="s">
        <v>898</v>
      </c>
      <c r="D121" s="3">
        <v>3</v>
      </c>
      <c r="E121" s="6">
        <v>193.55</v>
      </c>
      <c r="F121" s="6">
        <f t="shared" si="23"/>
        <v>193.55</v>
      </c>
      <c r="G121" s="6">
        <f t="shared" si="19"/>
        <v>244.26010000000002</v>
      </c>
      <c r="H121" s="6">
        <f t="shared" si="22"/>
        <v>305.32512500000001</v>
      </c>
      <c r="I121" s="6">
        <v>332.01</v>
      </c>
      <c r="J121" s="63">
        <v>299</v>
      </c>
      <c r="L121" s="24">
        <v>3</v>
      </c>
      <c r="M121" s="24">
        <v>0</v>
      </c>
      <c r="O121" s="90">
        <f t="shared" si="20"/>
        <v>54.739899999999977</v>
      </c>
      <c r="P121" s="71">
        <f>O121*D121</f>
        <v>164.21969999999993</v>
      </c>
      <c r="Q121" s="1"/>
      <c r="R121" s="1"/>
    </row>
    <row r="122" spans="1:19" ht="18" customHeight="1" x14ac:dyDescent="0.25">
      <c r="A122" s="11"/>
      <c r="B122" s="24" t="s">
        <v>846</v>
      </c>
      <c r="C122" s="24" t="s">
        <v>88</v>
      </c>
      <c r="D122" s="24">
        <v>6</v>
      </c>
      <c r="E122" s="12">
        <v>364.18200000000002</v>
      </c>
      <c r="F122" s="6">
        <f t="shared" si="23"/>
        <v>364.18200000000002</v>
      </c>
      <c r="G122" s="6">
        <f t="shared" si="19"/>
        <v>459.59768400000002</v>
      </c>
      <c r="H122" s="6">
        <f t="shared" si="22"/>
        <v>574.49710500000003</v>
      </c>
      <c r="I122" s="12">
        <v>585.41999999999996</v>
      </c>
      <c r="J122" s="63">
        <v>559</v>
      </c>
      <c r="L122" s="24">
        <v>4</v>
      </c>
      <c r="M122" s="24">
        <v>2</v>
      </c>
      <c r="O122" s="90">
        <f t="shared" si="20"/>
        <v>99.402315999999985</v>
      </c>
      <c r="P122" s="71">
        <f>D122*O122</f>
        <v>596.41389599999991</v>
      </c>
      <c r="Q122" s="1"/>
      <c r="R122" s="1"/>
      <c r="S122" s="11"/>
    </row>
    <row r="123" spans="1:19" ht="18" customHeight="1" x14ac:dyDescent="0.25">
      <c r="A123" s="11"/>
      <c r="B123" s="24" t="s">
        <v>846</v>
      </c>
      <c r="C123" s="24" t="s">
        <v>88</v>
      </c>
      <c r="D123" s="24">
        <v>1</v>
      </c>
      <c r="E123" s="12">
        <v>340</v>
      </c>
      <c r="F123" s="6">
        <f>E123-(E123*5.91/100)</f>
        <v>319.90600000000001</v>
      </c>
      <c r="G123" s="6">
        <f t="shared" si="19"/>
        <v>403.72137200000003</v>
      </c>
      <c r="H123" s="6">
        <f t="shared" si="22"/>
        <v>504.65171500000002</v>
      </c>
      <c r="I123" s="12">
        <v>548.84</v>
      </c>
      <c r="J123" s="63">
        <v>559</v>
      </c>
      <c r="L123" s="24"/>
      <c r="M123" s="24"/>
      <c r="O123" s="90">
        <f t="shared" si="20"/>
        <v>155.27862799999997</v>
      </c>
      <c r="P123" s="71">
        <f>D123*O123</f>
        <v>155.27862799999997</v>
      </c>
      <c r="Q123" s="1"/>
      <c r="R123" s="1"/>
      <c r="S123" s="11"/>
    </row>
    <row r="124" spans="1:19" ht="18" customHeight="1" x14ac:dyDescent="0.25">
      <c r="A124" s="11"/>
      <c r="B124" s="110" t="s">
        <v>944</v>
      </c>
      <c r="C124" s="3" t="s">
        <v>945</v>
      </c>
      <c r="D124" s="3">
        <v>1</v>
      </c>
      <c r="E124" s="6">
        <v>270.58999999999997</v>
      </c>
      <c r="F124" s="6">
        <f>E124-(E124*0/100)</f>
        <v>270.58999999999997</v>
      </c>
      <c r="G124" s="6">
        <f t="shared" si="19"/>
        <v>341.48457999999999</v>
      </c>
      <c r="H124" s="6">
        <f t="shared" si="22"/>
        <v>426.85572500000001</v>
      </c>
      <c r="I124" s="6">
        <v>436.54</v>
      </c>
      <c r="J124" s="63">
        <v>425</v>
      </c>
      <c r="L124" s="24">
        <v>6</v>
      </c>
      <c r="M124" s="24">
        <v>0</v>
      </c>
      <c r="O124" s="90">
        <f t="shared" si="20"/>
        <v>83.515420000000006</v>
      </c>
      <c r="P124" s="71">
        <f t="shared" ref="P124:P134" si="24">O124*D124</f>
        <v>83.515420000000006</v>
      </c>
      <c r="Q124" s="1"/>
      <c r="R124" s="1"/>
    </row>
    <row r="125" spans="1:19" ht="18" customHeight="1" x14ac:dyDescent="0.25">
      <c r="A125" s="11"/>
      <c r="B125" s="110" t="s">
        <v>948</v>
      </c>
      <c r="C125" s="3" t="s">
        <v>949</v>
      </c>
      <c r="D125" s="3">
        <v>1</v>
      </c>
      <c r="E125" s="6">
        <v>351.76</v>
      </c>
      <c r="F125" s="6">
        <f>E125-(E125*0/100)</f>
        <v>351.76</v>
      </c>
      <c r="G125" s="6">
        <f t="shared" si="19"/>
        <v>443.92111999999997</v>
      </c>
      <c r="H125" s="6">
        <f t="shared" si="22"/>
        <v>554.90139999999997</v>
      </c>
      <c r="I125" s="6">
        <v>436.54</v>
      </c>
      <c r="J125" s="63">
        <v>559</v>
      </c>
      <c r="L125" s="24">
        <v>6</v>
      </c>
      <c r="M125" s="24">
        <v>0</v>
      </c>
      <c r="O125" s="90">
        <f t="shared" si="20"/>
        <v>115.07888000000003</v>
      </c>
      <c r="P125" s="71">
        <f t="shared" si="24"/>
        <v>115.07888000000003</v>
      </c>
      <c r="Q125" s="1"/>
      <c r="R125" s="1"/>
    </row>
    <row r="126" spans="1:19" ht="18" customHeight="1" x14ac:dyDescent="0.25">
      <c r="A126" s="11"/>
      <c r="B126" s="24" t="s">
        <v>852</v>
      </c>
      <c r="C126" s="24" t="s">
        <v>853</v>
      </c>
      <c r="D126" s="24">
        <v>5</v>
      </c>
      <c r="E126" s="12">
        <v>147.06</v>
      </c>
      <c r="F126" s="12">
        <f>E126-(E126*5.91/100)</f>
        <v>138.368754</v>
      </c>
      <c r="G126" s="6">
        <f t="shared" si="19"/>
        <v>174.62136754799999</v>
      </c>
      <c r="H126" s="6">
        <f t="shared" si="22"/>
        <v>218.27670943499999</v>
      </c>
      <c r="I126" s="12">
        <v>237.26</v>
      </c>
      <c r="J126" s="63">
        <v>239</v>
      </c>
      <c r="K126" s="47"/>
      <c r="L126" s="24">
        <v>5</v>
      </c>
      <c r="M126" s="24">
        <v>0</v>
      </c>
      <c r="O126" s="90">
        <f t="shared" si="20"/>
        <v>64.378632452000005</v>
      </c>
      <c r="P126" s="71">
        <f t="shared" si="24"/>
        <v>321.89316226000005</v>
      </c>
      <c r="Q126" s="1"/>
      <c r="R126" s="1"/>
      <c r="S126" s="11"/>
    </row>
    <row r="127" spans="1:19" ht="18" customHeight="1" x14ac:dyDescent="0.25">
      <c r="A127" s="11"/>
      <c r="B127" s="24" t="s">
        <v>90</v>
      </c>
      <c r="C127" s="24" t="s">
        <v>92</v>
      </c>
      <c r="D127" s="24">
        <v>10</v>
      </c>
      <c r="E127" s="12">
        <v>258.82</v>
      </c>
      <c r="F127" s="6">
        <f>E127-(E127*5.91/100)</f>
        <v>243.52373799999998</v>
      </c>
      <c r="G127" s="6">
        <f t="shared" si="19"/>
        <v>307.32695735599998</v>
      </c>
      <c r="H127" s="6">
        <f t="shared" si="22"/>
        <v>384.158696695</v>
      </c>
      <c r="I127" s="12">
        <v>417.56</v>
      </c>
      <c r="J127" s="63">
        <v>389</v>
      </c>
      <c r="L127" s="106">
        <v>8</v>
      </c>
      <c r="M127" s="107">
        <v>1</v>
      </c>
      <c r="O127" s="90">
        <f t="shared" si="20"/>
        <v>81.67304264400002</v>
      </c>
      <c r="P127" s="71">
        <f t="shared" si="24"/>
        <v>816.7304264400002</v>
      </c>
      <c r="Q127" s="11" t="s">
        <v>951</v>
      </c>
      <c r="S127" s="11"/>
    </row>
    <row r="128" spans="1:19" ht="18" customHeight="1" x14ac:dyDescent="0.25">
      <c r="A128" s="196" t="s">
        <v>925</v>
      </c>
      <c r="B128" s="24" t="s">
        <v>12</v>
      </c>
      <c r="C128" s="24" t="s">
        <v>13</v>
      </c>
      <c r="D128" s="24">
        <v>1</v>
      </c>
      <c r="E128" s="12">
        <v>321.60000000000002</v>
      </c>
      <c r="F128" s="6">
        <f t="shared" ref="F128:F168" si="25">E128-(E128*0/100)</f>
        <v>321.60000000000002</v>
      </c>
      <c r="G128" s="6">
        <f t="shared" si="19"/>
        <v>405.85920000000004</v>
      </c>
      <c r="H128" s="6">
        <f t="shared" si="22"/>
        <v>507.32400000000007</v>
      </c>
      <c r="I128" s="12">
        <v>501.47</v>
      </c>
      <c r="J128" s="63">
        <v>419</v>
      </c>
      <c r="K128" s="197">
        <v>489</v>
      </c>
      <c r="L128" s="24"/>
      <c r="M128" s="24"/>
      <c r="O128" s="90">
        <f t="shared" si="20"/>
        <v>13.140799999999956</v>
      </c>
      <c r="P128" s="71">
        <f t="shared" si="24"/>
        <v>13.140799999999956</v>
      </c>
      <c r="S128" s="11"/>
    </row>
    <row r="129" spans="1:20" ht="18" customHeight="1" x14ac:dyDescent="0.25">
      <c r="A129" s="11"/>
      <c r="B129" s="110" t="s">
        <v>300</v>
      </c>
      <c r="C129" s="3" t="s">
        <v>302</v>
      </c>
      <c r="D129" s="3">
        <v>6</v>
      </c>
      <c r="E129" s="6">
        <v>317.2</v>
      </c>
      <c r="F129" s="6">
        <f t="shared" si="25"/>
        <v>317.2</v>
      </c>
      <c r="G129" s="6">
        <f t="shared" si="19"/>
        <v>400.3064</v>
      </c>
      <c r="H129" s="6">
        <f t="shared" ref="H129:H133" si="26">G129*1.25</f>
        <v>500.38299999999998</v>
      </c>
      <c r="I129" s="6">
        <v>544.12</v>
      </c>
      <c r="J129" s="63">
        <v>499</v>
      </c>
      <c r="L129" s="24">
        <v>6</v>
      </c>
      <c r="M129" s="24">
        <v>0</v>
      </c>
      <c r="O129" s="90">
        <f t="shared" si="20"/>
        <v>98.693600000000004</v>
      </c>
      <c r="P129" s="71">
        <f t="shared" si="24"/>
        <v>592.16160000000002</v>
      </c>
      <c r="Q129" s="1" t="s">
        <v>362</v>
      </c>
      <c r="R129" s="1"/>
    </row>
    <row r="130" spans="1:20" ht="18" customHeight="1" x14ac:dyDescent="0.25">
      <c r="A130" s="143" t="s">
        <v>662</v>
      </c>
      <c r="B130" s="110" t="s">
        <v>304</v>
      </c>
      <c r="C130" s="3" t="s">
        <v>900</v>
      </c>
      <c r="D130" s="3">
        <v>6</v>
      </c>
      <c r="E130" s="6">
        <v>193.55</v>
      </c>
      <c r="F130" s="6">
        <f t="shared" si="25"/>
        <v>193.55</v>
      </c>
      <c r="G130" s="6">
        <f t="shared" si="19"/>
        <v>244.26010000000002</v>
      </c>
      <c r="H130" s="6">
        <f t="shared" si="26"/>
        <v>305.32512500000001</v>
      </c>
      <c r="I130" s="6">
        <v>332.01</v>
      </c>
      <c r="J130" s="63">
        <v>309</v>
      </c>
      <c r="L130" s="24">
        <v>6</v>
      </c>
      <c r="M130" s="24">
        <v>0</v>
      </c>
      <c r="O130" s="90">
        <f t="shared" si="20"/>
        <v>64.739899999999977</v>
      </c>
      <c r="P130" s="71">
        <f t="shared" si="24"/>
        <v>388.43939999999986</v>
      </c>
      <c r="Q130" s="1"/>
      <c r="R130" s="1"/>
    </row>
    <row r="131" spans="1:20" ht="18" customHeight="1" x14ac:dyDescent="0.25">
      <c r="B131" s="24" t="s">
        <v>81</v>
      </c>
      <c r="C131" s="3" t="s">
        <v>904</v>
      </c>
      <c r="D131" s="3">
        <v>2</v>
      </c>
      <c r="E131" s="6">
        <v>203.23</v>
      </c>
      <c r="F131" s="6">
        <f t="shared" si="25"/>
        <v>203.23</v>
      </c>
      <c r="G131" s="6">
        <f t="shared" si="19"/>
        <v>256.47625999999997</v>
      </c>
      <c r="H131" s="6">
        <f t="shared" si="26"/>
        <v>320.59532499999995</v>
      </c>
      <c r="I131" s="6">
        <v>389.69</v>
      </c>
      <c r="J131" s="63">
        <v>369</v>
      </c>
      <c r="K131" s="47"/>
      <c r="L131" s="24">
        <v>2</v>
      </c>
      <c r="M131" s="24">
        <v>0</v>
      </c>
      <c r="O131" s="90">
        <f t="shared" si="20"/>
        <v>112.52374000000003</v>
      </c>
      <c r="P131" s="71">
        <f t="shared" si="24"/>
        <v>225.04748000000006</v>
      </c>
      <c r="Q131" s="1"/>
      <c r="R131" s="1"/>
    </row>
    <row r="132" spans="1:20" ht="18" customHeight="1" x14ac:dyDescent="0.25">
      <c r="A132" s="11"/>
      <c r="B132" s="24" t="s">
        <v>964</v>
      </c>
      <c r="C132" s="3" t="s">
        <v>965</v>
      </c>
      <c r="D132" s="3">
        <v>1</v>
      </c>
      <c r="E132" s="6">
        <v>116.47</v>
      </c>
      <c r="F132" s="6">
        <f t="shared" si="25"/>
        <v>116.47</v>
      </c>
      <c r="G132" s="6">
        <f t="shared" si="19"/>
        <v>146.98514</v>
      </c>
      <c r="H132" s="6">
        <f t="shared" si="26"/>
        <v>183.731425</v>
      </c>
      <c r="I132" s="6">
        <v>389.69</v>
      </c>
      <c r="J132" s="63">
        <v>200</v>
      </c>
      <c r="K132" s="47"/>
      <c r="L132" s="24">
        <v>1</v>
      </c>
      <c r="M132" s="24">
        <v>0</v>
      </c>
      <c r="O132" s="90">
        <f t="shared" si="20"/>
        <v>53.014859999999999</v>
      </c>
      <c r="P132" s="71">
        <f t="shared" si="24"/>
        <v>53.014859999999999</v>
      </c>
      <c r="Q132" s="1"/>
      <c r="R132" s="1"/>
    </row>
    <row r="133" spans="1:20" ht="18" customHeight="1" x14ac:dyDescent="0.25">
      <c r="A133" s="196" t="s">
        <v>925</v>
      </c>
      <c r="B133" s="3" t="s">
        <v>10</v>
      </c>
      <c r="C133" s="3" t="s">
        <v>11</v>
      </c>
      <c r="D133" s="3">
        <v>1</v>
      </c>
      <c r="E133" s="6">
        <v>335.77</v>
      </c>
      <c r="F133" s="6">
        <f t="shared" si="25"/>
        <v>335.77</v>
      </c>
      <c r="G133" s="6">
        <f t="shared" si="19"/>
        <v>423.74173999999999</v>
      </c>
      <c r="H133" s="6">
        <f t="shared" si="26"/>
        <v>529.67717500000003</v>
      </c>
      <c r="I133" s="226">
        <v>523.54999999999995</v>
      </c>
      <c r="J133" s="61">
        <v>439</v>
      </c>
      <c r="K133" s="197">
        <v>499</v>
      </c>
      <c r="L133" s="3"/>
      <c r="M133" s="3"/>
      <c r="O133" s="89">
        <f t="shared" si="20"/>
        <v>15.258260000000007</v>
      </c>
      <c r="P133" s="71">
        <f t="shared" si="24"/>
        <v>15.258260000000007</v>
      </c>
      <c r="Q133" s="1"/>
      <c r="R133" s="1"/>
    </row>
    <row r="134" spans="1:20" ht="18" customHeight="1" x14ac:dyDescent="0.25">
      <c r="A134" s="143" t="s">
        <v>987</v>
      </c>
      <c r="B134" s="3" t="s">
        <v>983</v>
      </c>
      <c r="C134" s="3" t="s">
        <v>984</v>
      </c>
      <c r="D134" s="3">
        <v>1</v>
      </c>
      <c r="E134" s="6">
        <v>192.47</v>
      </c>
      <c r="F134" s="6">
        <f t="shared" si="25"/>
        <v>192.47</v>
      </c>
      <c r="G134" s="6">
        <f t="shared" si="19"/>
        <v>242.89714000000001</v>
      </c>
      <c r="H134" s="6">
        <f>G134*1.3</f>
        <v>315.76628200000005</v>
      </c>
      <c r="I134" s="226"/>
      <c r="J134" s="61">
        <v>320</v>
      </c>
      <c r="L134" s="3"/>
      <c r="M134" s="3"/>
      <c r="O134" s="89">
        <f t="shared" si="20"/>
        <v>77.102859999999993</v>
      </c>
      <c r="P134" s="71">
        <f t="shared" si="24"/>
        <v>77.102859999999993</v>
      </c>
      <c r="Q134" s="1"/>
      <c r="R134" s="1"/>
    </row>
    <row r="135" spans="1:20" ht="18" customHeight="1" x14ac:dyDescent="0.25">
      <c r="A135" s="112" t="s">
        <v>887</v>
      </c>
      <c r="B135" s="24" t="s">
        <v>905</v>
      </c>
      <c r="C135" s="24" t="s">
        <v>906</v>
      </c>
      <c r="D135" s="114">
        <v>5</v>
      </c>
      <c r="E135" s="12">
        <v>123.66</v>
      </c>
      <c r="F135" s="6">
        <f>E135-(E135*0/100)</f>
        <v>123.66</v>
      </c>
      <c r="G135" s="6">
        <f>F135*1.262</f>
        <v>156.05892</v>
      </c>
      <c r="H135" s="6">
        <f>G135*1.25</f>
        <v>195.07364999999999</v>
      </c>
      <c r="I135" s="227">
        <v>226.26</v>
      </c>
      <c r="J135" s="61">
        <v>225</v>
      </c>
      <c r="K135" s="47"/>
      <c r="L135" s="24">
        <v>6</v>
      </c>
      <c r="M135" s="24">
        <v>0</v>
      </c>
      <c r="O135" s="89">
        <f>J135-G135</f>
        <v>68.941079999999999</v>
      </c>
      <c r="P135" s="71">
        <f>O135*D135</f>
        <v>344.7054</v>
      </c>
      <c r="Q135" s="1"/>
      <c r="R135" s="1"/>
      <c r="S135" s="11"/>
    </row>
    <row r="136" spans="1:20" ht="18" customHeight="1" x14ac:dyDescent="0.25">
      <c r="A136" s="143" t="s">
        <v>987</v>
      </c>
      <c r="B136" s="3" t="s">
        <v>985</v>
      </c>
      <c r="C136" s="3" t="s">
        <v>986</v>
      </c>
      <c r="D136" s="3">
        <v>1</v>
      </c>
      <c r="E136" s="6">
        <v>170.97</v>
      </c>
      <c r="F136" s="6">
        <f t="shared" ref="F136" si="27">E136-(E136*0/100)</f>
        <v>170.97</v>
      </c>
      <c r="G136" s="6">
        <f t="shared" ref="G136" si="28">F136*1.262</f>
        <v>215.76414</v>
      </c>
      <c r="H136" s="6">
        <f>G136*1.3</f>
        <v>280.493382</v>
      </c>
      <c r="I136" s="233">
        <v>314.08999999999997</v>
      </c>
      <c r="J136" s="61">
        <v>290</v>
      </c>
      <c r="L136" s="3">
        <v>1</v>
      </c>
      <c r="M136" s="3">
        <v>0</v>
      </c>
      <c r="O136" s="89">
        <f t="shared" ref="O136" si="29">J136-G136</f>
        <v>74.235860000000002</v>
      </c>
      <c r="P136" s="71">
        <f t="shared" ref="P136" si="30">O136*D136</f>
        <v>74.235860000000002</v>
      </c>
      <c r="Q136" s="1"/>
      <c r="R136" s="1"/>
    </row>
    <row r="137" spans="1:20" ht="18" customHeight="1" x14ac:dyDescent="0.25">
      <c r="A137" s="11"/>
      <c r="B137" s="3" t="s">
        <v>1043</v>
      </c>
      <c r="C137" s="3" t="s">
        <v>1044</v>
      </c>
      <c r="D137" s="3">
        <v>1</v>
      </c>
      <c r="E137" s="6">
        <v>263.52999999999997</v>
      </c>
      <c r="F137" s="6">
        <f t="shared" ref="F137" si="31">E137-(E137*0/100)</f>
        <v>263.52999999999997</v>
      </c>
      <c r="G137" s="6">
        <f t="shared" ref="G137" si="32">F137*1.262</f>
        <v>332.57485999999994</v>
      </c>
      <c r="H137" s="6">
        <f>G137*1.3</f>
        <v>432.34731799999992</v>
      </c>
      <c r="I137" s="233">
        <v>314.08999999999997</v>
      </c>
      <c r="J137" s="61">
        <v>340</v>
      </c>
      <c r="L137" s="3">
        <v>1</v>
      </c>
      <c r="M137" s="3">
        <v>0</v>
      </c>
      <c r="O137" s="89">
        <f t="shared" ref="O137" si="33">J137-G137</f>
        <v>7.4251400000000558</v>
      </c>
      <c r="P137" s="71">
        <f t="shared" ref="P137" si="34">O137*D137</f>
        <v>7.4251400000000558</v>
      </c>
      <c r="Q137" s="1"/>
      <c r="R137" s="1"/>
    </row>
    <row r="138" spans="1:20" ht="18" customHeight="1" x14ac:dyDescent="0.25">
      <c r="A138" s="143" t="s">
        <v>987</v>
      </c>
      <c r="B138" s="3" t="s">
        <v>980</v>
      </c>
      <c r="C138" s="3" t="s">
        <v>982</v>
      </c>
      <c r="D138" s="3">
        <v>2</v>
      </c>
      <c r="E138" s="6">
        <v>225.81</v>
      </c>
      <c r="F138" s="6">
        <f>E138-(E138*0/100)</f>
        <v>225.81</v>
      </c>
      <c r="G138" s="6">
        <f>F138*1.262</f>
        <v>284.97221999999999</v>
      </c>
      <c r="H138" s="6">
        <f>G138*1.25</f>
        <v>356.21527500000002</v>
      </c>
      <c r="I138" s="233"/>
      <c r="J138" s="61">
        <v>365</v>
      </c>
      <c r="L138" s="3">
        <v>2</v>
      </c>
      <c r="M138" s="3">
        <v>0</v>
      </c>
      <c r="O138" s="89">
        <f>J138-G138</f>
        <v>80.027780000000007</v>
      </c>
      <c r="P138" s="71">
        <f>O138*D138</f>
        <v>160.05556000000001</v>
      </c>
      <c r="Q138" s="1"/>
      <c r="R138" s="1"/>
    </row>
    <row r="139" spans="1:20" ht="18" customHeight="1" x14ac:dyDescent="0.25">
      <c r="A139" s="112" t="s">
        <v>887</v>
      </c>
      <c r="B139" s="24" t="s">
        <v>321</v>
      </c>
      <c r="C139" s="24" t="s">
        <v>622</v>
      </c>
      <c r="D139" s="114">
        <v>5</v>
      </c>
      <c r="E139" s="12">
        <v>365.59</v>
      </c>
      <c r="F139" s="6">
        <f>E139-(E139*0/100)</f>
        <v>365.59</v>
      </c>
      <c r="G139" s="6">
        <f>F139*1.262</f>
        <v>461.37457999999998</v>
      </c>
      <c r="H139" s="6">
        <f>G139*1.25</f>
        <v>576.71822499999996</v>
      </c>
      <c r="I139" s="234">
        <v>605</v>
      </c>
      <c r="J139" s="61">
        <v>579</v>
      </c>
      <c r="L139" s="24">
        <v>4</v>
      </c>
      <c r="M139" s="24">
        <v>1</v>
      </c>
      <c r="O139" s="89">
        <f>J139-G139</f>
        <v>117.62542000000002</v>
      </c>
      <c r="P139" s="71">
        <f>D139*O139</f>
        <v>588.12710000000015</v>
      </c>
      <c r="Q139" s="1"/>
      <c r="R139" s="1"/>
      <c r="S139" s="11"/>
    </row>
    <row r="140" spans="1:20" ht="18" customHeight="1" x14ac:dyDescent="0.25">
      <c r="A140" s="143" t="s">
        <v>662</v>
      </c>
      <c r="B140" s="24" t="s">
        <v>619</v>
      </c>
      <c r="C140" s="24" t="s">
        <v>682</v>
      </c>
      <c r="D140" s="24">
        <v>2</v>
      </c>
      <c r="E140" s="12">
        <v>404.3</v>
      </c>
      <c r="F140" s="6">
        <f>E140-(E140*0/100)</f>
        <v>404.3</v>
      </c>
      <c r="G140" s="6">
        <f>F140*1.262</f>
        <v>510.22660000000002</v>
      </c>
      <c r="H140" s="6">
        <f>G140*1.25</f>
        <v>637.78325000000007</v>
      </c>
      <c r="I140" s="234">
        <v>669.06</v>
      </c>
      <c r="J140" s="61">
        <v>629</v>
      </c>
      <c r="L140" s="24">
        <v>2</v>
      </c>
      <c r="M140" s="24">
        <v>0</v>
      </c>
      <c r="O140" s="89">
        <f>J140-G140</f>
        <v>118.77339999999998</v>
      </c>
      <c r="P140" s="71">
        <f>D140*O140</f>
        <v>237.54679999999996</v>
      </c>
      <c r="Q140" s="1"/>
      <c r="R140" s="1"/>
      <c r="S140" s="11"/>
    </row>
    <row r="141" spans="1:20" ht="18" customHeight="1" x14ac:dyDescent="0.25">
      <c r="A141" s="112" t="s">
        <v>887</v>
      </c>
      <c r="B141" s="24" t="s">
        <v>326</v>
      </c>
      <c r="C141" s="24" t="s">
        <v>907</v>
      </c>
      <c r="D141" s="114">
        <v>2</v>
      </c>
      <c r="E141" s="12">
        <v>403.23</v>
      </c>
      <c r="F141" s="6">
        <f>E141-(E141*0/100)</f>
        <v>403.23</v>
      </c>
      <c r="G141" s="6">
        <f>F141*1.262</f>
        <v>508.87626</v>
      </c>
      <c r="H141" s="6">
        <f>G141*1.25</f>
        <v>636.095325</v>
      </c>
      <c r="I141" s="234">
        <v>711.76</v>
      </c>
      <c r="J141" s="61">
        <v>659</v>
      </c>
      <c r="K141" s="47"/>
      <c r="L141" s="24">
        <v>2</v>
      </c>
      <c r="M141" s="24">
        <v>0</v>
      </c>
      <c r="O141" s="89">
        <f>J141-G141</f>
        <v>150.12374</v>
      </c>
      <c r="P141" s="71">
        <f>O141*D141</f>
        <v>300.24748</v>
      </c>
      <c r="Q141" s="1"/>
      <c r="R141" s="1"/>
      <c r="S141" s="11"/>
    </row>
    <row r="142" spans="1:20" ht="18" customHeight="1" thickBot="1" x14ac:dyDescent="0.3">
      <c r="B142" s="132"/>
      <c r="C142" s="24"/>
      <c r="D142" s="24"/>
      <c r="E142" s="12"/>
      <c r="F142" s="6">
        <f t="shared" si="25"/>
        <v>0</v>
      </c>
      <c r="G142" s="6">
        <f t="shared" si="19"/>
        <v>0</v>
      </c>
      <c r="H142" s="6">
        <f t="shared" ref="H142:H155" si="35">G142*1.25</f>
        <v>0</v>
      </c>
      <c r="I142" s="12"/>
      <c r="J142" s="63"/>
      <c r="L142" s="24"/>
      <c r="M142" s="24"/>
      <c r="O142" s="126">
        <f t="shared" si="20"/>
        <v>0</v>
      </c>
      <c r="P142" s="122"/>
      <c r="S142" s="11"/>
      <c r="T142" s="11"/>
    </row>
    <row r="143" spans="1:20" ht="18" customHeight="1" thickBot="1" x14ac:dyDescent="0.3">
      <c r="B143" s="125" t="s">
        <v>372</v>
      </c>
      <c r="C143" s="131"/>
      <c r="D143" s="3"/>
      <c r="E143" s="6"/>
      <c r="F143" s="6">
        <f t="shared" si="25"/>
        <v>0</v>
      </c>
      <c r="G143" s="6">
        <f t="shared" si="19"/>
        <v>0</v>
      </c>
      <c r="H143" s="6">
        <f t="shared" si="35"/>
        <v>0</v>
      </c>
      <c r="I143" s="6"/>
      <c r="J143" s="63"/>
      <c r="L143" s="3"/>
      <c r="M143" s="3"/>
      <c r="O143" s="126">
        <f t="shared" si="20"/>
        <v>0</v>
      </c>
      <c r="P143" s="122"/>
      <c r="S143" s="11"/>
    </row>
    <row r="144" spans="1:20" ht="18" customHeight="1" x14ac:dyDescent="0.25">
      <c r="B144" s="42" t="s">
        <v>20</v>
      </c>
      <c r="C144" s="24" t="s">
        <v>21</v>
      </c>
      <c r="D144" s="24">
        <v>1</v>
      </c>
      <c r="E144" s="12">
        <v>55.91</v>
      </c>
      <c r="F144" s="6">
        <f t="shared" si="25"/>
        <v>55.91</v>
      </c>
      <c r="G144" s="6">
        <f t="shared" si="19"/>
        <v>70.558419999999998</v>
      </c>
      <c r="H144" s="6">
        <f t="shared" si="35"/>
        <v>88.198025000000001</v>
      </c>
      <c r="I144" s="46">
        <v>92.53</v>
      </c>
      <c r="J144" s="63">
        <v>67.650000000000006</v>
      </c>
      <c r="L144" s="24"/>
      <c r="M144" s="24"/>
      <c r="O144" s="126">
        <f t="shared" si="20"/>
        <v>-2.9084199999999925</v>
      </c>
      <c r="P144" s="71">
        <f t="shared" ref="P144:P157" si="36">D144*O144</f>
        <v>-2.9084199999999925</v>
      </c>
    </row>
    <row r="145" spans="1:18" ht="18" customHeight="1" x14ac:dyDescent="0.25">
      <c r="A145" s="11"/>
      <c r="B145" s="24" t="s">
        <v>351</v>
      </c>
      <c r="C145" s="24" t="s">
        <v>352</v>
      </c>
      <c r="D145" s="24">
        <v>1</v>
      </c>
      <c r="E145" s="12">
        <v>74.19</v>
      </c>
      <c r="F145" s="6">
        <f t="shared" si="25"/>
        <v>74.19</v>
      </c>
      <c r="G145" s="6">
        <f t="shared" si="19"/>
        <v>93.627780000000001</v>
      </c>
      <c r="H145" s="6">
        <f t="shared" si="35"/>
        <v>117.03472500000001</v>
      </c>
      <c r="I145" s="46">
        <v>122.78</v>
      </c>
      <c r="J145" s="63">
        <v>119</v>
      </c>
      <c r="L145" s="24"/>
      <c r="M145" s="24"/>
      <c r="O145" s="126">
        <f t="shared" si="20"/>
        <v>25.372219999999999</v>
      </c>
      <c r="P145" s="71">
        <f t="shared" si="36"/>
        <v>25.372219999999999</v>
      </c>
      <c r="R145" s="1"/>
    </row>
    <row r="146" spans="1:18" ht="18" customHeight="1" x14ac:dyDescent="0.25">
      <c r="A146" s="143" t="s">
        <v>662</v>
      </c>
      <c r="B146" s="3" t="s">
        <v>351</v>
      </c>
      <c r="C146" s="3" t="s">
        <v>609</v>
      </c>
      <c r="D146" s="3">
        <v>2</v>
      </c>
      <c r="E146" s="6">
        <v>68.819999999999993</v>
      </c>
      <c r="F146" s="6">
        <f t="shared" si="25"/>
        <v>68.819999999999993</v>
      </c>
      <c r="G146" s="6">
        <f t="shared" si="19"/>
        <v>86.850839999999991</v>
      </c>
      <c r="H146" s="6">
        <f t="shared" si="35"/>
        <v>108.56354999999999</v>
      </c>
      <c r="I146" s="12">
        <v>113.89</v>
      </c>
      <c r="J146" s="63">
        <v>110</v>
      </c>
      <c r="L146" s="24">
        <v>2</v>
      </c>
      <c r="M146" s="24">
        <v>0</v>
      </c>
      <c r="O146" s="126">
        <f t="shared" si="20"/>
        <v>23.149160000000009</v>
      </c>
      <c r="P146" s="71">
        <f t="shared" si="36"/>
        <v>46.298320000000018</v>
      </c>
      <c r="Q146" s="1"/>
    </row>
    <row r="147" spans="1:18" ht="18" customHeight="1" x14ac:dyDescent="0.25">
      <c r="A147" s="11"/>
      <c r="B147" s="24" t="s">
        <v>349</v>
      </c>
      <c r="C147" s="24" t="s">
        <v>350</v>
      </c>
      <c r="D147" s="24">
        <v>1</v>
      </c>
      <c r="E147" s="12">
        <v>92.47</v>
      </c>
      <c r="F147" s="6">
        <f t="shared" si="25"/>
        <v>92.47</v>
      </c>
      <c r="G147" s="6">
        <f t="shared" si="19"/>
        <v>116.69714</v>
      </c>
      <c r="H147" s="6">
        <f t="shared" si="35"/>
        <v>145.87142500000002</v>
      </c>
      <c r="I147" s="46">
        <v>153.03</v>
      </c>
      <c r="J147" s="63">
        <v>149</v>
      </c>
      <c r="L147" s="24"/>
      <c r="M147" s="24"/>
      <c r="O147" s="126">
        <f t="shared" si="20"/>
        <v>32.302859999999995</v>
      </c>
      <c r="P147" s="71">
        <f t="shared" si="36"/>
        <v>32.302859999999995</v>
      </c>
      <c r="R147" s="1"/>
    </row>
    <row r="148" spans="1:18" ht="18" customHeight="1" x14ac:dyDescent="0.25">
      <c r="A148" s="11"/>
      <c r="B148" s="24" t="s">
        <v>403</v>
      </c>
      <c r="C148" s="24" t="s">
        <v>404</v>
      </c>
      <c r="D148" s="24">
        <v>3</v>
      </c>
      <c r="E148" s="12">
        <v>75.42</v>
      </c>
      <c r="F148" s="6">
        <f t="shared" si="25"/>
        <v>75.42</v>
      </c>
      <c r="G148" s="6">
        <f t="shared" si="19"/>
        <v>95.180040000000005</v>
      </c>
      <c r="H148" s="6">
        <f t="shared" si="35"/>
        <v>118.97505000000001</v>
      </c>
      <c r="I148" s="12">
        <v>114.08</v>
      </c>
      <c r="J148" s="63">
        <v>110</v>
      </c>
      <c r="L148" s="24">
        <v>3</v>
      </c>
      <c r="M148" s="24">
        <v>0</v>
      </c>
      <c r="O148" s="126">
        <f t="shared" si="20"/>
        <v>14.819959999999995</v>
      </c>
      <c r="P148" s="71">
        <f t="shared" si="36"/>
        <v>44.459879999999984</v>
      </c>
      <c r="R148" s="1"/>
    </row>
    <row r="149" spans="1:18" ht="18" customHeight="1" x14ac:dyDescent="0.25">
      <c r="B149" s="3" t="s">
        <v>204</v>
      </c>
      <c r="C149" s="3" t="s">
        <v>205</v>
      </c>
      <c r="D149" s="3">
        <v>1</v>
      </c>
      <c r="E149" s="6">
        <v>159.76</v>
      </c>
      <c r="F149" s="6">
        <f t="shared" si="25"/>
        <v>159.76</v>
      </c>
      <c r="G149" s="6">
        <f t="shared" si="19"/>
        <v>201.61712</v>
      </c>
      <c r="H149" s="6">
        <f t="shared" si="35"/>
        <v>252.0214</v>
      </c>
      <c r="I149" s="6">
        <v>249.11</v>
      </c>
      <c r="J149" s="63">
        <v>245</v>
      </c>
      <c r="L149" s="3">
        <v>1</v>
      </c>
      <c r="M149" s="3">
        <v>1</v>
      </c>
      <c r="O149" s="126">
        <f t="shared" si="20"/>
        <v>43.38288</v>
      </c>
      <c r="P149" s="71">
        <f t="shared" si="36"/>
        <v>43.38288</v>
      </c>
      <c r="Q149" s="1"/>
      <c r="R149" s="1"/>
    </row>
    <row r="150" spans="1:18" ht="18" customHeight="1" x14ac:dyDescent="0.25">
      <c r="B150" s="3" t="s">
        <v>204</v>
      </c>
      <c r="C150" s="3" t="s">
        <v>205</v>
      </c>
      <c r="D150" s="3">
        <v>1</v>
      </c>
      <c r="E150" s="6">
        <v>159.76</v>
      </c>
      <c r="F150" s="6">
        <f t="shared" si="25"/>
        <v>159.76</v>
      </c>
      <c r="G150" s="6">
        <f t="shared" si="19"/>
        <v>201.61712</v>
      </c>
      <c r="H150" s="6">
        <f t="shared" si="35"/>
        <v>252.0214</v>
      </c>
      <c r="I150" s="6">
        <v>249.11</v>
      </c>
      <c r="J150" s="63">
        <v>200</v>
      </c>
      <c r="L150" s="3">
        <v>1</v>
      </c>
      <c r="M150" s="3">
        <v>1</v>
      </c>
      <c r="O150" s="126">
        <f t="shared" si="20"/>
        <v>-1.6171199999999999</v>
      </c>
      <c r="P150" s="71">
        <f t="shared" si="36"/>
        <v>-1.6171199999999999</v>
      </c>
      <c r="Q150" s="1" t="s">
        <v>599</v>
      </c>
    </row>
    <row r="151" spans="1:18" ht="18" customHeight="1" x14ac:dyDescent="0.25">
      <c r="B151" s="24" t="s">
        <v>267</v>
      </c>
      <c r="C151" s="24" t="s">
        <v>268</v>
      </c>
      <c r="D151" s="24">
        <v>1</v>
      </c>
      <c r="E151" s="12">
        <v>88.43</v>
      </c>
      <c r="F151" s="6">
        <f t="shared" si="25"/>
        <v>88.43</v>
      </c>
      <c r="G151" s="6">
        <f t="shared" si="19"/>
        <v>111.59866000000001</v>
      </c>
      <c r="H151" s="6">
        <f t="shared" si="35"/>
        <v>139.49832500000002</v>
      </c>
      <c r="I151" s="46">
        <v>133.74</v>
      </c>
      <c r="J151" s="63">
        <v>128</v>
      </c>
      <c r="L151" s="24"/>
      <c r="M151" s="24"/>
      <c r="N151" s="11"/>
      <c r="O151" s="126">
        <f t="shared" si="20"/>
        <v>16.40133999999999</v>
      </c>
      <c r="P151" s="71">
        <f t="shared" si="36"/>
        <v>16.40133999999999</v>
      </c>
      <c r="Q151" s="1" t="s">
        <v>373</v>
      </c>
      <c r="R151" s="1"/>
    </row>
    <row r="152" spans="1:18" ht="18" customHeight="1" x14ac:dyDescent="0.25">
      <c r="A152" s="11"/>
      <c r="B152" s="24" t="s">
        <v>351</v>
      </c>
      <c r="C152" s="24" t="s">
        <v>609</v>
      </c>
      <c r="D152" s="24">
        <v>2</v>
      </c>
      <c r="E152" s="12">
        <v>75.290000000000006</v>
      </c>
      <c r="F152" s="6">
        <f t="shared" si="25"/>
        <v>75.290000000000006</v>
      </c>
      <c r="G152" s="6">
        <f t="shared" si="19"/>
        <v>95.015980000000013</v>
      </c>
      <c r="H152" s="6">
        <f t="shared" si="35"/>
        <v>118.76997500000002</v>
      </c>
      <c r="I152" s="12">
        <v>113.89</v>
      </c>
      <c r="J152" s="63">
        <v>110</v>
      </c>
      <c r="L152" s="24">
        <v>2</v>
      </c>
      <c r="M152" s="24">
        <v>0</v>
      </c>
      <c r="N152" s="11"/>
      <c r="O152" s="126">
        <f t="shared" si="20"/>
        <v>14.984019999999987</v>
      </c>
      <c r="P152" s="71">
        <f t="shared" si="36"/>
        <v>29.968039999999974</v>
      </c>
      <c r="Q152" s="1"/>
      <c r="R152" s="1"/>
    </row>
    <row r="153" spans="1:18" ht="18" customHeight="1" x14ac:dyDescent="0.25">
      <c r="B153" s="24" t="s">
        <v>20</v>
      </c>
      <c r="C153" s="24" t="s">
        <v>21</v>
      </c>
      <c r="D153" s="24">
        <v>1</v>
      </c>
      <c r="E153" s="12">
        <v>61.18</v>
      </c>
      <c r="F153" s="6">
        <f t="shared" si="25"/>
        <v>61.18</v>
      </c>
      <c r="G153" s="6">
        <f t="shared" si="19"/>
        <v>77.209159999999997</v>
      </c>
      <c r="H153" s="6">
        <f t="shared" si="35"/>
        <v>96.511449999999996</v>
      </c>
      <c r="I153" s="46">
        <v>92.53</v>
      </c>
      <c r="J153" s="63">
        <v>90</v>
      </c>
      <c r="L153" s="24"/>
      <c r="M153" s="24"/>
      <c r="O153" s="126">
        <f t="shared" si="20"/>
        <v>12.790840000000003</v>
      </c>
      <c r="P153" s="71">
        <f t="shared" si="36"/>
        <v>12.790840000000003</v>
      </c>
      <c r="Q153" s="1"/>
      <c r="R153" s="1"/>
    </row>
    <row r="154" spans="1:18" ht="18" customHeight="1" x14ac:dyDescent="0.25">
      <c r="A154" s="11"/>
      <c r="B154" s="24" t="s">
        <v>832</v>
      </c>
      <c r="C154" s="24" t="s">
        <v>609</v>
      </c>
      <c r="D154" s="24">
        <v>1</v>
      </c>
      <c r="E154" s="12">
        <v>75</v>
      </c>
      <c r="F154" s="6">
        <f t="shared" si="25"/>
        <v>75</v>
      </c>
      <c r="G154" s="6">
        <f t="shared" si="19"/>
        <v>94.65</v>
      </c>
      <c r="H154" s="6">
        <f t="shared" si="35"/>
        <v>118.3125</v>
      </c>
      <c r="I154" s="12">
        <v>121.47</v>
      </c>
      <c r="J154" s="63">
        <v>145</v>
      </c>
      <c r="L154" s="24"/>
      <c r="M154" s="24"/>
      <c r="N154" s="11"/>
      <c r="O154" s="126">
        <f t="shared" si="20"/>
        <v>50.349999999999994</v>
      </c>
      <c r="P154" s="71">
        <f t="shared" si="36"/>
        <v>50.349999999999994</v>
      </c>
      <c r="Q154" s="1" t="s">
        <v>836</v>
      </c>
      <c r="R154" s="1"/>
    </row>
    <row r="155" spans="1:18" ht="18" customHeight="1" x14ac:dyDescent="0.25">
      <c r="A155" s="143" t="s">
        <v>662</v>
      </c>
      <c r="B155" s="24" t="s">
        <v>20</v>
      </c>
      <c r="C155" s="24" t="s">
        <v>21</v>
      </c>
      <c r="D155" s="24">
        <v>1</v>
      </c>
      <c r="E155" s="12">
        <v>55.91</v>
      </c>
      <c r="F155" s="6">
        <f t="shared" si="25"/>
        <v>55.91</v>
      </c>
      <c r="G155" s="6">
        <f t="shared" si="19"/>
        <v>70.558419999999998</v>
      </c>
      <c r="H155" s="6">
        <f t="shared" si="35"/>
        <v>88.198025000000001</v>
      </c>
      <c r="I155" s="46">
        <v>92.53</v>
      </c>
      <c r="J155" s="63">
        <v>90</v>
      </c>
      <c r="L155" s="24"/>
      <c r="M155" s="24"/>
      <c r="O155" s="126">
        <f t="shared" si="20"/>
        <v>19.441580000000002</v>
      </c>
      <c r="P155" s="71">
        <f t="shared" si="36"/>
        <v>19.441580000000002</v>
      </c>
      <c r="Q155" s="1"/>
      <c r="R155" s="1"/>
    </row>
    <row r="156" spans="1:18" ht="18" customHeight="1" x14ac:dyDescent="0.25">
      <c r="A156" s="11"/>
      <c r="B156" s="3" t="s">
        <v>403</v>
      </c>
      <c r="C156" s="3" t="s">
        <v>835</v>
      </c>
      <c r="D156" s="3">
        <v>1</v>
      </c>
      <c r="E156" s="6">
        <v>76.290000000000006</v>
      </c>
      <c r="F156" s="6">
        <f t="shared" si="25"/>
        <v>76.290000000000006</v>
      </c>
      <c r="G156" s="6">
        <f t="shared" ref="G156:G224" si="37">F156*1.262</f>
        <v>96.277980000000014</v>
      </c>
      <c r="H156" s="6"/>
      <c r="I156" s="6">
        <v>123</v>
      </c>
      <c r="J156" s="63">
        <v>100</v>
      </c>
      <c r="L156" s="24"/>
      <c r="M156" s="24"/>
      <c r="O156" s="141">
        <f t="shared" ref="O156:O224" si="38">J156-G156</f>
        <v>3.7220199999999863</v>
      </c>
      <c r="P156" s="141">
        <f t="shared" si="36"/>
        <v>3.7220199999999863</v>
      </c>
      <c r="Q156" s="1" t="s">
        <v>956</v>
      </c>
      <c r="R156" s="1"/>
    </row>
    <row r="157" spans="1:18" ht="18" customHeight="1" x14ac:dyDescent="0.25">
      <c r="B157" s="3" t="s">
        <v>75</v>
      </c>
      <c r="C157" s="3" t="s">
        <v>76</v>
      </c>
      <c r="D157" s="3">
        <v>1</v>
      </c>
      <c r="E157" s="6">
        <v>89.81</v>
      </c>
      <c r="F157" s="6">
        <f t="shared" si="25"/>
        <v>89.81</v>
      </c>
      <c r="G157" s="6">
        <f t="shared" si="37"/>
        <v>113.34022</v>
      </c>
      <c r="H157" s="6">
        <f t="shared" ref="H157:H225" si="39">G157*1.25</f>
        <v>141.675275</v>
      </c>
      <c r="I157" s="12">
        <v>154.31</v>
      </c>
      <c r="J157" s="63">
        <v>140</v>
      </c>
      <c r="L157" s="3"/>
      <c r="M157" s="3"/>
      <c r="O157" s="126">
        <f t="shared" si="38"/>
        <v>26.659779999999998</v>
      </c>
      <c r="P157" s="71">
        <f t="shared" si="36"/>
        <v>26.659779999999998</v>
      </c>
      <c r="Q157" s="1"/>
      <c r="R157" s="1"/>
    </row>
    <row r="158" spans="1:18" ht="18" customHeight="1" x14ac:dyDescent="0.25">
      <c r="A158" s="143" t="s">
        <v>662</v>
      </c>
      <c r="B158" s="3" t="s">
        <v>204</v>
      </c>
      <c r="C158" s="3" t="s">
        <v>630</v>
      </c>
      <c r="D158" s="3">
        <v>2</v>
      </c>
      <c r="E158" s="6">
        <v>155.91</v>
      </c>
      <c r="F158" s="6">
        <f>E158-(E158*0/100)</f>
        <v>155.91</v>
      </c>
      <c r="G158" s="6">
        <f>F158*1.262</f>
        <v>196.75842</v>
      </c>
      <c r="H158" s="6">
        <f>G158*1.25</f>
        <v>245.948025</v>
      </c>
      <c r="I158" s="12">
        <v>258.01</v>
      </c>
      <c r="J158" s="63">
        <v>220</v>
      </c>
      <c r="L158" s="3">
        <v>2</v>
      </c>
      <c r="M158" s="3">
        <v>0</v>
      </c>
      <c r="O158" s="141">
        <f>J158-G158</f>
        <v>23.241579999999999</v>
      </c>
      <c r="P158" s="141">
        <f>D158*O158</f>
        <v>46.483159999999998</v>
      </c>
      <c r="Q158" s="1"/>
      <c r="R158" s="1"/>
    </row>
    <row r="159" spans="1:18" ht="18" customHeight="1" x14ac:dyDescent="0.25">
      <c r="B159" s="3" t="s">
        <v>204</v>
      </c>
      <c r="C159" s="3" t="s">
        <v>1011</v>
      </c>
      <c r="D159" s="3">
        <v>1</v>
      </c>
      <c r="E159" s="6">
        <v>162.36000000000001</v>
      </c>
      <c r="F159" s="12">
        <f>E159-(E159*5.91/100)</f>
        <v>152.76452400000002</v>
      </c>
      <c r="G159" s="6">
        <f>F159*1.262</f>
        <v>192.78882928800002</v>
      </c>
      <c r="H159" s="6">
        <f>G159*1.25</f>
        <v>240.98603661000001</v>
      </c>
      <c r="I159" s="12"/>
      <c r="J159" s="63">
        <v>280</v>
      </c>
      <c r="L159" s="24"/>
      <c r="M159" s="24"/>
      <c r="O159" s="63">
        <f>J159-G159</f>
        <v>87.211170711999983</v>
      </c>
      <c r="P159" s="141">
        <f>D159*O159</f>
        <v>87.211170711999983</v>
      </c>
      <c r="Q159" s="1"/>
      <c r="R159" s="1"/>
    </row>
    <row r="160" spans="1:18" s="196" customFormat="1" ht="18" customHeight="1" x14ac:dyDescent="0.25">
      <c r="B160" s="216" t="s">
        <v>1058</v>
      </c>
      <c r="C160" s="216" t="s">
        <v>1059</v>
      </c>
      <c r="D160" s="216">
        <v>1</v>
      </c>
      <c r="E160" s="217">
        <v>81.17</v>
      </c>
      <c r="F160" s="217">
        <f t="shared" si="25"/>
        <v>81.17</v>
      </c>
      <c r="G160" s="217">
        <f t="shared" si="37"/>
        <v>102.43654000000001</v>
      </c>
      <c r="H160" s="217">
        <f t="shared" si="39"/>
        <v>128.04567500000002</v>
      </c>
      <c r="I160" s="217"/>
      <c r="J160" s="219">
        <v>130</v>
      </c>
      <c r="L160" s="216"/>
      <c r="M160" s="216"/>
      <c r="N160" s="254"/>
      <c r="O160" s="255">
        <f t="shared" si="38"/>
        <v>27.563459999999992</v>
      </c>
      <c r="P160" s="256">
        <f>D160*O160</f>
        <v>27.563459999999992</v>
      </c>
      <c r="Q160" s="196" t="s">
        <v>1060</v>
      </c>
    </row>
    <row r="161" spans="1:19" ht="18" customHeight="1" thickBot="1" x14ac:dyDescent="0.3">
      <c r="A161" s="11"/>
      <c r="B161" s="133"/>
      <c r="C161" s="3"/>
      <c r="D161" s="3"/>
      <c r="E161" s="6"/>
      <c r="F161" s="6">
        <f t="shared" si="25"/>
        <v>0</v>
      </c>
      <c r="G161" s="6">
        <f t="shared" si="37"/>
        <v>0</v>
      </c>
      <c r="H161" s="6">
        <f t="shared" si="39"/>
        <v>0</v>
      </c>
      <c r="I161" s="12"/>
      <c r="J161" s="63"/>
      <c r="L161" s="3"/>
      <c r="M161" s="3"/>
      <c r="O161" s="126">
        <f t="shared" si="38"/>
        <v>0</v>
      </c>
      <c r="P161" s="122"/>
      <c r="S161" s="11"/>
    </row>
    <row r="162" spans="1:19" ht="18" customHeight="1" thickBot="1" x14ac:dyDescent="0.3">
      <c r="B162" s="125" t="s">
        <v>374</v>
      </c>
      <c r="C162" s="131"/>
      <c r="D162" s="3"/>
      <c r="E162" s="6"/>
      <c r="F162" s="6">
        <f t="shared" si="25"/>
        <v>0</v>
      </c>
      <c r="G162" s="6">
        <f t="shared" si="37"/>
        <v>0</v>
      </c>
      <c r="H162" s="6">
        <f t="shared" si="39"/>
        <v>0</v>
      </c>
      <c r="I162" s="12"/>
      <c r="J162" s="63"/>
      <c r="L162" s="3"/>
      <c r="M162" s="3"/>
      <c r="O162" s="126">
        <f t="shared" si="38"/>
        <v>0</v>
      </c>
      <c r="P162" s="122"/>
      <c r="S162" s="11"/>
    </row>
    <row r="163" spans="1:19" ht="18" customHeight="1" x14ac:dyDescent="0.25">
      <c r="B163" s="42" t="s">
        <v>110</v>
      </c>
      <c r="C163" s="24" t="s">
        <v>112</v>
      </c>
      <c r="D163" s="24">
        <v>1</v>
      </c>
      <c r="E163" s="12">
        <v>138.16999999999999</v>
      </c>
      <c r="F163" s="6">
        <f t="shared" si="25"/>
        <v>138.16999999999999</v>
      </c>
      <c r="G163" s="6">
        <f t="shared" si="37"/>
        <v>174.37053999999998</v>
      </c>
      <c r="H163" s="6">
        <f t="shared" si="39"/>
        <v>217.96317499999998</v>
      </c>
      <c r="I163" s="12">
        <v>215.45</v>
      </c>
      <c r="J163" s="63">
        <v>209</v>
      </c>
      <c r="L163" s="24"/>
      <c r="M163" s="24"/>
      <c r="O163" s="126">
        <f t="shared" si="38"/>
        <v>34.629460000000023</v>
      </c>
      <c r="P163" s="71">
        <f t="shared" ref="P163:P198" si="40">D163*O163</f>
        <v>34.629460000000023</v>
      </c>
    </row>
    <row r="164" spans="1:19" ht="18" customHeight="1" x14ac:dyDescent="0.25">
      <c r="A164" s="11"/>
      <c r="B164" s="24" t="s">
        <v>335</v>
      </c>
      <c r="C164" s="24" t="s">
        <v>336</v>
      </c>
      <c r="D164" s="24">
        <v>1</v>
      </c>
      <c r="E164" s="12">
        <v>273.12</v>
      </c>
      <c r="F164" s="6">
        <f t="shared" si="25"/>
        <v>273.12</v>
      </c>
      <c r="G164" s="6">
        <f t="shared" si="37"/>
        <v>344.67743999999999</v>
      </c>
      <c r="H164" s="6">
        <f t="shared" si="39"/>
        <v>430.84679999999997</v>
      </c>
      <c r="I164" s="12">
        <v>451.97</v>
      </c>
      <c r="J164" s="63">
        <v>399</v>
      </c>
      <c r="L164" s="24"/>
      <c r="M164" s="24"/>
      <c r="O164" s="126">
        <f t="shared" si="38"/>
        <v>54.32256000000001</v>
      </c>
      <c r="P164" s="71">
        <f t="shared" si="40"/>
        <v>54.32256000000001</v>
      </c>
    </row>
    <row r="165" spans="1:19" ht="18" customHeight="1" x14ac:dyDescent="0.25">
      <c r="A165" s="11"/>
      <c r="B165" s="24" t="s">
        <v>114</v>
      </c>
      <c r="C165" s="24" t="s">
        <v>115</v>
      </c>
      <c r="D165" s="24">
        <v>1</v>
      </c>
      <c r="E165" s="12">
        <v>121.47</v>
      </c>
      <c r="F165" s="6">
        <f t="shared" si="25"/>
        <v>121.47</v>
      </c>
      <c r="G165" s="6">
        <f t="shared" si="37"/>
        <v>153.29514</v>
      </c>
      <c r="H165" s="6">
        <f t="shared" si="39"/>
        <v>191.61892499999999</v>
      </c>
      <c r="I165" s="12">
        <v>189.4</v>
      </c>
      <c r="J165" s="63">
        <v>189</v>
      </c>
      <c r="L165" s="24"/>
      <c r="M165" s="24"/>
      <c r="O165" s="126">
        <f t="shared" si="38"/>
        <v>35.704859999999996</v>
      </c>
      <c r="P165" s="71">
        <f t="shared" si="40"/>
        <v>35.704859999999996</v>
      </c>
    </row>
    <row r="166" spans="1:19" ht="18" customHeight="1" x14ac:dyDescent="0.25">
      <c r="B166" s="24" t="s">
        <v>55</v>
      </c>
      <c r="C166" s="24" t="s">
        <v>410</v>
      </c>
      <c r="D166" s="24">
        <v>1</v>
      </c>
      <c r="E166" s="12">
        <v>76.540000000000006</v>
      </c>
      <c r="F166" s="6">
        <f t="shared" si="25"/>
        <v>76.540000000000006</v>
      </c>
      <c r="G166" s="6">
        <f t="shared" si="37"/>
        <v>96.593480000000014</v>
      </c>
      <c r="H166" s="6">
        <f t="shared" si="39"/>
        <v>120.74185000000001</v>
      </c>
      <c r="I166" s="12">
        <v>119.34</v>
      </c>
      <c r="J166" s="63">
        <v>90</v>
      </c>
      <c r="L166" s="24"/>
      <c r="M166" s="24"/>
      <c r="O166" s="126">
        <f t="shared" si="38"/>
        <v>-6.5934800000000138</v>
      </c>
      <c r="P166" s="71">
        <f t="shared" si="40"/>
        <v>-6.5934800000000138</v>
      </c>
      <c r="R166" s="1"/>
    </row>
    <row r="167" spans="1:19" ht="18" customHeight="1" x14ac:dyDescent="0.25">
      <c r="A167" s="11"/>
      <c r="B167" s="3" t="s">
        <v>111</v>
      </c>
      <c r="C167" s="3" t="s">
        <v>113</v>
      </c>
      <c r="D167" s="3">
        <v>1</v>
      </c>
      <c r="E167" s="6">
        <v>179.31</v>
      </c>
      <c r="F167" s="6">
        <f t="shared" si="25"/>
        <v>179.31</v>
      </c>
      <c r="G167" s="6">
        <f t="shared" si="37"/>
        <v>226.28922</v>
      </c>
      <c r="H167" s="6">
        <f t="shared" si="39"/>
        <v>282.86152500000003</v>
      </c>
      <c r="I167" s="6">
        <v>279.58</v>
      </c>
      <c r="J167" s="63">
        <v>260</v>
      </c>
      <c r="L167" s="3"/>
      <c r="M167" s="3"/>
      <c r="O167" s="126">
        <f t="shared" si="38"/>
        <v>33.71078</v>
      </c>
      <c r="P167" s="71">
        <f t="shared" si="40"/>
        <v>33.71078</v>
      </c>
      <c r="Q167" s="1" t="s">
        <v>532</v>
      </c>
      <c r="R167" s="1"/>
    </row>
    <row r="168" spans="1:19" ht="18" customHeight="1" x14ac:dyDescent="0.25">
      <c r="A168" s="11"/>
      <c r="B168" s="9">
        <v>2206</v>
      </c>
      <c r="C168" s="3" t="s">
        <v>498</v>
      </c>
      <c r="D168" s="3">
        <v>2</v>
      </c>
      <c r="E168" s="6">
        <v>23.98</v>
      </c>
      <c r="F168" s="6">
        <f t="shared" si="25"/>
        <v>23.98</v>
      </c>
      <c r="G168" s="6">
        <f t="shared" si="37"/>
        <v>30.26276</v>
      </c>
      <c r="H168" s="6">
        <f t="shared" si="39"/>
        <v>37.828450000000004</v>
      </c>
      <c r="I168" s="6">
        <v>36.26</v>
      </c>
      <c r="J168" s="63">
        <v>35</v>
      </c>
      <c r="L168" s="3">
        <v>2</v>
      </c>
      <c r="M168" s="3">
        <v>0</v>
      </c>
      <c r="O168" s="126">
        <f t="shared" si="38"/>
        <v>4.7372399999999999</v>
      </c>
      <c r="P168" s="71">
        <f t="shared" si="40"/>
        <v>9.4744799999999998</v>
      </c>
      <c r="Q168" s="1"/>
      <c r="R168" s="1"/>
    </row>
    <row r="169" spans="1:19" ht="18" customHeight="1" x14ac:dyDescent="0.25">
      <c r="A169" s="11"/>
      <c r="B169" s="3" t="s">
        <v>435</v>
      </c>
      <c r="C169" s="3" t="s">
        <v>436</v>
      </c>
      <c r="D169" s="3">
        <v>1</v>
      </c>
      <c r="E169" s="6">
        <v>249</v>
      </c>
      <c r="F169" s="6">
        <f t="shared" ref="F169:F203" si="41">E169-(E169*0/100)</f>
        <v>249</v>
      </c>
      <c r="G169" s="6">
        <f t="shared" si="37"/>
        <v>314.238</v>
      </c>
      <c r="H169" s="6">
        <f t="shared" si="39"/>
        <v>392.79750000000001</v>
      </c>
      <c r="I169" s="6">
        <v>378.05</v>
      </c>
      <c r="J169" s="63">
        <v>375</v>
      </c>
      <c r="L169" s="24"/>
      <c r="M169" s="24"/>
      <c r="O169" s="126">
        <f t="shared" si="38"/>
        <v>60.762</v>
      </c>
      <c r="P169" s="71">
        <f t="shared" si="40"/>
        <v>60.762</v>
      </c>
      <c r="Q169" s="1"/>
    </row>
    <row r="170" spans="1:19" s="11" customFormat="1" ht="18" customHeight="1" x14ac:dyDescent="0.25">
      <c r="A170" s="11" t="s">
        <v>756</v>
      </c>
      <c r="B170" s="24" t="s">
        <v>577</v>
      </c>
      <c r="C170" s="24" t="s">
        <v>578</v>
      </c>
      <c r="D170" s="24">
        <v>1</v>
      </c>
      <c r="E170" s="12">
        <v>125.23</v>
      </c>
      <c r="F170" s="6">
        <f t="shared" si="41"/>
        <v>125.23</v>
      </c>
      <c r="G170" s="6">
        <f t="shared" si="37"/>
        <v>158.04026000000002</v>
      </c>
      <c r="H170" s="6">
        <f t="shared" si="39"/>
        <v>197.55032500000002</v>
      </c>
      <c r="I170" s="12">
        <v>189.4</v>
      </c>
      <c r="J170" s="63">
        <v>180</v>
      </c>
      <c r="L170" s="24">
        <v>1</v>
      </c>
      <c r="M170" s="24">
        <v>0</v>
      </c>
      <c r="N170" s="27"/>
      <c r="O170" s="126">
        <f t="shared" si="38"/>
        <v>21.959739999999982</v>
      </c>
      <c r="P170" s="122">
        <f t="shared" si="40"/>
        <v>21.959739999999982</v>
      </c>
    </row>
    <row r="171" spans="1:19" ht="18" customHeight="1" x14ac:dyDescent="0.25">
      <c r="A171" s="11"/>
      <c r="B171" s="3" t="s">
        <v>601</v>
      </c>
      <c r="C171" s="3" t="s">
        <v>602</v>
      </c>
      <c r="D171" s="3">
        <v>1</v>
      </c>
      <c r="E171" s="6">
        <v>176.47</v>
      </c>
      <c r="F171" s="6">
        <f t="shared" si="41"/>
        <v>176.47</v>
      </c>
      <c r="G171" s="6">
        <f t="shared" si="37"/>
        <v>222.70514</v>
      </c>
      <c r="H171" s="6">
        <f t="shared" si="39"/>
        <v>278.38142499999998</v>
      </c>
      <c r="I171" s="12">
        <v>266</v>
      </c>
      <c r="J171" s="63">
        <v>265</v>
      </c>
      <c r="L171" s="3"/>
      <c r="M171" s="3"/>
      <c r="O171" s="126">
        <f t="shared" si="38"/>
        <v>42.29486</v>
      </c>
      <c r="P171" s="122">
        <f t="shared" si="40"/>
        <v>42.29486</v>
      </c>
      <c r="Q171" s="1"/>
      <c r="R171" s="1"/>
    </row>
    <row r="172" spans="1:19" ht="18" customHeight="1" x14ac:dyDescent="0.25">
      <c r="A172" s="11"/>
      <c r="B172" s="24" t="s">
        <v>789</v>
      </c>
      <c r="C172" s="24" t="s">
        <v>602</v>
      </c>
      <c r="D172" s="24">
        <v>1</v>
      </c>
      <c r="E172" s="12">
        <v>135.29</v>
      </c>
      <c r="F172" s="6">
        <f t="shared" si="41"/>
        <v>135.29</v>
      </c>
      <c r="G172" s="6">
        <f t="shared" si="37"/>
        <v>170.73597999999998</v>
      </c>
      <c r="H172" s="6">
        <f t="shared" si="39"/>
        <v>213.41997499999997</v>
      </c>
      <c r="I172" s="12">
        <v>218</v>
      </c>
      <c r="J172" s="63">
        <v>200</v>
      </c>
      <c r="L172" s="3"/>
      <c r="M172" s="3"/>
      <c r="O172" s="126">
        <f t="shared" si="38"/>
        <v>29.264020000000016</v>
      </c>
      <c r="P172" s="122">
        <f t="shared" si="40"/>
        <v>29.264020000000016</v>
      </c>
    </row>
    <row r="173" spans="1:19" ht="18" customHeight="1" x14ac:dyDescent="0.25">
      <c r="A173" s="11"/>
      <c r="B173" s="24" t="s">
        <v>235</v>
      </c>
      <c r="C173" s="24" t="s">
        <v>236</v>
      </c>
      <c r="D173" s="24">
        <v>1</v>
      </c>
      <c r="E173" s="12">
        <v>162.36000000000001</v>
      </c>
      <c r="F173" s="6">
        <f t="shared" si="41"/>
        <v>162.36000000000001</v>
      </c>
      <c r="G173" s="6">
        <f t="shared" si="37"/>
        <v>204.89832000000001</v>
      </c>
      <c r="H173" s="6">
        <f t="shared" si="39"/>
        <v>256.12290000000002</v>
      </c>
      <c r="I173" s="12"/>
      <c r="J173" s="63">
        <v>245</v>
      </c>
      <c r="L173" s="24"/>
      <c r="M173" s="24"/>
      <c r="N173" s="11"/>
      <c r="O173" s="126">
        <f t="shared" si="38"/>
        <v>40.101679999999988</v>
      </c>
      <c r="P173" s="71">
        <f t="shared" si="40"/>
        <v>40.101679999999988</v>
      </c>
      <c r="Q173" s="1"/>
      <c r="R173" s="1"/>
    </row>
    <row r="174" spans="1:19" x14ac:dyDescent="0.25">
      <c r="A174" s="11"/>
      <c r="B174" s="3" t="s">
        <v>432</v>
      </c>
      <c r="C174" s="3" t="s">
        <v>433</v>
      </c>
      <c r="D174" s="3">
        <v>1</v>
      </c>
      <c r="E174" s="6">
        <v>189.36</v>
      </c>
      <c r="F174" s="6">
        <f t="shared" si="41"/>
        <v>189.36</v>
      </c>
      <c r="G174" s="6">
        <f t="shared" si="37"/>
        <v>238.97232000000002</v>
      </c>
      <c r="H174" s="6">
        <f t="shared" si="39"/>
        <v>298.71540000000005</v>
      </c>
      <c r="I174" s="6"/>
      <c r="J174" s="63">
        <v>280</v>
      </c>
      <c r="L174" s="24"/>
      <c r="M174" s="24"/>
      <c r="N174" s="11"/>
      <c r="O174" s="126">
        <f t="shared" si="38"/>
        <v>41.027679999999975</v>
      </c>
      <c r="P174" s="71">
        <f t="shared" si="40"/>
        <v>41.027679999999975</v>
      </c>
      <c r="Q174" s="1"/>
      <c r="R174" s="1"/>
    </row>
    <row r="175" spans="1:19" ht="18" customHeight="1" x14ac:dyDescent="0.25">
      <c r="A175" s="11"/>
      <c r="B175" s="24" t="s">
        <v>478</v>
      </c>
      <c r="C175" s="24" t="s">
        <v>479</v>
      </c>
      <c r="D175" s="24">
        <v>1</v>
      </c>
      <c r="E175" s="12">
        <v>287.08999999999997</v>
      </c>
      <c r="F175" s="6">
        <f t="shared" si="41"/>
        <v>287.08999999999997</v>
      </c>
      <c r="G175" s="6">
        <f t="shared" si="37"/>
        <v>362.30757999999997</v>
      </c>
      <c r="H175" s="6">
        <f t="shared" si="39"/>
        <v>452.88447499999995</v>
      </c>
      <c r="I175" s="12">
        <v>434.23</v>
      </c>
      <c r="J175" s="63">
        <v>430</v>
      </c>
      <c r="L175" s="24"/>
      <c r="M175" s="24"/>
      <c r="N175" s="11"/>
      <c r="O175" s="126">
        <f t="shared" si="38"/>
        <v>67.692420000000027</v>
      </c>
      <c r="P175" s="71">
        <f t="shared" si="40"/>
        <v>67.692420000000027</v>
      </c>
      <c r="R175" s="1"/>
    </row>
    <row r="176" spans="1:19" ht="18" customHeight="1" x14ac:dyDescent="0.25">
      <c r="A176" s="11"/>
      <c r="B176" s="24" t="s">
        <v>110</v>
      </c>
      <c r="C176" s="24" t="s">
        <v>485</v>
      </c>
      <c r="D176" s="24">
        <v>1</v>
      </c>
      <c r="E176" s="12">
        <v>142.44999999999999</v>
      </c>
      <c r="F176" s="6">
        <f t="shared" si="41"/>
        <v>142.44999999999999</v>
      </c>
      <c r="G176" s="6">
        <f t="shared" si="37"/>
        <v>179.77189999999999</v>
      </c>
      <c r="H176" s="6">
        <f t="shared" si="39"/>
        <v>224.71487499999998</v>
      </c>
      <c r="I176" s="12">
        <v>215.45</v>
      </c>
      <c r="J176" s="63">
        <v>210</v>
      </c>
      <c r="L176" s="24"/>
      <c r="M176" s="24"/>
      <c r="N176" s="11"/>
      <c r="O176" s="126">
        <f t="shared" si="38"/>
        <v>30.228100000000012</v>
      </c>
      <c r="P176" s="71">
        <f t="shared" si="40"/>
        <v>30.228100000000012</v>
      </c>
      <c r="R176" s="1"/>
    </row>
    <row r="177" spans="1:18" ht="18" customHeight="1" x14ac:dyDescent="0.25">
      <c r="A177" s="11"/>
      <c r="B177" s="24" t="s">
        <v>522</v>
      </c>
      <c r="C177" s="24" t="s">
        <v>523</v>
      </c>
      <c r="D177" s="24">
        <v>1</v>
      </c>
      <c r="E177" s="12">
        <v>135.29</v>
      </c>
      <c r="F177" s="6">
        <f t="shared" si="41"/>
        <v>135.29</v>
      </c>
      <c r="G177" s="6">
        <f t="shared" si="37"/>
        <v>170.73597999999998</v>
      </c>
      <c r="H177" s="6">
        <f t="shared" si="39"/>
        <v>213.41997499999997</v>
      </c>
      <c r="I177" s="12">
        <v>204.62</v>
      </c>
      <c r="J177" s="63">
        <v>204</v>
      </c>
      <c r="L177" s="24"/>
      <c r="M177" s="24"/>
      <c r="N177" s="11"/>
      <c r="O177" s="126">
        <f t="shared" si="38"/>
        <v>33.264020000000016</v>
      </c>
      <c r="P177" s="71">
        <f t="shared" si="40"/>
        <v>33.264020000000016</v>
      </c>
      <c r="R177" s="1"/>
    </row>
    <row r="178" spans="1:18" ht="18" customHeight="1" x14ac:dyDescent="0.25">
      <c r="A178" s="11"/>
      <c r="B178" s="3" t="s">
        <v>435</v>
      </c>
      <c r="C178" s="3" t="s">
        <v>436</v>
      </c>
      <c r="D178" s="3">
        <v>2</v>
      </c>
      <c r="E178" s="6">
        <v>249</v>
      </c>
      <c r="F178" s="6">
        <f t="shared" si="41"/>
        <v>249</v>
      </c>
      <c r="G178" s="6">
        <f t="shared" si="37"/>
        <v>314.238</v>
      </c>
      <c r="H178" s="6">
        <f t="shared" si="39"/>
        <v>392.79750000000001</v>
      </c>
      <c r="I178" s="6">
        <v>378.05</v>
      </c>
      <c r="J178" s="63">
        <v>375</v>
      </c>
      <c r="L178" s="24"/>
      <c r="M178" s="24"/>
      <c r="N178" s="11"/>
      <c r="O178" s="126">
        <f t="shared" si="38"/>
        <v>60.762</v>
      </c>
      <c r="P178" s="71">
        <f t="shared" si="40"/>
        <v>121.524</v>
      </c>
      <c r="Q178" s="1"/>
      <c r="R178" s="1"/>
    </row>
    <row r="179" spans="1:18" ht="18" customHeight="1" x14ac:dyDescent="0.25">
      <c r="A179" s="11"/>
      <c r="B179" s="3" t="s">
        <v>685</v>
      </c>
      <c r="C179" s="3" t="s">
        <v>686</v>
      </c>
      <c r="D179" s="3">
        <v>1</v>
      </c>
      <c r="E179" s="6">
        <v>190.59</v>
      </c>
      <c r="F179" s="6">
        <f t="shared" si="41"/>
        <v>190.59</v>
      </c>
      <c r="G179" s="6">
        <f t="shared" si="37"/>
        <v>240.52458000000001</v>
      </c>
      <c r="H179" s="6">
        <f t="shared" si="39"/>
        <v>300.65572500000002</v>
      </c>
      <c r="I179" s="6">
        <v>288.27</v>
      </c>
      <c r="J179" s="63">
        <v>285</v>
      </c>
      <c r="L179" s="24"/>
      <c r="M179" s="24"/>
      <c r="N179" s="11"/>
      <c r="O179" s="126">
        <f t="shared" si="38"/>
        <v>44.475419999999986</v>
      </c>
      <c r="P179" s="71">
        <f t="shared" si="40"/>
        <v>44.475419999999986</v>
      </c>
      <c r="Q179" s="1"/>
      <c r="R179" s="1"/>
    </row>
    <row r="180" spans="1:18" ht="18" customHeight="1" x14ac:dyDescent="0.25">
      <c r="A180" s="11"/>
      <c r="B180" s="3" t="s">
        <v>601</v>
      </c>
      <c r="C180" s="3" t="s">
        <v>602</v>
      </c>
      <c r="D180" s="3">
        <v>1</v>
      </c>
      <c r="E180" s="6">
        <v>176.47</v>
      </c>
      <c r="F180" s="6">
        <f t="shared" si="41"/>
        <v>176.47</v>
      </c>
      <c r="G180" s="6">
        <f t="shared" si="37"/>
        <v>222.70514</v>
      </c>
      <c r="H180" s="6">
        <f t="shared" si="39"/>
        <v>278.38142499999998</v>
      </c>
      <c r="I180" s="6">
        <v>266</v>
      </c>
      <c r="J180" s="63">
        <v>260</v>
      </c>
      <c r="L180" s="24"/>
      <c r="M180" s="24"/>
      <c r="N180" s="11"/>
      <c r="O180" s="126">
        <f t="shared" si="38"/>
        <v>37.29486</v>
      </c>
      <c r="P180" s="71">
        <f t="shared" si="40"/>
        <v>37.29486</v>
      </c>
      <c r="Q180" s="1"/>
      <c r="R180" s="1"/>
    </row>
    <row r="181" spans="1:18" ht="18" customHeight="1" x14ac:dyDescent="0.25">
      <c r="A181" s="11"/>
      <c r="B181" s="3" t="s">
        <v>734</v>
      </c>
      <c r="C181" s="3" t="s">
        <v>735</v>
      </c>
      <c r="D181" s="3">
        <v>1</v>
      </c>
      <c r="E181" s="6">
        <v>192.32</v>
      </c>
      <c r="F181" s="6">
        <f t="shared" si="41"/>
        <v>192.32</v>
      </c>
      <c r="G181" s="6">
        <f t="shared" si="37"/>
        <v>242.70784</v>
      </c>
      <c r="H181" s="6">
        <f t="shared" si="39"/>
        <v>303.38479999999998</v>
      </c>
      <c r="I181" s="6">
        <v>299.89</v>
      </c>
      <c r="J181" s="63">
        <v>269</v>
      </c>
      <c r="L181" s="24"/>
      <c r="M181" s="24"/>
      <c r="N181" s="11"/>
      <c r="O181" s="126">
        <f t="shared" si="38"/>
        <v>26.292159999999996</v>
      </c>
      <c r="P181" s="71">
        <f t="shared" si="40"/>
        <v>26.292159999999996</v>
      </c>
      <c r="Q181" s="1" t="s">
        <v>736</v>
      </c>
      <c r="R181" s="1"/>
    </row>
    <row r="182" spans="1:18" ht="18" customHeight="1" x14ac:dyDescent="0.25">
      <c r="A182" s="11"/>
      <c r="B182" s="3" t="s">
        <v>601</v>
      </c>
      <c r="C182" s="3" t="s">
        <v>602</v>
      </c>
      <c r="D182" s="3">
        <v>1</v>
      </c>
      <c r="E182" s="6">
        <v>176.47</v>
      </c>
      <c r="F182" s="6">
        <f t="shared" si="41"/>
        <v>176.47</v>
      </c>
      <c r="G182" s="6">
        <f t="shared" si="37"/>
        <v>222.70514</v>
      </c>
      <c r="H182" s="6">
        <f t="shared" si="39"/>
        <v>278.38142499999998</v>
      </c>
      <c r="I182" s="93">
        <v>285</v>
      </c>
      <c r="J182" s="63">
        <v>260</v>
      </c>
      <c r="K182" s="165"/>
      <c r="L182" s="24"/>
      <c r="M182" s="24"/>
      <c r="N182" s="11"/>
      <c r="O182" s="126">
        <f t="shared" si="38"/>
        <v>37.29486</v>
      </c>
      <c r="P182" s="71">
        <f t="shared" si="40"/>
        <v>37.29486</v>
      </c>
      <c r="Q182" s="27"/>
      <c r="R182" s="1"/>
    </row>
    <row r="183" spans="1:18" ht="18" customHeight="1" x14ac:dyDescent="0.25">
      <c r="A183" s="11"/>
      <c r="B183" s="3" t="s">
        <v>777</v>
      </c>
      <c r="C183" s="3" t="s">
        <v>778</v>
      </c>
      <c r="D183" s="3">
        <v>2</v>
      </c>
      <c r="E183" s="6">
        <v>170.59</v>
      </c>
      <c r="F183" s="6">
        <f t="shared" si="41"/>
        <v>170.59</v>
      </c>
      <c r="G183" s="6">
        <f t="shared" si="37"/>
        <v>215.28458000000001</v>
      </c>
      <c r="H183" s="6">
        <f t="shared" si="39"/>
        <v>269.10572500000001</v>
      </c>
      <c r="I183" s="93">
        <v>285</v>
      </c>
      <c r="J183" s="63">
        <v>275</v>
      </c>
      <c r="K183" s="165"/>
      <c r="L183" s="24">
        <v>2</v>
      </c>
      <c r="M183" s="24">
        <v>0</v>
      </c>
      <c r="N183" s="11"/>
      <c r="O183" s="126">
        <f t="shared" si="38"/>
        <v>59.715419999999995</v>
      </c>
      <c r="P183" s="71">
        <f t="shared" si="40"/>
        <v>119.43083999999999</v>
      </c>
      <c r="Q183" s="27"/>
      <c r="R183" s="1"/>
    </row>
    <row r="184" spans="1:18" ht="18" customHeight="1" x14ac:dyDescent="0.25">
      <c r="A184" s="11"/>
      <c r="B184" s="3" t="s">
        <v>782</v>
      </c>
      <c r="C184" s="3" t="s">
        <v>783</v>
      </c>
      <c r="D184" s="3">
        <v>1</v>
      </c>
      <c r="E184" s="6">
        <v>163.53</v>
      </c>
      <c r="F184" s="6">
        <f t="shared" si="41"/>
        <v>163.53</v>
      </c>
      <c r="G184" s="6">
        <f t="shared" si="37"/>
        <v>206.37486000000001</v>
      </c>
      <c r="H184" s="6">
        <f t="shared" si="39"/>
        <v>257.96857499999999</v>
      </c>
      <c r="I184" s="93">
        <v>263.83</v>
      </c>
      <c r="J184" s="63">
        <v>250</v>
      </c>
      <c r="K184" s="165"/>
      <c r="L184" s="24"/>
      <c r="M184" s="24"/>
      <c r="N184" s="11"/>
      <c r="O184" s="126">
        <f t="shared" si="38"/>
        <v>43.625139999999988</v>
      </c>
      <c r="P184" s="71">
        <f t="shared" si="40"/>
        <v>43.625139999999988</v>
      </c>
      <c r="Q184" s="27"/>
      <c r="R184" s="1"/>
    </row>
    <row r="185" spans="1:18" ht="18" customHeight="1" x14ac:dyDescent="0.25">
      <c r="A185" s="11"/>
      <c r="B185" s="24" t="s">
        <v>789</v>
      </c>
      <c r="C185" s="24" t="s">
        <v>602</v>
      </c>
      <c r="D185" s="24">
        <v>1</v>
      </c>
      <c r="E185" s="12">
        <v>135.29</v>
      </c>
      <c r="F185" s="6">
        <f t="shared" si="41"/>
        <v>135.29</v>
      </c>
      <c r="G185" s="6">
        <f t="shared" si="37"/>
        <v>170.73597999999998</v>
      </c>
      <c r="H185" s="6">
        <f t="shared" si="39"/>
        <v>213.41997499999997</v>
      </c>
      <c r="I185" s="12">
        <v>218</v>
      </c>
      <c r="J185" s="63">
        <v>200</v>
      </c>
      <c r="L185" s="3"/>
      <c r="M185" s="3"/>
      <c r="O185" s="126">
        <f t="shared" si="38"/>
        <v>29.264020000000016</v>
      </c>
      <c r="P185" s="122">
        <f t="shared" si="40"/>
        <v>29.264020000000016</v>
      </c>
    </row>
    <row r="186" spans="1:18" ht="18" customHeight="1" x14ac:dyDescent="0.25">
      <c r="A186" s="11"/>
      <c r="B186" s="3" t="s">
        <v>749</v>
      </c>
      <c r="C186" s="3" t="s">
        <v>750</v>
      </c>
      <c r="D186" s="3">
        <v>3</v>
      </c>
      <c r="E186" s="6">
        <v>125</v>
      </c>
      <c r="F186" s="6">
        <f t="shared" si="41"/>
        <v>125</v>
      </c>
      <c r="G186" s="6">
        <f t="shared" si="37"/>
        <v>157.75</v>
      </c>
      <c r="H186" s="6">
        <f t="shared" si="39"/>
        <v>197.1875</v>
      </c>
      <c r="I186" s="6">
        <v>201.66</v>
      </c>
      <c r="J186" s="63">
        <v>199</v>
      </c>
      <c r="L186" s="24">
        <v>3</v>
      </c>
      <c r="M186" s="24">
        <v>0</v>
      </c>
      <c r="O186" s="126">
        <f t="shared" si="38"/>
        <v>41.25</v>
      </c>
      <c r="P186" s="71">
        <f t="shared" si="40"/>
        <v>123.75</v>
      </c>
      <c r="Q186" s="1"/>
      <c r="R186" s="1"/>
    </row>
    <row r="187" spans="1:18" ht="18" customHeight="1" x14ac:dyDescent="0.25">
      <c r="A187" s="11"/>
      <c r="B187" s="3" t="s">
        <v>435</v>
      </c>
      <c r="C187" s="3" t="s">
        <v>436</v>
      </c>
      <c r="D187" s="3">
        <v>1</v>
      </c>
      <c r="E187" s="6">
        <v>256.7</v>
      </c>
      <c r="F187" s="6">
        <f t="shared" si="41"/>
        <v>256.7</v>
      </c>
      <c r="G187" s="6">
        <f t="shared" si="37"/>
        <v>323.9554</v>
      </c>
      <c r="H187" s="6">
        <f t="shared" si="39"/>
        <v>404.94425000000001</v>
      </c>
      <c r="I187" s="6">
        <v>378.05</v>
      </c>
      <c r="J187" s="63">
        <v>375</v>
      </c>
      <c r="L187" s="24">
        <v>1</v>
      </c>
      <c r="M187" s="24">
        <v>0</v>
      </c>
      <c r="O187" s="126">
        <f t="shared" si="38"/>
        <v>51.044600000000003</v>
      </c>
      <c r="P187" s="71">
        <f t="shared" si="40"/>
        <v>51.044600000000003</v>
      </c>
      <c r="Q187" s="1"/>
      <c r="R187" s="1"/>
    </row>
    <row r="188" spans="1:18" ht="18" customHeight="1" x14ac:dyDescent="0.25">
      <c r="A188" s="11"/>
      <c r="B188" s="133" t="s">
        <v>842</v>
      </c>
      <c r="C188" s="3" t="s">
        <v>843</v>
      </c>
      <c r="D188" s="3">
        <v>1</v>
      </c>
      <c r="E188" s="6">
        <v>151.72</v>
      </c>
      <c r="F188" s="6">
        <f t="shared" si="41"/>
        <v>151.72</v>
      </c>
      <c r="G188" s="6">
        <f t="shared" si="37"/>
        <v>191.47064</v>
      </c>
      <c r="H188" s="6">
        <f t="shared" si="39"/>
        <v>239.3383</v>
      </c>
      <c r="I188" s="6">
        <v>244.78</v>
      </c>
      <c r="J188" s="63">
        <v>240</v>
      </c>
      <c r="L188" s="24"/>
      <c r="M188" s="24"/>
      <c r="O188" s="126">
        <f t="shared" si="38"/>
        <v>48.529359999999997</v>
      </c>
      <c r="P188" s="71">
        <f t="shared" si="40"/>
        <v>48.529359999999997</v>
      </c>
      <c r="Q188" s="1"/>
      <c r="R188" s="1"/>
    </row>
    <row r="189" spans="1:18" ht="18" customHeight="1" x14ac:dyDescent="0.25">
      <c r="A189" s="11"/>
      <c r="B189" s="3" t="s">
        <v>782</v>
      </c>
      <c r="C189" s="3" t="s">
        <v>797</v>
      </c>
      <c r="D189" s="3">
        <v>1</v>
      </c>
      <c r="E189" s="6">
        <v>163.53</v>
      </c>
      <c r="F189" s="6">
        <f t="shared" si="41"/>
        <v>163.53</v>
      </c>
      <c r="G189" s="6">
        <f t="shared" si="37"/>
        <v>206.37486000000001</v>
      </c>
      <c r="H189" s="6">
        <f t="shared" si="39"/>
        <v>257.96857499999999</v>
      </c>
      <c r="I189" s="6">
        <v>263.83</v>
      </c>
      <c r="J189" s="63">
        <v>265</v>
      </c>
      <c r="L189" s="24"/>
      <c r="M189" s="24"/>
      <c r="O189" s="126">
        <f t="shared" si="38"/>
        <v>58.625139999999988</v>
      </c>
      <c r="P189" s="71">
        <f t="shared" si="40"/>
        <v>58.625139999999988</v>
      </c>
      <c r="Q189" s="1"/>
      <c r="R189" s="1"/>
    </row>
    <row r="190" spans="1:18" ht="18" customHeight="1" x14ac:dyDescent="0.25">
      <c r="A190" s="11"/>
      <c r="B190" s="133" t="s">
        <v>445</v>
      </c>
      <c r="C190" s="3" t="s">
        <v>847</v>
      </c>
      <c r="D190" s="3">
        <v>1</v>
      </c>
      <c r="E190" s="6">
        <v>142.35</v>
      </c>
      <c r="F190" s="6">
        <f t="shared" si="41"/>
        <v>142.35</v>
      </c>
      <c r="G190" s="6">
        <f t="shared" si="37"/>
        <v>179.64570000000001</v>
      </c>
      <c r="H190" s="6">
        <f t="shared" si="39"/>
        <v>224.55712500000001</v>
      </c>
      <c r="I190" s="6"/>
      <c r="J190" s="63">
        <v>209</v>
      </c>
      <c r="L190" s="24"/>
      <c r="M190" s="24"/>
      <c r="O190" s="126">
        <f t="shared" si="38"/>
        <v>29.354299999999995</v>
      </c>
      <c r="P190" s="71">
        <f t="shared" si="40"/>
        <v>29.354299999999995</v>
      </c>
      <c r="Q190" s="1"/>
      <c r="R190" s="1"/>
    </row>
    <row r="191" spans="1:18" ht="18" customHeight="1" x14ac:dyDescent="0.25">
      <c r="A191" s="11"/>
      <c r="B191" s="3" t="s">
        <v>445</v>
      </c>
      <c r="C191" s="3" t="s">
        <v>446</v>
      </c>
      <c r="D191" s="3">
        <v>1</v>
      </c>
      <c r="E191" s="6">
        <v>139.69999999999999</v>
      </c>
      <c r="F191" s="6">
        <f t="shared" si="41"/>
        <v>139.69999999999999</v>
      </c>
      <c r="G191" s="6">
        <f t="shared" si="37"/>
        <v>176.3014</v>
      </c>
      <c r="H191" s="6">
        <f t="shared" si="39"/>
        <v>220.37675000000002</v>
      </c>
      <c r="I191" s="6">
        <v>211.3</v>
      </c>
      <c r="J191" s="63">
        <v>229</v>
      </c>
      <c r="L191" s="24">
        <v>1</v>
      </c>
      <c r="M191" s="24">
        <v>0</v>
      </c>
      <c r="O191" s="126">
        <f t="shared" si="38"/>
        <v>52.698599999999999</v>
      </c>
      <c r="P191" s="71">
        <f t="shared" si="40"/>
        <v>52.698599999999999</v>
      </c>
      <c r="Q191" s="1"/>
      <c r="R191" s="1"/>
    </row>
    <row r="192" spans="1:18" ht="18" customHeight="1" x14ac:dyDescent="0.25">
      <c r="A192" s="11"/>
      <c r="B192" s="24" t="s">
        <v>782</v>
      </c>
      <c r="C192" s="3" t="s">
        <v>854</v>
      </c>
      <c r="D192" s="3">
        <v>1</v>
      </c>
      <c r="E192" s="6">
        <v>163.53</v>
      </c>
      <c r="F192" s="6">
        <f t="shared" si="41"/>
        <v>163.53</v>
      </c>
      <c r="G192" s="6">
        <f t="shared" si="37"/>
        <v>206.37486000000001</v>
      </c>
      <c r="H192" s="6">
        <f t="shared" si="39"/>
        <v>257.96857499999999</v>
      </c>
      <c r="I192" s="6">
        <v>263.83</v>
      </c>
      <c r="J192" s="63">
        <v>259</v>
      </c>
      <c r="L192" s="24"/>
      <c r="M192" s="24"/>
      <c r="O192" s="126">
        <f t="shared" si="38"/>
        <v>52.625139999999988</v>
      </c>
      <c r="P192" s="71">
        <f t="shared" si="40"/>
        <v>52.625139999999988</v>
      </c>
      <c r="Q192" s="1"/>
      <c r="R192" s="1"/>
    </row>
    <row r="193" spans="1:18" s="11" customFormat="1" ht="18" customHeight="1" x14ac:dyDescent="0.25">
      <c r="B193" s="24" t="s">
        <v>458</v>
      </c>
      <c r="C193" s="24" t="s">
        <v>61</v>
      </c>
      <c r="D193" s="24">
        <v>2</v>
      </c>
      <c r="E193" s="12">
        <v>249</v>
      </c>
      <c r="F193" s="6">
        <f t="shared" si="41"/>
        <v>249</v>
      </c>
      <c r="G193" s="6">
        <f t="shared" si="37"/>
        <v>314.238</v>
      </c>
      <c r="H193" s="6">
        <f t="shared" si="39"/>
        <v>392.79750000000001</v>
      </c>
      <c r="I193" s="12">
        <v>376.61</v>
      </c>
      <c r="J193" s="63">
        <v>375</v>
      </c>
      <c r="L193" s="106">
        <v>2</v>
      </c>
      <c r="M193" s="107">
        <v>0</v>
      </c>
      <c r="N193" s="27"/>
      <c r="O193" s="126">
        <f t="shared" si="38"/>
        <v>60.762</v>
      </c>
      <c r="P193" s="71">
        <f t="shared" si="40"/>
        <v>121.524</v>
      </c>
    </row>
    <row r="194" spans="1:18" ht="18" customHeight="1" x14ac:dyDescent="0.25">
      <c r="A194" s="11"/>
      <c r="B194" s="24" t="s">
        <v>601</v>
      </c>
      <c r="C194" s="3" t="s">
        <v>781</v>
      </c>
      <c r="D194" s="3">
        <v>2</v>
      </c>
      <c r="E194" s="6">
        <v>176.47</v>
      </c>
      <c r="F194" s="6">
        <f t="shared" si="41"/>
        <v>176.47</v>
      </c>
      <c r="G194" s="6">
        <f t="shared" si="37"/>
        <v>222.70514</v>
      </c>
      <c r="H194" s="6">
        <f t="shared" si="39"/>
        <v>278.38142499999998</v>
      </c>
      <c r="I194" s="6">
        <v>284.70999999999998</v>
      </c>
      <c r="J194" s="63">
        <v>279</v>
      </c>
      <c r="L194" s="24">
        <v>1</v>
      </c>
      <c r="M194" s="24">
        <v>1</v>
      </c>
      <c r="O194" s="126">
        <f t="shared" si="38"/>
        <v>56.29486</v>
      </c>
      <c r="P194" s="71">
        <f t="shared" si="40"/>
        <v>112.58972</v>
      </c>
      <c r="Q194" s="1"/>
      <c r="R194" s="1"/>
    </row>
    <row r="195" spans="1:18" ht="18" customHeight="1" x14ac:dyDescent="0.25">
      <c r="A195" s="11"/>
      <c r="B195" s="24" t="s">
        <v>445</v>
      </c>
      <c r="C195" s="3" t="s">
        <v>446</v>
      </c>
      <c r="D195" s="3">
        <v>1</v>
      </c>
      <c r="E195" s="6">
        <v>142.35</v>
      </c>
      <c r="F195" s="6">
        <f t="shared" si="41"/>
        <v>142.35</v>
      </c>
      <c r="G195" s="6">
        <f t="shared" si="37"/>
        <v>179.64570000000001</v>
      </c>
      <c r="H195" s="6">
        <f t="shared" si="39"/>
        <v>224.55712500000001</v>
      </c>
      <c r="I195" s="6">
        <v>229.66</v>
      </c>
      <c r="J195" s="63">
        <v>229</v>
      </c>
      <c r="L195" s="24"/>
      <c r="M195" s="24"/>
      <c r="O195" s="126">
        <f t="shared" si="38"/>
        <v>49.354299999999995</v>
      </c>
      <c r="P195" s="71">
        <f t="shared" si="40"/>
        <v>49.354299999999995</v>
      </c>
      <c r="Q195" s="1"/>
      <c r="R195" s="1"/>
    </row>
    <row r="196" spans="1:18" ht="18" customHeight="1" x14ac:dyDescent="0.25">
      <c r="A196" s="112" t="s">
        <v>887</v>
      </c>
      <c r="B196" s="24" t="s">
        <v>685</v>
      </c>
      <c r="C196" s="3" t="s">
        <v>886</v>
      </c>
      <c r="D196" s="24">
        <v>1</v>
      </c>
      <c r="E196" s="6">
        <v>164.46</v>
      </c>
      <c r="F196" s="6">
        <f t="shared" si="41"/>
        <v>164.46</v>
      </c>
      <c r="G196" s="6">
        <f t="shared" si="37"/>
        <v>207.54852000000002</v>
      </c>
      <c r="H196" s="6">
        <f t="shared" si="39"/>
        <v>259.43565000000001</v>
      </c>
      <c r="I196" s="6">
        <v>305.58999999999997</v>
      </c>
      <c r="J196" s="63">
        <v>259</v>
      </c>
      <c r="L196" s="24"/>
      <c r="M196" s="24"/>
      <c r="O196" s="126">
        <f t="shared" si="38"/>
        <v>51.451479999999975</v>
      </c>
      <c r="P196" s="71">
        <f t="shared" si="40"/>
        <v>51.451479999999975</v>
      </c>
      <c r="Q196" s="1"/>
      <c r="R196" s="1"/>
    </row>
    <row r="197" spans="1:18" ht="18" customHeight="1" x14ac:dyDescent="0.25">
      <c r="A197" s="11"/>
      <c r="B197" s="24" t="s">
        <v>601</v>
      </c>
      <c r="C197" s="3" t="s">
        <v>886</v>
      </c>
      <c r="D197" s="3">
        <v>1</v>
      </c>
      <c r="E197" s="6">
        <v>167.65</v>
      </c>
      <c r="F197" s="6">
        <f t="shared" si="41"/>
        <v>167.65</v>
      </c>
      <c r="G197" s="6">
        <f t="shared" si="37"/>
        <v>211.57430000000002</v>
      </c>
      <c r="H197" s="6">
        <f t="shared" si="39"/>
        <v>264.46787500000005</v>
      </c>
      <c r="I197" s="6">
        <v>284.70999999999998</v>
      </c>
      <c r="J197" s="63">
        <v>279</v>
      </c>
      <c r="L197" s="24"/>
      <c r="M197" s="24"/>
      <c r="O197" s="126">
        <f t="shared" si="38"/>
        <v>67.425699999999978</v>
      </c>
      <c r="P197" s="71">
        <f t="shared" si="40"/>
        <v>67.425699999999978</v>
      </c>
      <c r="Q197" s="1"/>
      <c r="R197" s="1"/>
    </row>
    <row r="198" spans="1:18" ht="18" customHeight="1" x14ac:dyDescent="0.25">
      <c r="A198" s="11"/>
      <c r="B198" s="24" t="s">
        <v>975</v>
      </c>
      <c r="C198" s="3" t="s">
        <v>976</v>
      </c>
      <c r="D198" s="3">
        <v>1</v>
      </c>
      <c r="E198" s="6">
        <v>195.37</v>
      </c>
      <c r="F198" s="6">
        <f t="shared" si="41"/>
        <v>195.37</v>
      </c>
      <c r="G198" s="6">
        <f t="shared" si="37"/>
        <v>246.55694</v>
      </c>
      <c r="H198" s="6">
        <f t="shared" si="39"/>
        <v>308.19617499999998</v>
      </c>
      <c r="I198" s="6">
        <v>284.70999999999998</v>
      </c>
      <c r="J198" s="63">
        <v>335</v>
      </c>
      <c r="L198" s="24"/>
      <c r="M198" s="24"/>
      <c r="O198" s="126">
        <f t="shared" si="38"/>
        <v>88.443060000000003</v>
      </c>
      <c r="P198" s="71">
        <f t="shared" si="40"/>
        <v>88.443060000000003</v>
      </c>
      <c r="Q198" s="1"/>
      <c r="R198" s="1"/>
    </row>
    <row r="199" spans="1:18" ht="18" customHeight="1" x14ac:dyDescent="0.25">
      <c r="A199" s="11"/>
      <c r="B199" s="24" t="s">
        <v>782</v>
      </c>
      <c r="C199" s="3" t="s">
        <v>854</v>
      </c>
      <c r="D199" s="3">
        <v>1</v>
      </c>
      <c r="E199" s="6">
        <v>158.82</v>
      </c>
      <c r="F199" s="6">
        <f>E199-(E199*3/100)</f>
        <v>154.05539999999999</v>
      </c>
      <c r="G199" s="6">
        <f t="shared" ref="G199" si="42">F199*1.262</f>
        <v>194.41791479999998</v>
      </c>
      <c r="H199" s="6">
        <f t="shared" ref="H199" si="43">G199*1.25</f>
        <v>243.02239349999996</v>
      </c>
      <c r="I199" s="6">
        <v>274.54000000000002</v>
      </c>
      <c r="J199" s="63">
        <v>270</v>
      </c>
      <c r="L199" s="24"/>
      <c r="M199" s="24"/>
      <c r="O199" s="126">
        <f t="shared" ref="O199" si="44">J199-G199</f>
        <v>75.582085200000023</v>
      </c>
      <c r="P199" s="71">
        <f t="shared" ref="P199" si="45">D199*O199</f>
        <v>75.582085200000023</v>
      </c>
      <c r="Q199" s="1"/>
      <c r="R199" s="1"/>
    </row>
    <row r="200" spans="1:18" ht="18" customHeight="1" x14ac:dyDescent="0.25">
      <c r="A200" s="11"/>
      <c r="B200" s="24" t="s">
        <v>17</v>
      </c>
      <c r="C200" s="3" t="s">
        <v>116</v>
      </c>
      <c r="D200" s="3">
        <v>4</v>
      </c>
      <c r="E200" s="6">
        <v>154.84</v>
      </c>
      <c r="F200" s="6">
        <f>E200-(E200*0/100)</f>
        <v>154.84</v>
      </c>
      <c r="G200" s="6">
        <f>F200*1.262</f>
        <v>195.40808000000001</v>
      </c>
      <c r="H200" s="6">
        <f>G200*1.25</f>
        <v>244.26010000000002</v>
      </c>
      <c r="I200" s="6">
        <v>256.23</v>
      </c>
      <c r="J200" s="61">
        <v>255</v>
      </c>
      <c r="L200" s="3">
        <v>4</v>
      </c>
      <c r="M200" s="3">
        <v>0</v>
      </c>
      <c r="O200" s="89">
        <f>J200-G200</f>
        <v>59.591919999999988</v>
      </c>
      <c r="P200" s="71">
        <f>D200*O200</f>
        <v>238.36767999999995</v>
      </c>
      <c r="Q200" s="1"/>
      <c r="R200" s="1"/>
    </row>
    <row r="201" spans="1:18" ht="18" customHeight="1" x14ac:dyDescent="0.25">
      <c r="A201" s="11"/>
      <c r="B201" s="24" t="s">
        <v>685</v>
      </c>
      <c r="C201" s="3" t="s">
        <v>1052</v>
      </c>
      <c r="D201" s="24">
        <v>1</v>
      </c>
      <c r="E201" s="6">
        <v>189.41</v>
      </c>
      <c r="F201" s="6">
        <f t="shared" ref="F201" si="46">E201-(E201*0/100)</f>
        <v>189.41</v>
      </c>
      <c r="G201" s="6">
        <f t="shared" ref="G201" si="47">F201*1.262</f>
        <v>239.03541999999999</v>
      </c>
      <c r="H201" s="6">
        <f t="shared" ref="H201" si="48">G201*1.25</f>
        <v>298.79427499999997</v>
      </c>
      <c r="I201" s="6">
        <v>305.58999999999997</v>
      </c>
      <c r="J201" s="63">
        <v>300</v>
      </c>
      <c r="L201" s="24"/>
      <c r="M201" s="24"/>
      <c r="O201" s="126">
        <f t="shared" ref="O201" si="49">J201-G201</f>
        <v>60.964580000000012</v>
      </c>
      <c r="P201" s="71">
        <f t="shared" ref="P201" si="50">D201*O201</f>
        <v>60.964580000000012</v>
      </c>
      <c r="Q201" s="1"/>
      <c r="R201" s="1"/>
    </row>
    <row r="202" spans="1:18" ht="18" customHeight="1" thickBot="1" x14ac:dyDescent="0.3">
      <c r="B202" s="43"/>
      <c r="C202" s="24"/>
      <c r="D202" s="24"/>
      <c r="E202" s="12"/>
      <c r="F202" s="6">
        <f t="shared" si="41"/>
        <v>0</v>
      </c>
      <c r="G202" s="6">
        <f t="shared" si="37"/>
        <v>0</v>
      </c>
      <c r="H202" s="6">
        <f t="shared" si="39"/>
        <v>0</v>
      </c>
      <c r="I202" s="12"/>
      <c r="J202" s="63"/>
      <c r="L202" s="3"/>
      <c r="M202" s="3"/>
      <c r="O202" s="126">
        <f t="shared" si="38"/>
        <v>0</v>
      </c>
      <c r="P202" s="122"/>
    </row>
    <row r="203" spans="1:18" ht="18" customHeight="1" thickBot="1" x14ac:dyDescent="0.3">
      <c r="B203" s="134" t="s">
        <v>509</v>
      </c>
      <c r="C203" s="131"/>
      <c r="D203" s="3"/>
      <c r="E203" s="6"/>
      <c r="F203" s="6">
        <f t="shared" si="41"/>
        <v>0</v>
      </c>
      <c r="G203" s="6">
        <f t="shared" si="37"/>
        <v>0</v>
      </c>
      <c r="H203" s="6">
        <f t="shared" si="39"/>
        <v>0</v>
      </c>
      <c r="I203" s="6"/>
      <c r="J203" s="63"/>
      <c r="L203" s="3"/>
      <c r="M203" s="3"/>
      <c r="O203" s="126">
        <f t="shared" si="38"/>
        <v>0</v>
      </c>
      <c r="P203" s="122"/>
    </row>
    <row r="204" spans="1:18" ht="18" customHeight="1" x14ac:dyDescent="0.25">
      <c r="A204" s="11"/>
      <c r="B204" s="42" t="s">
        <v>337</v>
      </c>
      <c r="C204" s="24" t="s">
        <v>19</v>
      </c>
      <c r="D204" s="24">
        <v>1</v>
      </c>
      <c r="E204" s="12">
        <v>188.17</v>
      </c>
      <c r="F204" s="6">
        <f t="shared" ref="F204:F235" si="51">E204-(E204*0/100)</f>
        <v>188.17</v>
      </c>
      <c r="G204" s="6">
        <f t="shared" si="37"/>
        <v>237.47054</v>
      </c>
      <c r="H204" s="6">
        <f t="shared" si="39"/>
        <v>296.83817499999998</v>
      </c>
      <c r="I204" s="12">
        <v>264.69</v>
      </c>
      <c r="J204" s="63">
        <v>255</v>
      </c>
      <c r="L204" s="24"/>
      <c r="M204" s="24"/>
      <c r="O204" s="126">
        <f t="shared" si="38"/>
        <v>17.52946</v>
      </c>
      <c r="P204" s="71">
        <f t="shared" ref="P204:P236" si="52">D204*O204</f>
        <v>17.52946</v>
      </c>
    </row>
    <row r="205" spans="1:18" ht="18" customHeight="1" x14ac:dyDescent="0.25">
      <c r="A205" s="11"/>
      <c r="B205" s="24" t="s">
        <v>337</v>
      </c>
      <c r="C205" s="24" t="s">
        <v>19</v>
      </c>
      <c r="D205" s="24">
        <v>1</v>
      </c>
      <c r="E205" s="12">
        <v>175</v>
      </c>
      <c r="F205" s="6">
        <f t="shared" si="51"/>
        <v>175</v>
      </c>
      <c r="G205" s="6">
        <f t="shared" si="37"/>
        <v>220.85</v>
      </c>
      <c r="H205" s="6">
        <f t="shared" si="39"/>
        <v>276.0625</v>
      </c>
      <c r="I205" s="12">
        <v>264.69</v>
      </c>
      <c r="J205" s="63">
        <v>259</v>
      </c>
      <c r="L205" s="24"/>
      <c r="M205" s="24"/>
      <c r="O205" s="126">
        <f t="shared" si="38"/>
        <v>38.150000000000006</v>
      </c>
      <c r="P205" s="71">
        <f t="shared" si="52"/>
        <v>38.150000000000006</v>
      </c>
    </row>
    <row r="206" spans="1:18" ht="18" customHeight="1" x14ac:dyDescent="0.25">
      <c r="B206" s="24" t="s">
        <v>338</v>
      </c>
      <c r="C206" s="24" t="s">
        <v>339</v>
      </c>
      <c r="D206" s="24">
        <v>2</v>
      </c>
      <c r="E206" s="12">
        <v>96.77</v>
      </c>
      <c r="F206" s="6">
        <f t="shared" si="51"/>
        <v>96.77</v>
      </c>
      <c r="G206" s="6">
        <f t="shared" si="37"/>
        <v>122.12374</v>
      </c>
      <c r="H206" s="6">
        <f t="shared" si="39"/>
        <v>152.654675</v>
      </c>
      <c r="I206" s="12">
        <v>160.13999999999999</v>
      </c>
      <c r="J206" s="63">
        <v>140</v>
      </c>
      <c r="L206" s="24">
        <v>2</v>
      </c>
      <c r="M206" s="24">
        <v>0</v>
      </c>
      <c r="O206" s="126">
        <f t="shared" si="38"/>
        <v>17.876260000000002</v>
      </c>
      <c r="P206" s="71">
        <f t="shared" si="52"/>
        <v>35.752520000000004</v>
      </c>
    </row>
    <row r="207" spans="1:18" ht="18" customHeight="1" x14ac:dyDescent="0.25">
      <c r="A207" s="11"/>
      <c r="B207" s="24" t="s">
        <v>46</v>
      </c>
      <c r="C207" s="24" t="s">
        <v>47</v>
      </c>
      <c r="D207" s="24">
        <v>4</v>
      </c>
      <c r="E207" s="12">
        <v>115.05</v>
      </c>
      <c r="F207" s="6">
        <f t="shared" si="51"/>
        <v>115.05</v>
      </c>
      <c r="G207" s="6">
        <f t="shared" si="37"/>
        <v>145.19309999999999</v>
      </c>
      <c r="H207" s="6">
        <f t="shared" si="39"/>
        <v>181.49137499999998</v>
      </c>
      <c r="I207" s="12">
        <v>197.36</v>
      </c>
      <c r="J207" s="63">
        <v>195</v>
      </c>
      <c r="L207" s="24">
        <v>4</v>
      </c>
      <c r="M207" s="24">
        <v>0</v>
      </c>
      <c r="O207" s="126">
        <f t="shared" si="38"/>
        <v>49.806900000000013</v>
      </c>
      <c r="P207" s="71">
        <f t="shared" si="52"/>
        <v>199.22760000000005</v>
      </c>
    </row>
    <row r="208" spans="1:18" ht="18" customHeight="1" x14ac:dyDescent="0.25">
      <c r="B208" s="24"/>
      <c r="C208" s="24" t="s">
        <v>119</v>
      </c>
      <c r="D208" s="24">
        <v>1</v>
      </c>
      <c r="E208" s="12">
        <v>108.61</v>
      </c>
      <c r="F208" s="6">
        <f t="shared" si="51"/>
        <v>108.61</v>
      </c>
      <c r="G208" s="6">
        <f t="shared" si="37"/>
        <v>137.06582</v>
      </c>
      <c r="H208" s="6">
        <f t="shared" si="39"/>
        <v>171.33227500000001</v>
      </c>
      <c r="I208" s="12">
        <v>169.36</v>
      </c>
      <c r="J208" s="63">
        <v>179</v>
      </c>
      <c r="L208" s="24"/>
      <c r="M208" s="24"/>
      <c r="O208" s="126">
        <f t="shared" si="38"/>
        <v>41.934179999999998</v>
      </c>
      <c r="P208" s="71">
        <f t="shared" si="52"/>
        <v>41.934179999999998</v>
      </c>
    </row>
    <row r="209" spans="1:18" ht="18" customHeight="1" x14ac:dyDescent="0.25">
      <c r="B209" s="24" t="s">
        <v>117</v>
      </c>
      <c r="C209" s="24" t="s">
        <v>118</v>
      </c>
      <c r="D209" s="24">
        <v>1</v>
      </c>
      <c r="E209" s="12">
        <v>136.76</v>
      </c>
      <c r="F209" s="6">
        <f t="shared" si="51"/>
        <v>136.76</v>
      </c>
      <c r="G209" s="6">
        <f t="shared" si="37"/>
        <v>172.59111999999999</v>
      </c>
      <c r="H209" s="6">
        <f t="shared" si="39"/>
        <v>215.7389</v>
      </c>
      <c r="I209" s="12">
        <v>223.38</v>
      </c>
      <c r="J209" s="63">
        <v>219</v>
      </c>
      <c r="L209" s="24"/>
      <c r="M209" s="24"/>
      <c r="O209" s="126">
        <f t="shared" si="38"/>
        <v>46.408880000000011</v>
      </c>
      <c r="P209" s="71">
        <f t="shared" si="52"/>
        <v>46.408880000000011</v>
      </c>
    </row>
    <row r="210" spans="1:18" ht="18" customHeight="1" x14ac:dyDescent="0.25">
      <c r="B210" s="24" t="s">
        <v>108</v>
      </c>
      <c r="C210" s="24" t="s">
        <v>109</v>
      </c>
      <c r="D210" s="24">
        <v>2</v>
      </c>
      <c r="E210" s="12">
        <v>108.62</v>
      </c>
      <c r="F210" s="6">
        <f t="shared" si="51"/>
        <v>108.62</v>
      </c>
      <c r="G210" s="6">
        <f t="shared" si="37"/>
        <v>137.07844</v>
      </c>
      <c r="H210" s="6">
        <f t="shared" si="39"/>
        <v>171.34805</v>
      </c>
      <c r="I210" s="12">
        <v>169.36</v>
      </c>
      <c r="J210" s="63">
        <v>165</v>
      </c>
      <c r="L210" s="24">
        <v>2</v>
      </c>
      <c r="M210" s="24">
        <v>0</v>
      </c>
      <c r="O210" s="126">
        <f t="shared" si="38"/>
        <v>27.921559999999999</v>
      </c>
      <c r="P210" s="71">
        <f t="shared" si="52"/>
        <v>55.843119999999999</v>
      </c>
      <c r="R210" s="1"/>
    </row>
    <row r="211" spans="1:18" x14ac:dyDescent="0.25">
      <c r="A211" s="11"/>
      <c r="B211" s="3" t="s">
        <v>520</v>
      </c>
      <c r="C211" s="3" t="s">
        <v>521</v>
      </c>
      <c r="D211" s="3">
        <v>1</v>
      </c>
      <c r="E211" s="6">
        <v>105.88</v>
      </c>
      <c r="F211" s="6">
        <f t="shared" si="51"/>
        <v>105.88</v>
      </c>
      <c r="G211" s="6">
        <f t="shared" si="37"/>
        <v>133.62055999999998</v>
      </c>
      <c r="H211" s="6">
        <f t="shared" si="39"/>
        <v>167.02569999999997</v>
      </c>
      <c r="I211" s="6">
        <v>160.13999999999999</v>
      </c>
      <c r="J211" s="63">
        <v>160</v>
      </c>
      <c r="L211" s="24"/>
      <c r="M211" s="3"/>
      <c r="N211" s="1"/>
      <c r="O211" s="126">
        <f t="shared" si="38"/>
        <v>26.379440000000017</v>
      </c>
      <c r="P211" s="71">
        <f t="shared" si="52"/>
        <v>26.379440000000017</v>
      </c>
      <c r="Q211" s="1"/>
      <c r="R211" s="1"/>
    </row>
    <row r="212" spans="1:18" ht="18" customHeight="1" x14ac:dyDescent="0.25">
      <c r="A212" s="11"/>
      <c r="B212" s="24" t="s">
        <v>553</v>
      </c>
      <c r="C212" s="24" t="s">
        <v>519</v>
      </c>
      <c r="D212" s="24">
        <v>1</v>
      </c>
      <c r="E212" s="12">
        <v>109.59</v>
      </c>
      <c r="F212" s="6">
        <f t="shared" si="51"/>
        <v>109.59</v>
      </c>
      <c r="G212" s="6">
        <f t="shared" si="37"/>
        <v>138.30258000000001</v>
      </c>
      <c r="H212" s="6">
        <f t="shared" si="39"/>
        <v>172.87822500000001</v>
      </c>
      <c r="I212" s="12">
        <v>256.75</v>
      </c>
      <c r="J212" s="63">
        <v>199</v>
      </c>
      <c r="L212" s="3"/>
      <c r="M212" s="3"/>
      <c r="O212" s="126">
        <f t="shared" si="38"/>
        <v>60.697419999999994</v>
      </c>
      <c r="P212" s="71">
        <f t="shared" si="52"/>
        <v>60.697419999999994</v>
      </c>
      <c r="Q212" s="1"/>
      <c r="R212" s="1"/>
    </row>
    <row r="213" spans="1:18" ht="18" customHeight="1" x14ac:dyDescent="0.25">
      <c r="B213" s="3" t="s">
        <v>595</v>
      </c>
      <c r="C213" s="3" t="s">
        <v>596</v>
      </c>
      <c r="D213" s="3">
        <v>1</v>
      </c>
      <c r="E213" s="6">
        <v>94.12</v>
      </c>
      <c r="F213" s="6">
        <f t="shared" si="51"/>
        <v>94.12</v>
      </c>
      <c r="G213" s="6">
        <f t="shared" si="37"/>
        <v>118.77944000000001</v>
      </c>
      <c r="H213" s="6">
        <f t="shared" si="39"/>
        <v>148.4743</v>
      </c>
      <c r="I213" s="6">
        <v>142.36000000000001</v>
      </c>
      <c r="J213" s="63">
        <v>135</v>
      </c>
      <c r="L213" s="3"/>
      <c r="M213" s="3"/>
      <c r="O213" s="126">
        <f t="shared" si="38"/>
        <v>16.220559999999992</v>
      </c>
      <c r="P213" s="71">
        <f t="shared" si="52"/>
        <v>16.220559999999992</v>
      </c>
      <c r="Q213" s="1"/>
      <c r="R213" s="1"/>
    </row>
    <row r="214" spans="1:18" ht="18" customHeight="1" x14ac:dyDescent="0.25">
      <c r="B214" s="3" t="s">
        <v>77</v>
      </c>
      <c r="C214" s="3" t="s">
        <v>80</v>
      </c>
      <c r="D214" s="3">
        <v>1</v>
      </c>
      <c r="E214" s="6">
        <v>323.13</v>
      </c>
      <c r="F214" s="6">
        <f t="shared" si="51"/>
        <v>323.13</v>
      </c>
      <c r="G214" s="6">
        <f t="shared" si="37"/>
        <v>407.79005999999998</v>
      </c>
      <c r="H214" s="6">
        <f t="shared" si="39"/>
        <v>509.73757499999999</v>
      </c>
      <c r="I214" s="6">
        <v>503.86</v>
      </c>
      <c r="J214" s="63">
        <v>450</v>
      </c>
      <c r="L214" s="3"/>
      <c r="M214" s="3"/>
      <c r="O214" s="126">
        <f t="shared" si="38"/>
        <v>42.209940000000017</v>
      </c>
      <c r="P214" s="71">
        <f t="shared" si="52"/>
        <v>42.209940000000017</v>
      </c>
      <c r="Q214" s="1"/>
      <c r="R214" s="1"/>
    </row>
    <row r="215" spans="1:18" ht="18" customHeight="1" x14ac:dyDescent="0.25">
      <c r="B215" s="3" t="s">
        <v>598</v>
      </c>
      <c r="C215" s="3" t="s">
        <v>597</v>
      </c>
      <c r="D215" s="3">
        <v>1</v>
      </c>
      <c r="E215" s="6">
        <v>100</v>
      </c>
      <c r="F215" s="6">
        <f t="shared" si="51"/>
        <v>100</v>
      </c>
      <c r="G215" s="6">
        <f t="shared" si="37"/>
        <v>126.2</v>
      </c>
      <c r="H215" s="6">
        <f t="shared" si="39"/>
        <v>157.75</v>
      </c>
      <c r="I215" s="6">
        <v>151.25</v>
      </c>
      <c r="J215" s="63">
        <v>149</v>
      </c>
      <c r="L215" s="24">
        <v>1</v>
      </c>
      <c r="M215" s="24">
        <v>0</v>
      </c>
      <c r="O215" s="126">
        <f t="shared" si="38"/>
        <v>22.799999999999997</v>
      </c>
      <c r="P215" s="71">
        <f t="shared" si="52"/>
        <v>22.799999999999997</v>
      </c>
      <c r="Q215" s="1"/>
      <c r="R215" s="1"/>
    </row>
    <row r="216" spans="1:18" x14ac:dyDescent="0.25">
      <c r="A216" s="11"/>
      <c r="B216" s="3" t="s">
        <v>337</v>
      </c>
      <c r="C216" s="3" t="s">
        <v>481</v>
      </c>
      <c r="D216" s="3">
        <v>1</v>
      </c>
      <c r="E216" s="6">
        <v>205.88</v>
      </c>
      <c r="F216" s="6">
        <f t="shared" si="51"/>
        <v>205.88</v>
      </c>
      <c r="G216" s="6">
        <f t="shared" si="37"/>
        <v>259.82056</v>
      </c>
      <c r="H216" s="6">
        <f t="shared" si="39"/>
        <v>324.77570000000003</v>
      </c>
      <c r="I216" s="6">
        <v>307.83999999999997</v>
      </c>
      <c r="J216" s="63">
        <v>295</v>
      </c>
      <c r="L216" s="24"/>
      <c r="M216" s="3"/>
      <c r="N216" s="1"/>
      <c r="O216" s="126">
        <f t="shared" si="38"/>
        <v>35.17944</v>
      </c>
      <c r="P216" s="71">
        <f t="shared" si="52"/>
        <v>35.17944</v>
      </c>
      <c r="Q216" s="1" t="s">
        <v>732</v>
      </c>
    </row>
    <row r="217" spans="1:18" ht="18" customHeight="1" x14ac:dyDescent="0.25">
      <c r="A217" s="11"/>
      <c r="B217" s="24" t="s">
        <v>460</v>
      </c>
      <c r="C217" s="3" t="s">
        <v>462</v>
      </c>
      <c r="D217" s="3">
        <v>2</v>
      </c>
      <c r="E217" s="6">
        <v>111.80500000000001</v>
      </c>
      <c r="F217" s="6">
        <f t="shared" si="51"/>
        <v>111.80500000000001</v>
      </c>
      <c r="G217" s="6">
        <f t="shared" si="37"/>
        <v>141.09791000000001</v>
      </c>
      <c r="H217" s="6">
        <f t="shared" si="39"/>
        <v>176.3723875</v>
      </c>
      <c r="I217" s="6">
        <v>179.72</v>
      </c>
      <c r="J217" s="63">
        <v>179</v>
      </c>
      <c r="L217" s="3">
        <v>2</v>
      </c>
      <c r="M217" s="3">
        <v>0</v>
      </c>
      <c r="O217" s="126">
        <f t="shared" si="38"/>
        <v>37.902089999999987</v>
      </c>
      <c r="P217" s="71">
        <f t="shared" si="52"/>
        <v>75.804179999999974</v>
      </c>
      <c r="Q217" s="1"/>
      <c r="R217" s="1"/>
    </row>
    <row r="218" spans="1:18" ht="18" customHeight="1" x14ac:dyDescent="0.25">
      <c r="B218" s="3" t="s">
        <v>48</v>
      </c>
      <c r="C218" s="3" t="s">
        <v>49</v>
      </c>
      <c r="D218" s="3">
        <v>2</v>
      </c>
      <c r="E218" s="6">
        <v>63.44</v>
      </c>
      <c r="F218" s="6">
        <f t="shared" si="51"/>
        <v>63.44</v>
      </c>
      <c r="G218" s="6">
        <f t="shared" si="37"/>
        <v>80.061279999999996</v>
      </c>
      <c r="H218" s="6">
        <f t="shared" si="39"/>
        <v>100.0766</v>
      </c>
      <c r="I218" s="6">
        <v>92.5</v>
      </c>
      <c r="J218" s="63">
        <v>89</v>
      </c>
      <c r="L218" s="24"/>
      <c r="M218" s="24"/>
      <c r="O218" s="126">
        <f t="shared" si="38"/>
        <v>8.9387200000000036</v>
      </c>
      <c r="P218" s="71">
        <f t="shared" si="52"/>
        <v>17.877440000000007</v>
      </c>
      <c r="Q218" s="1"/>
      <c r="R218" s="1"/>
    </row>
    <row r="219" spans="1:18" ht="18" customHeight="1" x14ac:dyDescent="0.25">
      <c r="B219" s="24" t="s">
        <v>18</v>
      </c>
      <c r="C219" s="3" t="s">
        <v>19</v>
      </c>
      <c r="D219" s="3">
        <v>2</v>
      </c>
      <c r="E219" s="6">
        <v>154.84</v>
      </c>
      <c r="F219" s="6">
        <f t="shared" si="51"/>
        <v>154.84</v>
      </c>
      <c r="G219" s="6">
        <f t="shared" si="37"/>
        <v>195.40808000000001</v>
      </c>
      <c r="H219" s="6">
        <f t="shared" si="39"/>
        <v>244.26010000000002</v>
      </c>
      <c r="I219" s="6">
        <v>256.23</v>
      </c>
      <c r="J219" s="63">
        <v>249</v>
      </c>
      <c r="L219" s="24">
        <v>2</v>
      </c>
      <c r="M219" s="24">
        <v>0</v>
      </c>
      <c r="O219" s="126">
        <f t="shared" si="38"/>
        <v>53.591919999999988</v>
      </c>
      <c r="P219" s="71">
        <f t="shared" si="52"/>
        <v>107.18383999999998</v>
      </c>
      <c r="Q219" s="1"/>
      <c r="R219" s="1"/>
    </row>
    <row r="220" spans="1:18" ht="18" customHeight="1" x14ac:dyDescent="0.25">
      <c r="B220" s="24" t="s">
        <v>802</v>
      </c>
      <c r="C220" s="3" t="s">
        <v>803</v>
      </c>
      <c r="D220" s="3">
        <v>1</v>
      </c>
      <c r="E220" s="6">
        <v>158.94999999999999</v>
      </c>
      <c r="F220" s="6">
        <f t="shared" si="51"/>
        <v>158.94999999999999</v>
      </c>
      <c r="G220" s="6">
        <f t="shared" si="37"/>
        <v>200.5949</v>
      </c>
      <c r="H220" s="6">
        <f t="shared" si="39"/>
        <v>250.74362500000001</v>
      </c>
      <c r="I220" s="6">
        <v>256.44</v>
      </c>
      <c r="J220" s="63">
        <v>250</v>
      </c>
      <c r="L220" s="24"/>
      <c r="M220" s="24"/>
      <c r="O220" s="126">
        <f t="shared" si="38"/>
        <v>49.405100000000004</v>
      </c>
      <c r="P220" s="71">
        <f t="shared" si="52"/>
        <v>49.405100000000004</v>
      </c>
      <c r="Q220" s="1"/>
      <c r="R220" s="1"/>
    </row>
    <row r="221" spans="1:18" ht="18" customHeight="1" x14ac:dyDescent="0.25">
      <c r="A221" s="143" t="s">
        <v>662</v>
      </c>
      <c r="B221" s="24" t="s">
        <v>651</v>
      </c>
      <c r="C221" s="3" t="s">
        <v>652</v>
      </c>
      <c r="D221" s="3">
        <v>3</v>
      </c>
      <c r="E221" s="6">
        <v>96.77</v>
      </c>
      <c r="F221" s="6">
        <f t="shared" si="51"/>
        <v>96.77</v>
      </c>
      <c r="G221" s="6">
        <f t="shared" si="37"/>
        <v>122.12374</v>
      </c>
      <c r="H221" s="6">
        <f t="shared" si="39"/>
        <v>152.654675</v>
      </c>
      <c r="I221" s="6">
        <v>154.69</v>
      </c>
      <c r="J221" s="63">
        <v>149</v>
      </c>
      <c r="L221" s="24">
        <v>3</v>
      </c>
      <c r="M221" s="24">
        <v>0</v>
      </c>
      <c r="O221" s="126">
        <f t="shared" si="38"/>
        <v>26.876260000000002</v>
      </c>
      <c r="P221" s="71">
        <f t="shared" si="52"/>
        <v>80.628780000000006</v>
      </c>
      <c r="Q221" s="1"/>
      <c r="R221" s="1"/>
    </row>
    <row r="222" spans="1:18" ht="18" customHeight="1" x14ac:dyDescent="0.25">
      <c r="B222" s="3" t="s">
        <v>598</v>
      </c>
      <c r="C222" s="3" t="s">
        <v>754</v>
      </c>
      <c r="D222" s="3">
        <v>1</v>
      </c>
      <c r="E222" s="6">
        <v>100</v>
      </c>
      <c r="F222" s="6">
        <f t="shared" si="51"/>
        <v>100</v>
      </c>
      <c r="G222" s="6">
        <f t="shared" si="37"/>
        <v>126.2</v>
      </c>
      <c r="H222" s="6">
        <f t="shared" si="39"/>
        <v>157.75</v>
      </c>
      <c r="I222" s="6">
        <v>151.84</v>
      </c>
      <c r="J222" s="63">
        <v>149</v>
      </c>
      <c r="L222" s="24">
        <v>1</v>
      </c>
      <c r="M222" s="24">
        <v>0</v>
      </c>
      <c r="O222" s="126">
        <f t="shared" si="38"/>
        <v>22.799999999999997</v>
      </c>
      <c r="P222" s="71">
        <f t="shared" si="52"/>
        <v>22.799999999999997</v>
      </c>
      <c r="Q222" s="1"/>
      <c r="R222" s="1"/>
    </row>
    <row r="223" spans="1:18" ht="18" customHeight="1" x14ac:dyDescent="0.25">
      <c r="A223" s="11"/>
      <c r="B223" s="3" t="s">
        <v>598</v>
      </c>
      <c r="C223" s="3" t="s">
        <v>597</v>
      </c>
      <c r="D223" s="3">
        <v>2</v>
      </c>
      <c r="E223" s="6">
        <v>94.12</v>
      </c>
      <c r="F223" s="6">
        <f t="shared" si="51"/>
        <v>94.12</v>
      </c>
      <c r="G223" s="6">
        <f t="shared" si="37"/>
        <v>118.77944000000001</v>
      </c>
      <c r="H223" s="6">
        <f t="shared" si="39"/>
        <v>148.4743</v>
      </c>
      <c r="I223" s="6">
        <v>161.34</v>
      </c>
      <c r="J223" s="63">
        <v>149</v>
      </c>
      <c r="L223" s="24"/>
      <c r="M223" s="24"/>
      <c r="O223" s="126">
        <f t="shared" si="38"/>
        <v>30.220559999999992</v>
      </c>
      <c r="P223" s="71">
        <f t="shared" si="52"/>
        <v>60.441119999999984</v>
      </c>
      <c r="Q223" s="1"/>
      <c r="R223" s="1"/>
    </row>
    <row r="224" spans="1:18" ht="18" customHeight="1" x14ac:dyDescent="0.25">
      <c r="A224" s="11"/>
      <c r="B224" s="133" t="s">
        <v>864</v>
      </c>
      <c r="C224" s="3" t="s">
        <v>865</v>
      </c>
      <c r="D224" s="3">
        <v>1</v>
      </c>
      <c r="E224" s="6">
        <v>65.55</v>
      </c>
      <c r="F224" s="6">
        <f t="shared" si="51"/>
        <v>65.55</v>
      </c>
      <c r="G224" s="6">
        <f t="shared" si="37"/>
        <v>82.724099999999993</v>
      </c>
      <c r="H224" s="6">
        <f t="shared" si="39"/>
        <v>103.405125</v>
      </c>
      <c r="I224" s="6">
        <v>105.65</v>
      </c>
      <c r="J224" s="63">
        <v>105</v>
      </c>
      <c r="L224" s="24"/>
      <c r="M224" s="24"/>
      <c r="O224" s="126">
        <f t="shared" si="38"/>
        <v>22.275900000000007</v>
      </c>
      <c r="P224" s="71">
        <f t="shared" si="52"/>
        <v>22.275900000000007</v>
      </c>
      <c r="Q224" s="1"/>
      <c r="R224" s="1"/>
    </row>
    <row r="225" spans="1:21" ht="18" customHeight="1" x14ac:dyDescent="0.25">
      <c r="A225" s="143" t="s">
        <v>662</v>
      </c>
      <c r="B225" s="3" t="s">
        <v>595</v>
      </c>
      <c r="C225" s="3" t="s">
        <v>596</v>
      </c>
      <c r="D225" s="3">
        <v>2</v>
      </c>
      <c r="E225" s="6">
        <v>86.02</v>
      </c>
      <c r="F225" s="6">
        <f t="shared" si="51"/>
        <v>86.02</v>
      </c>
      <c r="G225" s="6">
        <f t="shared" ref="G225:G302" si="53">F225*1.262</f>
        <v>108.55723999999999</v>
      </c>
      <c r="H225" s="6">
        <f t="shared" si="39"/>
        <v>135.69655</v>
      </c>
      <c r="I225" s="6">
        <v>142.36000000000001</v>
      </c>
      <c r="J225" s="63">
        <v>149</v>
      </c>
      <c r="L225" s="24">
        <v>2</v>
      </c>
      <c r="M225" s="24">
        <v>0</v>
      </c>
      <c r="O225" s="126">
        <f t="shared" ref="O225:O302" si="54">J225-G225</f>
        <v>40.442760000000007</v>
      </c>
      <c r="P225" s="71">
        <f t="shared" si="52"/>
        <v>80.885520000000014</v>
      </c>
      <c r="Q225" s="1"/>
      <c r="R225" s="1"/>
    </row>
    <row r="226" spans="1:21" ht="18" customHeight="1" x14ac:dyDescent="0.25">
      <c r="A226" s="11"/>
      <c r="B226" s="3" t="s">
        <v>595</v>
      </c>
      <c r="C226" s="3" t="s">
        <v>596</v>
      </c>
      <c r="D226" s="3">
        <v>1</v>
      </c>
      <c r="E226" s="6">
        <v>94.12</v>
      </c>
      <c r="F226" s="6">
        <f t="shared" si="51"/>
        <v>94.12</v>
      </c>
      <c r="G226" s="6">
        <f t="shared" si="53"/>
        <v>118.77944000000001</v>
      </c>
      <c r="H226" s="6">
        <f t="shared" ref="H226:H303" si="55">G226*1.25</f>
        <v>148.4743</v>
      </c>
      <c r="I226" s="6">
        <v>142.36000000000001</v>
      </c>
      <c r="J226" s="63">
        <v>139</v>
      </c>
      <c r="L226" s="24"/>
      <c r="M226" s="24"/>
      <c r="O226" s="126">
        <f t="shared" si="54"/>
        <v>20.220559999999992</v>
      </c>
      <c r="P226" s="71">
        <f t="shared" si="52"/>
        <v>20.220559999999992</v>
      </c>
      <c r="Q226" s="1"/>
      <c r="R226" s="1"/>
    </row>
    <row r="227" spans="1:21" ht="18" customHeight="1" x14ac:dyDescent="0.25">
      <c r="A227" s="11"/>
      <c r="B227" s="24" t="s">
        <v>801</v>
      </c>
      <c r="C227" s="3" t="s">
        <v>800</v>
      </c>
      <c r="D227" s="3">
        <v>3</v>
      </c>
      <c r="E227" s="6">
        <v>162.06</v>
      </c>
      <c r="F227" s="6">
        <f t="shared" si="51"/>
        <v>162.06</v>
      </c>
      <c r="G227" s="6">
        <f t="shared" si="53"/>
        <v>204.51972000000001</v>
      </c>
      <c r="H227" s="6">
        <f t="shared" si="55"/>
        <v>255.64965000000001</v>
      </c>
      <c r="I227" s="6">
        <v>261.45999999999998</v>
      </c>
      <c r="J227" s="63">
        <v>259</v>
      </c>
      <c r="L227" s="24">
        <v>3</v>
      </c>
      <c r="M227" s="24">
        <v>0</v>
      </c>
      <c r="O227" s="126">
        <f t="shared" si="54"/>
        <v>54.480279999999993</v>
      </c>
      <c r="P227" s="71">
        <f t="shared" si="52"/>
        <v>163.44083999999998</v>
      </c>
      <c r="Q227" s="1"/>
      <c r="R227" s="1"/>
    </row>
    <row r="228" spans="1:21" ht="18" customHeight="1" x14ac:dyDescent="0.25">
      <c r="A228" s="143" t="s">
        <v>662</v>
      </c>
      <c r="B228" s="24" t="s">
        <v>46</v>
      </c>
      <c r="C228" s="24" t="s">
        <v>47</v>
      </c>
      <c r="D228" s="24">
        <v>1</v>
      </c>
      <c r="E228" s="12">
        <v>112.9</v>
      </c>
      <c r="F228" s="6">
        <f t="shared" si="51"/>
        <v>112.9</v>
      </c>
      <c r="G228" s="6">
        <f t="shared" si="53"/>
        <v>142.47980000000001</v>
      </c>
      <c r="H228" s="6">
        <f t="shared" si="55"/>
        <v>178.09975000000003</v>
      </c>
      <c r="I228" s="12">
        <v>193.67</v>
      </c>
      <c r="J228" s="63">
        <v>190</v>
      </c>
      <c r="L228" s="24">
        <v>1</v>
      </c>
      <c r="M228" s="24">
        <v>0</v>
      </c>
      <c r="O228" s="126">
        <f t="shared" si="54"/>
        <v>47.520199999999988</v>
      </c>
      <c r="P228" s="71">
        <f t="shared" si="52"/>
        <v>47.520199999999988</v>
      </c>
      <c r="Q228" s="1"/>
      <c r="R228" s="1"/>
    </row>
    <row r="229" spans="1:21" ht="18" customHeight="1" x14ac:dyDescent="0.25">
      <c r="A229" s="11"/>
      <c r="B229" s="24" t="s">
        <v>108</v>
      </c>
      <c r="C229" s="3" t="s">
        <v>795</v>
      </c>
      <c r="D229" s="3">
        <v>2</v>
      </c>
      <c r="E229" s="6">
        <v>105.95</v>
      </c>
      <c r="F229" s="6">
        <f t="shared" si="51"/>
        <v>105.95</v>
      </c>
      <c r="G229" s="6">
        <f t="shared" si="53"/>
        <v>133.7089</v>
      </c>
      <c r="H229" s="6">
        <f t="shared" si="55"/>
        <v>167.13612499999999</v>
      </c>
      <c r="I229" s="6">
        <v>170.94</v>
      </c>
      <c r="J229" s="63">
        <v>170</v>
      </c>
      <c r="L229" s="24">
        <v>2</v>
      </c>
      <c r="M229" s="24">
        <v>0</v>
      </c>
      <c r="O229" s="126">
        <f t="shared" si="54"/>
        <v>36.2911</v>
      </c>
      <c r="P229" s="71">
        <f t="shared" si="52"/>
        <v>72.5822</v>
      </c>
      <c r="Q229" s="1"/>
      <c r="R229" s="1"/>
    </row>
    <row r="230" spans="1:21" ht="18" customHeight="1" x14ac:dyDescent="0.25">
      <c r="A230" s="11"/>
      <c r="B230" s="3" t="s">
        <v>921</v>
      </c>
      <c r="C230" s="3" t="s">
        <v>922</v>
      </c>
      <c r="D230" s="3">
        <v>1</v>
      </c>
      <c r="E230" s="6">
        <v>63.53</v>
      </c>
      <c r="F230" s="6">
        <f t="shared" si="51"/>
        <v>63.53</v>
      </c>
      <c r="G230" s="6">
        <f t="shared" si="53"/>
        <v>80.174859999999995</v>
      </c>
      <c r="H230" s="6">
        <f t="shared" si="55"/>
        <v>100.21857499999999</v>
      </c>
      <c r="I230" s="6">
        <v>102.49</v>
      </c>
      <c r="J230" s="63">
        <v>99</v>
      </c>
      <c r="L230" s="24"/>
      <c r="M230" s="24"/>
      <c r="O230" s="126">
        <f t="shared" si="54"/>
        <v>18.825140000000005</v>
      </c>
      <c r="P230" s="71">
        <f t="shared" si="52"/>
        <v>18.825140000000005</v>
      </c>
      <c r="Q230" s="1"/>
      <c r="R230" s="1"/>
    </row>
    <row r="231" spans="1:21" ht="18" customHeight="1" x14ac:dyDescent="0.25">
      <c r="A231" s="11"/>
      <c r="B231" s="3" t="s">
        <v>595</v>
      </c>
      <c r="C231" s="3" t="s">
        <v>596</v>
      </c>
      <c r="D231" s="3">
        <v>1</v>
      </c>
      <c r="E231" s="6">
        <v>88.24</v>
      </c>
      <c r="F231" s="6">
        <f t="shared" si="51"/>
        <v>88.24</v>
      </c>
      <c r="G231" s="6">
        <f t="shared" si="53"/>
        <v>111.35888</v>
      </c>
      <c r="H231" s="6">
        <f t="shared" si="55"/>
        <v>139.1986</v>
      </c>
      <c r="I231" s="6">
        <v>142.36000000000001</v>
      </c>
      <c r="J231" s="63">
        <v>149</v>
      </c>
      <c r="L231" s="24"/>
      <c r="M231" s="24"/>
      <c r="O231" s="126">
        <f t="shared" si="54"/>
        <v>37.641120000000001</v>
      </c>
      <c r="P231" s="71">
        <f t="shared" si="52"/>
        <v>37.641120000000001</v>
      </c>
      <c r="Q231" s="1"/>
      <c r="R231" s="1"/>
    </row>
    <row r="232" spans="1:21" ht="18" customHeight="1" x14ac:dyDescent="0.25">
      <c r="A232" s="11"/>
      <c r="B232" s="3" t="s">
        <v>595</v>
      </c>
      <c r="C232" s="3" t="s">
        <v>939</v>
      </c>
      <c r="D232" s="3">
        <v>1</v>
      </c>
      <c r="E232" s="6">
        <v>155.91</v>
      </c>
      <c r="F232" s="6">
        <f t="shared" si="51"/>
        <v>155.91</v>
      </c>
      <c r="G232" s="6">
        <f t="shared" si="53"/>
        <v>196.75842</v>
      </c>
      <c r="H232" s="6">
        <f t="shared" si="55"/>
        <v>245.948025</v>
      </c>
      <c r="I232" s="6">
        <v>251.53</v>
      </c>
      <c r="J232" s="63">
        <v>250</v>
      </c>
      <c r="L232" s="24"/>
      <c r="M232" s="24"/>
      <c r="O232" s="126">
        <f t="shared" si="54"/>
        <v>53.241579999999999</v>
      </c>
      <c r="P232" s="71">
        <f t="shared" si="52"/>
        <v>53.241579999999999</v>
      </c>
      <c r="Q232" s="1"/>
      <c r="R232" s="1"/>
    </row>
    <row r="233" spans="1:21" ht="18" customHeight="1" x14ac:dyDescent="0.25">
      <c r="A233" s="11"/>
      <c r="B233" s="24" t="s">
        <v>46</v>
      </c>
      <c r="C233" s="24" t="s">
        <v>47</v>
      </c>
      <c r="D233" s="24">
        <v>3</v>
      </c>
      <c r="E233" s="12">
        <v>122.7766</v>
      </c>
      <c r="F233" s="46">
        <f t="shared" si="51"/>
        <v>122.7766</v>
      </c>
      <c r="G233" s="6">
        <f t="shared" si="53"/>
        <v>154.9440692</v>
      </c>
      <c r="H233" s="6">
        <f t="shared" si="55"/>
        <v>193.68008650000002</v>
      </c>
      <c r="I233" s="12">
        <v>197.36</v>
      </c>
      <c r="J233" s="63">
        <v>195</v>
      </c>
      <c r="L233" s="24">
        <v>3</v>
      </c>
      <c r="M233" s="24">
        <v>0</v>
      </c>
      <c r="O233" s="90">
        <f t="shared" si="54"/>
        <v>40.055930799999999</v>
      </c>
      <c r="P233" s="71">
        <f t="shared" si="52"/>
        <v>120.1677924</v>
      </c>
      <c r="Q233" s="1"/>
      <c r="R233" s="1"/>
    </row>
    <row r="234" spans="1:21" ht="18" customHeight="1" x14ac:dyDescent="0.25">
      <c r="A234" s="112" t="s">
        <v>887</v>
      </c>
      <c r="B234" s="24" t="s">
        <v>910</v>
      </c>
      <c r="C234" s="24" t="s">
        <v>911</v>
      </c>
      <c r="D234" s="114">
        <v>5</v>
      </c>
      <c r="E234" s="12">
        <v>82.8</v>
      </c>
      <c r="F234" s="46">
        <f t="shared" si="51"/>
        <v>82.8</v>
      </c>
      <c r="G234" s="6">
        <f t="shared" si="53"/>
        <v>104.4936</v>
      </c>
      <c r="H234" s="6">
        <f t="shared" si="55"/>
        <v>130.61699999999999</v>
      </c>
      <c r="I234" s="12">
        <v>151.5</v>
      </c>
      <c r="J234" s="63">
        <v>150</v>
      </c>
      <c r="L234" s="24">
        <v>5</v>
      </c>
      <c r="M234" s="24">
        <v>0</v>
      </c>
      <c r="O234" s="90">
        <f t="shared" si="54"/>
        <v>45.506399999999999</v>
      </c>
      <c r="P234" s="71">
        <f t="shared" si="52"/>
        <v>227.53199999999998</v>
      </c>
      <c r="Q234" s="1"/>
      <c r="R234" s="1"/>
    </row>
    <row r="235" spans="1:21" ht="18" customHeight="1" x14ac:dyDescent="0.25">
      <c r="A235" s="112" t="s">
        <v>887</v>
      </c>
      <c r="B235" s="24" t="s">
        <v>653</v>
      </c>
      <c r="C235" s="24" t="s">
        <v>912</v>
      </c>
      <c r="D235" s="114">
        <v>1</v>
      </c>
      <c r="E235" s="12">
        <v>134.52000000000001</v>
      </c>
      <c r="F235" s="46">
        <f t="shared" si="51"/>
        <v>134.52000000000001</v>
      </c>
      <c r="G235" s="6">
        <f t="shared" si="53"/>
        <v>169.76424</v>
      </c>
      <c r="H235" s="6">
        <f t="shared" si="55"/>
        <v>212.20529999999999</v>
      </c>
      <c r="I235" s="12">
        <v>237.44</v>
      </c>
      <c r="J235" s="63">
        <v>229</v>
      </c>
      <c r="L235" s="24"/>
      <c r="M235" s="24"/>
      <c r="O235" s="90">
        <f t="shared" si="54"/>
        <v>59.235759999999999</v>
      </c>
      <c r="P235" s="71">
        <f t="shared" si="52"/>
        <v>59.235759999999999</v>
      </c>
      <c r="Q235" s="1"/>
      <c r="R235" s="1"/>
    </row>
    <row r="236" spans="1:21" ht="18" customHeight="1" x14ac:dyDescent="0.25">
      <c r="A236" s="11"/>
      <c r="B236" s="24" t="s">
        <v>459</v>
      </c>
      <c r="C236" s="3" t="s">
        <v>461</v>
      </c>
      <c r="D236" s="3">
        <v>3</v>
      </c>
      <c r="E236" s="6">
        <v>108.48</v>
      </c>
      <c r="F236" s="5">
        <f t="shared" ref="F236:F278" si="56">E236-(E236*0/100)</f>
        <v>108.48</v>
      </c>
      <c r="G236" s="6">
        <f t="shared" si="53"/>
        <v>136.90176</v>
      </c>
      <c r="H236" s="6">
        <f t="shared" si="55"/>
        <v>171.12719999999999</v>
      </c>
      <c r="I236" s="6">
        <v>174.39</v>
      </c>
      <c r="J236" s="63">
        <v>175</v>
      </c>
      <c r="L236" s="24">
        <v>3</v>
      </c>
      <c r="M236" s="24">
        <v>0</v>
      </c>
      <c r="O236" s="90">
        <f t="shared" si="54"/>
        <v>38.098240000000004</v>
      </c>
      <c r="P236" s="71">
        <f t="shared" si="52"/>
        <v>114.29472000000001</v>
      </c>
      <c r="Q236" s="1"/>
      <c r="R236" s="1"/>
    </row>
    <row r="237" spans="1:21" ht="18" customHeight="1" x14ac:dyDescent="0.25">
      <c r="A237" s="143" t="s">
        <v>662</v>
      </c>
      <c r="B237" s="24" t="s">
        <v>653</v>
      </c>
      <c r="C237" s="3" t="s">
        <v>654</v>
      </c>
      <c r="D237" s="3">
        <v>1</v>
      </c>
      <c r="E237" s="6">
        <v>148.38999999999999</v>
      </c>
      <c r="F237" s="5">
        <f>E237-(E237*0/100)</f>
        <v>148.38999999999999</v>
      </c>
      <c r="G237" s="6">
        <f t="shared" ref="G237:G242" si="57">F237*1.262</f>
        <v>187.26817999999997</v>
      </c>
      <c r="H237" s="6">
        <f t="shared" ref="H237:H242" si="58">G237*1.25</f>
        <v>234.08522499999998</v>
      </c>
      <c r="I237" s="6">
        <v>245.56</v>
      </c>
      <c r="J237" s="63">
        <v>229</v>
      </c>
      <c r="L237" s="3">
        <v>1</v>
      </c>
      <c r="M237" s="3"/>
      <c r="O237" s="90">
        <f t="shared" ref="O237:O242" si="59">J237-G237</f>
        <v>41.731820000000027</v>
      </c>
      <c r="P237" s="71">
        <f t="shared" ref="P237:P242" si="60">D237*O237</f>
        <v>41.731820000000027</v>
      </c>
      <c r="Q237" s="1"/>
      <c r="R237" s="1"/>
    </row>
    <row r="238" spans="1:21" ht="18" customHeight="1" x14ac:dyDescent="0.25">
      <c r="A238" s="11"/>
      <c r="B238" s="3" t="s">
        <v>595</v>
      </c>
      <c r="C238" s="3" t="s">
        <v>596</v>
      </c>
      <c r="D238" s="3">
        <v>2</v>
      </c>
      <c r="E238" s="6">
        <v>88.24</v>
      </c>
      <c r="F238" s="5">
        <f>E238-(E238*3/100)</f>
        <v>85.592799999999997</v>
      </c>
      <c r="G238" s="6">
        <f t="shared" si="57"/>
        <v>108.01811359999999</v>
      </c>
      <c r="H238" s="6">
        <f t="shared" si="58"/>
        <v>135.02264199999999</v>
      </c>
      <c r="I238" s="6">
        <v>142.36000000000001</v>
      </c>
      <c r="J238" s="63">
        <v>149</v>
      </c>
      <c r="L238" s="3">
        <v>2</v>
      </c>
      <c r="M238" s="3">
        <v>0</v>
      </c>
      <c r="O238" s="90">
        <f t="shared" si="59"/>
        <v>40.981886400000008</v>
      </c>
      <c r="P238" s="71">
        <f t="shared" si="60"/>
        <v>81.963772800000015</v>
      </c>
      <c r="Q238" s="1"/>
      <c r="R238" s="1"/>
    </row>
    <row r="239" spans="1:21" ht="18" customHeight="1" x14ac:dyDescent="0.25">
      <c r="A239" s="11"/>
      <c r="B239" s="24" t="s">
        <v>799</v>
      </c>
      <c r="C239" s="3" t="s">
        <v>800</v>
      </c>
      <c r="D239" s="3">
        <v>3</v>
      </c>
      <c r="E239" s="6">
        <v>156.47</v>
      </c>
      <c r="F239" s="5">
        <f>E239-(E239*5.91/100)</f>
        <v>147.222623</v>
      </c>
      <c r="G239" s="6">
        <f t="shared" si="57"/>
        <v>185.794950226</v>
      </c>
      <c r="H239" s="6">
        <f t="shared" si="58"/>
        <v>232.24368778249999</v>
      </c>
      <c r="I239" s="6">
        <v>252.44</v>
      </c>
      <c r="J239" s="63">
        <v>249</v>
      </c>
      <c r="L239" s="3">
        <v>3</v>
      </c>
      <c r="M239" s="3">
        <v>0</v>
      </c>
      <c r="O239" s="90">
        <f t="shared" si="59"/>
        <v>63.205049774000003</v>
      </c>
      <c r="P239" s="71">
        <f t="shared" si="60"/>
        <v>189.61514932200001</v>
      </c>
      <c r="Q239" s="1"/>
      <c r="R239" s="1"/>
    </row>
    <row r="240" spans="1:21" ht="18" customHeight="1" x14ac:dyDescent="0.25">
      <c r="A240" s="112" t="s">
        <v>887</v>
      </c>
      <c r="B240" s="3" t="s">
        <v>913</v>
      </c>
      <c r="C240" s="3" t="s">
        <v>914</v>
      </c>
      <c r="D240" s="114">
        <v>2</v>
      </c>
      <c r="E240" s="6">
        <v>181.72</v>
      </c>
      <c r="F240" s="6">
        <f>E240-(E240*0/100)</f>
        <v>181.72</v>
      </c>
      <c r="G240" s="6">
        <f t="shared" si="57"/>
        <v>229.33063999999999</v>
      </c>
      <c r="H240" s="6">
        <f t="shared" si="58"/>
        <v>286.66329999999999</v>
      </c>
      <c r="I240" s="6">
        <v>320.77</v>
      </c>
      <c r="J240" s="63">
        <v>319</v>
      </c>
      <c r="L240" s="3">
        <v>2</v>
      </c>
      <c r="M240" s="3">
        <v>0</v>
      </c>
      <c r="O240" s="90">
        <f t="shared" si="59"/>
        <v>89.669360000000012</v>
      </c>
      <c r="P240" s="71">
        <f t="shared" si="60"/>
        <v>179.33872000000002</v>
      </c>
      <c r="S240" s="11"/>
      <c r="T240" s="11"/>
      <c r="U240" s="11"/>
    </row>
    <row r="241" spans="1:21" ht="18" customHeight="1" x14ac:dyDescent="0.2">
      <c r="A241" s="11"/>
      <c r="B241" s="236" t="s">
        <v>1000</v>
      </c>
      <c r="C241" s="3" t="s">
        <v>1042</v>
      </c>
      <c r="D241" s="24">
        <v>1</v>
      </c>
      <c r="E241" s="6">
        <v>96.59</v>
      </c>
      <c r="F241" s="6">
        <f>E241-(E241*0/100)</f>
        <v>96.59</v>
      </c>
      <c r="G241" s="6">
        <f t="shared" si="57"/>
        <v>121.89658</v>
      </c>
      <c r="H241" s="6">
        <f t="shared" si="58"/>
        <v>152.37072499999999</v>
      </c>
      <c r="I241" s="6">
        <v>320.77</v>
      </c>
      <c r="J241" s="63">
        <v>160</v>
      </c>
      <c r="L241" s="3"/>
      <c r="M241" s="3"/>
      <c r="O241" s="237">
        <f t="shared" si="59"/>
        <v>38.10342</v>
      </c>
      <c r="P241" s="71">
        <f t="shared" si="60"/>
        <v>38.10342</v>
      </c>
      <c r="S241" s="11"/>
      <c r="T241" s="11"/>
      <c r="U241" s="11"/>
    </row>
    <row r="242" spans="1:21" ht="18" customHeight="1" x14ac:dyDescent="0.2">
      <c r="A242" s="11"/>
      <c r="B242" s="236">
        <v>8041503</v>
      </c>
      <c r="C242" s="3" t="s">
        <v>1045</v>
      </c>
      <c r="D242" s="24">
        <v>1</v>
      </c>
      <c r="E242" s="6">
        <v>121.12</v>
      </c>
      <c r="F242" s="6">
        <f>E242-(E242*0/100)</f>
        <v>121.12</v>
      </c>
      <c r="G242" s="6">
        <f t="shared" si="57"/>
        <v>152.85344000000001</v>
      </c>
      <c r="H242" s="6">
        <f t="shared" si="58"/>
        <v>191.0668</v>
      </c>
      <c r="I242" s="6">
        <v>320.77</v>
      </c>
      <c r="J242" s="63">
        <v>209</v>
      </c>
      <c r="L242" s="3"/>
      <c r="M242" s="3"/>
      <c r="O242" s="237">
        <f t="shared" si="59"/>
        <v>56.146559999999994</v>
      </c>
      <c r="P242" s="71">
        <f t="shared" si="60"/>
        <v>56.146559999999994</v>
      </c>
      <c r="S242" s="11"/>
      <c r="T242" s="11"/>
      <c r="U242" s="11"/>
    </row>
    <row r="243" spans="1:21" ht="18" customHeight="1" x14ac:dyDescent="0.25">
      <c r="A243" s="11"/>
      <c r="B243" s="24" t="s">
        <v>338</v>
      </c>
      <c r="C243" s="3" t="s">
        <v>462</v>
      </c>
      <c r="D243" s="3">
        <v>2</v>
      </c>
      <c r="E243" s="6">
        <v>109.41</v>
      </c>
      <c r="F243" s="5">
        <f>E243-(E243*5.91/100)</f>
        <v>102.94386899999999</v>
      </c>
      <c r="G243" s="6">
        <f>F243*1.262</f>
        <v>129.915162678</v>
      </c>
      <c r="H243" s="6">
        <f>G243*1.25</f>
        <v>162.3939533475</v>
      </c>
      <c r="I243" s="6">
        <v>176.53</v>
      </c>
      <c r="J243" s="63">
        <v>175</v>
      </c>
      <c r="L243" s="24">
        <v>2</v>
      </c>
      <c r="M243" s="24">
        <v>0</v>
      </c>
      <c r="O243" s="90">
        <f>J243-G243</f>
        <v>45.084837321999998</v>
      </c>
      <c r="P243" s="71">
        <f>D243*O243</f>
        <v>90.169674643999997</v>
      </c>
      <c r="Q243" s="1"/>
      <c r="R243" s="1"/>
    </row>
    <row r="244" spans="1:21" ht="18" customHeight="1" x14ac:dyDescent="0.25">
      <c r="A244" s="112" t="s">
        <v>987</v>
      </c>
      <c r="B244" s="24" t="s">
        <v>991</v>
      </c>
      <c r="C244" s="3" t="s">
        <v>992</v>
      </c>
      <c r="D244" s="3">
        <v>3</v>
      </c>
      <c r="E244" s="6">
        <v>97.04</v>
      </c>
      <c r="F244" s="5">
        <f>E244-(E244*5.91/100)</f>
        <v>91.304935999999998</v>
      </c>
      <c r="G244" s="6">
        <f>F244*1.262</f>
        <v>115.226829232</v>
      </c>
      <c r="H244" s="6">
        <f>G244*1.25</f>
        <v>144.03353654</v>
      </c>
      <c r="I244" s="6">
        <v>193.19</v>
      </c>
      <c r="J244" s="63">
        <v>195</v>
      </c>
      <c r="L244" s="24">
        <v>3</v>
      </c>
      <c r="M244" s="24">
        <v>0</v>
      </c>
      <c r="O244" s="90">
        <f>J244-G244</f>
        <v>79.773170768</v>
      </c>
      <c r="P244" s="71">
        <f>D244*O244</f>
        <v>239.319512304</v>
      </c>
      <c r="Q244" s="1"/>
      <c r="R244" s="1"/>
    </row>
    <row r="245" spans="1:21" ht="18" customHeight="1" x14ac:dyDescent="0.25">
      <c r="B245" s="3" t="s">
        <v>1032</v>
      </c>
      <c r="C245" s="3" t="s">
        <v>1033</v>
      </c>
      <c r="D245" s="3">
        <v>2</v>
      </c>
      <c r="E245" s="6">
        <v>181.72</v>
      </c>
      <c r="F245" s="6">
        <f>E245-(E245*0/100)</f>
        <v>181.72</v>
      </c>
      <c r="G245" s="6">
        <f>F245*1.262</f>
        <v>229.33063999999999</v>
      </c>
      <c r="H245" s="6">
        <f>G245*1.3</f>
        <v>298.12983200000002</v>
      </c>
      <c r="I245" s="6">
        <v>343.69</v>
      </c>
      <c r="J245" s="63">
        <v>319</v>
      </c>
      <c r="L245" s="24">
        <v>2</v>
      </c>
      <c r="M245" s="24">
        <v>0</v>
      </c>
      <c r="O245" s="90">
        <f>J245-G245</f>
        <v>89.669360000000012</v>
      </c>
      <c r="P245" s="71">
        <f>D245*O245</f>
        <v>179.33872000000002</v>
      </c>
      <c r="Q245" s="1"/>
      <c r="R245" s="1"/>
    </row>
    <row r="246" spans="1:21" ht="18" customHeight="1" x14ac:dyDescent="0.25">
      <c r="A246" s="11"/>
      <c r="B246" s="3" t="s">
        <v>595</v>
      </c>
      <c r="C246" s="3" t="s">
        <v>596</v>
      </c>
      <c r="D246" s="3">
        <v>2</v>
      </c>
      <c r="E246" s="6">
        <v>90.59</v>
      </c>
      <c r="F246" s="6">
        <f>E246-(E246*5.91/100)</f>
        <v>85.236131</v>
      </c>
      <c r="G246" s="6">
        <f>F246*1.262</f>
        <v>107.567997322</v>
      </c>
      <c r="H246" s="6">
        <f>G246*1.25</f>
        <v>134.4599966525</v>
      </c>
      <c r="I246" s="6">
        <v>156.59</v>
      </c>
      <c r="J246" s="61">
        <v>149</v>
      </c>
      <c r="L246" s="24">
        <v>1</v>
      </c>
      <c r="M246" s="24">
        <v>1</v>
      </c>
      <c r="O246" s="81">
        <f>J246-G246</f>
        <v>41.432002678000003</v>
      </c>
      <c r="P246" s="71">
        <f>D246*O246</f>
        <v>82.864005356000007</v>
      </c>
      <c r="Q246" s="1"/>
      <c r="R246" s="1"/>
    </row>
    <row r="247" spans="1:21" ht="18" customHeight="1" thickBot="1" x14ac:dyDescent="0.3">
      <c r="B247" s="133"/>
      <c r="C247" s="3"/>
      <c r="D247" s="3"/>
      <c r="E247" s="6"/>
      <c r="F247" s="6">
        <f t="shared" si="56"/>
        <v>0</v>
      </c>
      <c r="G247" s="6">
        <f t="shared" si="53"/>
        <v>0</v>
      </c>
      <c r="H247" s="6">
        <f t="shared" si="55"/>
        <v>0</v>
      </c>
      <c r="I247" s="6"/>
      <c r="J247" s="63"/>
      <c r="L247" s="3"/>
      <c r="M247" s="3"/>
      <c r="O247" s="126">
        <f t="shared" si="54"/>
        <v>0</v>
      </c>
      <c r="P247" s="122"/>
    </row>
    <row r="248" spans="1:21" ht="18" customHeight="1" thickBot="1" x14ac:dyDescent="0.3">
      <c r="B248" s="125" t="s">
        <v>375</v>
      </c>
      <c r="C248" s="131"/>
      <c r="D248" s="3"/>
      <c r="E248" s="6"/>
      <c r="F248" s="6">
        <f t="shared" si="56"/>
        <v>0</v>
      </c>
      <c r="G248" s="6">
        <f t="shared" si="53"/>
        <v>0</v>
      </c>
      <c r="H248" s="6">
        <f t="shared" si="55"/>
        <v>0</v>
      </c>
      <c r="I248" s="6"/>
      <c r="J248" s="63"/>
      <c r="L248" s="3"/>
      <c r="M248" s="3"/>
      <c r="O248" s="126">
        <f t="shared" si="54"/>
        <v>0</v>
      </c>
      <c r="P248" s="122"/>
    </row>
    <row r="249" spans="1:21" ht="18" customHeight="1" x14ac:dyDescent="0.25">
      <c r="A249" s="11"/>
      <c r="B249" s="42" t="s">
        <v>35</v>
      </c>
      <c r="C249" s="24" t="s">
        <v>37</v>
      </c>
      <c r="D249" s="24">
        <v>1</v>
      </c>
      <c r="E249" s="12">
        <v>213.98</v>
      </c>
      <c r="F249" s="6">
        <f t="shared" si="56"/>
        <v>213.98</v>
      </c>
      <c r="G249" s="6">
        <f t="shared" si="53"/>
        <v>270.04275999999999</v>
      </c>
      <c r="H249" s="6">
        <f t="shared" si="55"/>
        <v>337.55345</v>
      </c>
      <c r="I249" s="12">
        <v>367.05</v>
      </c>
      <c r="J249" s="63">
        <v>350</v>
      </c>
      <c r="L249" s="24"/>
      <c r="M249" s="24"/>
      <c r="O249" s="126">
        <f t="shared" si="54"/>
        <v>79.957240000000013</v>
      </c>
      <c r="P249" s="71">
        <f t="shared" ref="P249:P255" si="61">O249*D249</f>
        <v>79.957240000000013</v>
      </c>
    </row>
    <row r="250" spans="1:21" ht="18" customHeight="1" x14ac:dyDescent="0.25">
      <c r="A250" s="11"/>
      <c r="B250" s="24" t="s">
        <v>269</v>
      </c>
      <c r="C250" s="24" t="s">
        <v>270</v>
      </c>
      <c r="D250" s="24">
        <v>1</v>
      </c>
      <c r="E250" s="12">
        <v>225.53</v>
      </c>
      <c r="F250" s="6">
        <f t="shared" si="56"/>
        <v>225.53</v>
      </c>
      <c r="G250" s="6">
        <f t="shared" si="53"/>
        <v>284.61885999999998</v>
      </c>
      <c r="H250" s="6">
        <f t="shared" si="55"/>
        <v>355.77357499999999</v>
      </c>
      <c r="I250" s="12">
        <v>341.11</v>
      </c>
      <c r="J250" s="63">
        <v>330</v>
      </c>
      <c r="K250" s="1"/>
      <c r="L250" s="24"/>
      <c r="M250" s="24"/>
      <c r="O250" s="126">
        <f t="shared" si="54"/>
        <v>45.381140000000016</v>
      </c>
      <c r="P250" s="71">
        <f t="shared" si="61"/>
        <v>45.381140000000016</v>
      </c>
    </row>
    <row r="251" spans="1:21" ht="18" customHeight="1" x14ac:dyDescent="0.25">
      <c r="A251" s="11"/>
      <c r="B251" s="24" t="s">
        <v>269</v>
      </c>
      <c r="C251" s="24" t="s">
        <v>317</v>
      </c>
      <c r="D251" s="24">
        <v>1</v>
      </c>
      <c r="E251" s="12">
        <v>229.03</v>
      </c>
      <c r="F251" s="6">
        <f t="shared" si="56"/>
        <v>229.03</v>
      </c>
      <c r="G251" s="6">
        <f t="shared" si="53"/>
        <v>289.03586000000001</v>
      </c>
      <c r="H251" s="6">
        <f t="shared" si="55"/>
        <v>361.294825</v>
      </c>
      <c r="I251" s="12">
        <v>341.11</v>
      </c>
      <c r="J251" s="63">
        <v>349</v>
      </c>
      <c r="K251" s="1"/>
      <c r="L251" s="24"/>
      <c r="M251" s="24"/>
      <c r="O251" s="126">
        <f t="shared" si="54"/>
        <v>59.964139999999986</v>
      </c>
      <c r="P251" s="71">
        <f t="shared" si="61"/>
        <v>59.964139999999986</v>
      </c>
      <c r="R251" s="1"/>
    </row>
    <row r="252" spans="1:21" ht="18" customHeight="1" x14ac:dyDescent="0.25">
      <c r="A252" s="11"/>
      <c r="B252" s="3" t="s">
        <v>296</v>
      </c>
      <c r="C252" s="3" t="s">
        <v>297</v>
      </c>
      <c r="D252" s="3">
        <v>1</v>
      </c>
      <c r="E252" s="6">
        <v>203.23</v>
      </c>
      <c r="F252" s="6">
        <f t="shared" si="56"/>
        <v>203.23</v>
      </c>
      <c r="G252" s="6">
        <f t="shared" si="53"/>
        <v>256.47625999999997</v>
      </c>
      <c r="H252" s="6">
        <f t="shared" si="55"/>
        <v>320.59532499999995</v>
      </c>
      <c r="I252" s="6">
        <v>348.61</v>
      </c>
      <c r="J252" s="63">
        <v>319</v>
      </c>
      <c r="K252" s="1"/>
      <c r="L252" s="3"/>
      <c r="M252" s="3"/>
      <c r="N252" s="18"/>
      <c r="O252" s="126">
        <f t="shared" si="54"/>
        <v>62.523740000000032</v>
      </c>
      <c r="P252" s="71">
        <f t="shared" si="61"/>
        <v>62.523740000000032</v>
      </c>
      <c r="Q252" s="1"/>
      <c r="R252" s="1"/>
    </row>
    <row r="253" spans="1:21" ht="18" customHeight="1" x14ac:dyDescent="0.25">
      <c r="A253" s="11"/>
      <c r="B253" s="3" t="s">
        <v>34</v>
      </c>
      <c r="C253" s="3" t="s">
        <v>36</v>
      </c>
      <c r="D253" s="3">
        <v>1</v>
      </c>
      <c r="E253" s="6">
        <v>193.55</v>
      </c>
      <c r="F253" s="6">
        <f t="shared" si="56"/>
        <v>193.55</v>
      </c>
      <c r="G253" s="6">
        <f t="shared" si="53"/>
        <v>244.26010000000002</v>
      </c>
      <c r="H253" s="6">
        <f t="shared" si="55"/>
        <v>305.32512500000001</v>
      </c>
      <c r="I253" s="6">
        <v>332.01</v>
      </c>
      <c r="J253" s="63">
        <v>299</v>
      </c>
      <c r="K253" s="1"/>
      <c r="L253" s="3">
        <v>1</v>
      </c>
      <c r="M253" s="3">
        <v>0</v>
      </c>
      <c r="N253" s="18"/>
      <c r="O253" s="126">
        <f t="shared" si="54"/>
        <v>54.739899999999977</v>
      </c>
      <c r="P253" s="71">
        <f t="shared" si="61"/>
        <v>54.739899999999977</v>
      </c>
      <c r="Q253" s="1"/>
      <c r="R253" s="1"/>
    </row>
    <row r="254" spans="1:21" ht="18" customHeight="1" x14ac:dyDescent="0.25">
      <c r="A254" s="11"/>
      <c r="B254" s="24" t="s">
        <v>269</v>
      </c>
      <c r="C254" s="24" t="s">
        <v>282</v>
      </c>
      <c r="D254" s="24">
        <v>1</v>
      </c>
      <c r="E254" s="12">
        <v>218.76</v>
      </c>
      <c r="F254" s="6">
        <f t="shared" si="56"/>
        <v>218.76</v>
      </c>
      <c r="G254" s="6">
        <f t="shared" si="53"/>
        <v>276.07511999999997</v>
      </c>
      <c r="H254" s="6">
        <f t="shared" si="55"/>
        <v>345.09389999999996</v>
      </c>
      <c r="I254" s="12">
        <v>341.11</v>
      </c>
      <c r="J254" s="63">
        <v>349</v>
      </c>
      <c r="L254" s="24">
        <v>1</v>
      </c>
      <c r="M254" s="24">
        <v>0</v>
      </c>
      <c r="O254" s="126">
        <f t="shared" si="54"/>
        <v>72.92488000000003</v>
      </c>
      <c r="P254" s="71">
        <f t="shared" si="61"/>
        <v>72.92488000000003</v>
      </c>
      <c r="Q254" s="1"/>
      <c r="R254" s="1"/>
    </row>
    <row r="255" spans="1:21" ht="18" customHeight="1" x14ac:dyDescent="0.25">
      <c r="A255" s="11"/>
      <c r="B255" s="3" t="s">
        <v>298</v>
      </c>
      <c r="C255" s="3" t="s">
        <v>299</v>
      </c>
      <c r="D255" s="3">
        <v>1</v>
      </c>
      <c r="E255" s="6">
        <v>193.55</v>
      </c>
      <c r="F255" s="6">
        <f t="shared" si="56"/>
        <v>193.55</v>
      </c>
      <c r="G255" s="6">
        <f t="shared" si="53"/>
        <v>244.26010000000002</v>
      </c>
      <c r="H255" s="6">
        <f t="shared" si="55"/>
        <v>305.32512500000001</v>
      </c>
      <c r="I255" s="6">
        <v>332.01</v>
      </c>
      <c r="J255" s="63">
        <v>299</v>
      </c>
      <c r="K255" s="1"/>
      <c r="L255" s="3"/>
      <c r="M255" s="3"/>
      <c r="N255" s="18"/>
      <c r="O255" s="126">
        <f t="shared" si="54"/>
        <v>54.739899999999977</v>
      </c>
      <c r="P255" s="71">
        <f t="shared" si="61"/>
        <v>54.739899999999977</v>
      </c>
      <c r="Q255" s="1" t="s">
        <v>738</v>
      </c>
    </row>
    <row r="256" spans="1:21" ht="18" customHeight="1" x14ac:dyDescent="0.25">
      <c r="A256" s="11"/>
      <c r="B256" s="24" t="s">
        <v>271</v>
      </c>
      <c r="C256" s="24" t="s">
        <v>272</v>
      </c>
      <c r="D256" s="24">
        <v>1</v>
      </c>
      <c r="E256" s="12">
        <v>196.22</v>
      </c>
      <c r="F256" s="6">
        <f t="shared" si="56"/>
        <v>196.22</v>
      </c>
      <c r="G256" s="6">
        <f t="shared" si="53"/>
        <v>247.62963999999999</v>
      </c>
      <c r="H256" s="6">
        <f t="shared" si="55"/>
        <v>309.53705000000002</v>
      </c>
      <c r="I256" s="12">
        <v>296.79000000000002</v>
      </c>
      <c r="J256" s="63">
        <v>330</v>
      </c>
      <c r="L256" s="24"/>
      <c r="M256" s="24"/>
      <c r="N256" s="11"/>
      <c r="O256" s="126">
        <f t="shared" si="54"/>
        <v>82.370360000000005</v>
      </c>
      <c r="P256" s="71">
        <f>D256*O256</f>
        <v>82.370360000000005</v>
      </c>
      <c r="Q256" s="1" t="s">
        <v>376</v>
      </c>
      <c r="R256" s="1"/>
    </row>
    <row r="257" spans="1:18" ht="18" customHeight="1" x14ac:dyDescent="0.25">
      <c r="A257" s="11"/>
      <c r="B257" s="24" t="s">
        <v>356</v>
      </c>
      <c r="C257" s="24" t="s">
        <v>357</v>
      </c>
      <c r="D257" s="24">
        <v>1</v>
      </c>
      <c r="E257" s="12">
        <v>249</v>
      </c>
      <c r="F257" s="6">
        <f t="shared" si="56"/>
        <v>249</v>
      </c>
      <c r="G257" s="6">
        <f t="shared" si="53"/>
        <v>314.238</v>
      </c>
      <c r="H257" s="6">
        <f t="shared" si="55"/>
        <v>392.79750000000001</v>
      </c>
      <c r="I257" s="12">
        <v>376.61</v>
      </c>
      <c r="J257" s="63">
        <v>360</v>
      </c>
      <c r="L257" s="24"/>
      <c r="M257" s="24"/>
      <c r="N257" s="11"/>
      <c r="O257" s="126">
        <f t="shared" si="54"/>
        <v>45.762</v>
      </c>
      <c r="P257" s="71">
        <f>D257*O257</f>
        <v>45.762</v>
      </c>
      <c r="Q257" s="1" t="s">
        <v>378</v>
      </c>
      <c r="R257" s="1"/>
    </row>
    <row r="258" spans="1:18" ht="18" customHeight="1" x14ac:dyDescent="0.25">
      <c r="A258" s="11"/>
      <c r="B258" s="24" t="s">
        <v>412</v>
      </c>
      <c r="C258" s="24" t="s">
        <v>411</v>
      </c>
      <c r="D258" s="24">
        <v>2</v>
      </c>
      <c r="E258" s="12">
        <v>274</v>
      </c>
      <c r="F258" s="6">
        <f t="shared" si="56"/>
        <v>274</v>
      </c>
      <c r="G258" s="6">
        <f t="shared" si="53"/>
        <v>345.78800000000001</v>
      </c>
      <c r="H258" s="6">
        <f t="shared" si="55"/>
        <v>432.23500000000001</v>
      </c>
      <c r="I258" s="12">
        <v>414.42</v>
      </c>
      <c r="J258" s="63">
        <v>410</v>
      </c>
      <c r="L258" s="24"/>
      <c r="M258" s="24"/>
      <c r="N258" s="11"/>
      <c r="O258" s="126">
        <f t="shared" si="54"/>
        <v>64.211999999999989</v>
      </c>
      <c r="P258" s="71">
        <f>D258*O258</f>
        <v>128.42399999999998</v>
      </c>
      <c r="Q258" s="1"/>
      <c r="R258" s="1"/>
    </row>
    <row r="259" spans="1:18" ht="18" customHeight="1" x14ac:dyDescent="0.25">
      <c r="A259" s="11"/>
      <c r="B259" s="24" t="s">
        <v>533</v>
      </c>
      <c r="C259" s="24" t="s">
        <v>534</v>
      </c>
      <c r="D259" s="24">
        <v>1</v>
      </c>
      <c r="E259" s="12">
        <v>373.25</v>
      </c>
      <c r="F259" s="6">
        <f t="shared" si="56"/>
        <v>373.25</v>
      </c>
      <c r="G259" s="6">
        <f t="shared" si="53"/>
        <v>471.04149999999998</v>
      </c>
      <c r="H259" s="6">
        <f t="shared" si="55"/>
        <v>588.801875</v>
      </c>
      <c r="I259" s="12">
        <v>569.52</v>
      </c>
      <c r="J259" s="63">
        <v>569</v>
      </c>
      <c r="L259" s="24"/>
      <c r="M259" s="24"/>
      <c r="N259" s="11"/>
      <c r="O259" s="126">
        <f t="shared" si="54"/>
        <v>97.958500000000015</v>
      </c>
      <c r="P259" s="71">
        <f t="shared" ref="P259:P271" si="62">O259*D259</f>
        <v>97.958500000000015</v>
      </c>
      <c r="Q259" s="1"/>
    </row>
    <row r="260" spans="1:18" ht="18" customHeight="1" x14ac:dyDescent="0.25">
      <c r="A260" s="11"/>
      <c r="B260" s="24" t="s">
        <v>671</v>
      </c>
      <c r="C260" s="24" t="s">
        <v>319</v>
      </c>
      <c r="D260" s="24">
        <v>1</v>
      </c>
      <c r="E260" s="12">
        <v>215.3</v>
      </c>
      <c r="F260" s="6">
        <f t="shared" si="56"/>
        <v>215.3</v>
      </c>
      <c r="G260" s="6">
        <f t="shared" si="53"/>
        <v>271.70859999999999</v>
      </c>
      <c r="H260" s="6">
        <f t="shared" si="55"/>
        <v>339.63574999999997</v>
      </c>
      <c r="I260" s="12">
        <v>325.64</v>
      </c>
      <c r="J260" s="63">
        <v>320</v>
      </c>
      <c r="L260" s="24"/>
      <c r="M260" s="24"/>
      <c r="N260" s="11"/>
      <c r="O260" s="126">
        <f t="shared" si="54"/>
        <v>48.29140000000001</v>
      </c>
      <c r="P260" s="71">
        <f t="shared" si="62"/>
        <v>48.29140000000001</v>
      </c>
      <c r="Q260" s="1"/>
    </row>
    <row r="261" spans="1:18" ht="18" customHeight="1" x14ac:dyDescent="0.25">
      <c r="A261" s="11"/>
      <c r="B261" s="24" t="s">
        <v>356</v>
      </c>
      <c r="C261" s="24" t="s">
        <v>775</v>
      </c>
      <c r="D261" s="24">
        <v>1</v>
      </c>
      <c r="E261" s="12">
        <v>270.95999999999998</v>
      </c>
      <c r="F261" s="6">
        <f t="shared" si="56"/>
        <v>270.95999999999998</v>
      </c>
      <c r="G261" s="6">
        <f t="shared" si="53"/>
        <v>341.95151999999996</v>
      </c>
      <c r="H261" s="6">
        <f t="shared" si="55"/>
        <v>427.43939999999998</v>
      </c>
      <c r="I261" s="12">
        <v>325.64</v>
      </c>
      <c r="J261" s="63">
        <v>409</v>
      </c>
      <c r="L261" s="24"/>
      <c r="M261" s="24"/>
      <c r="N261" s="11"/>
      <c r="O261" s="126">
        <f t="shared" si="54"/>
        <v>67.04848000000004</v>
      </c>
      <c r="P261" s="71">
        <f t="shared" si="62"/>
        <v>67.04848000000004</v>
      </c>
      <c r="Q261" s="1" t="s">
        <v>790</v>
      </c>
    </row>
    <row r="262" spans="1:18" ht="18" customHeight="1" x14ac:dyDescent="0.25">
      <c r="A262" s="11"/>
      <c r="B262" s="24" t="s">
        <v>823</v>
      </c>
      <c r="C262" s="24" t="s">
        <v>824</v>
      </c>
      <c r="D262" s="24">
        <v>1</v>
      </c>
      <c r="E262" s="12">
        <v>272.94</v>
      </c>
      <c r="F262" s="6">
        <f t="shared" si="56"/>
        <v>272.94</v>
      </c>
      <c r="G262" s="6">
        <f t="shared" si="53"/>
        <v>344.45028000000002</v>
      </c>
      <c r="H262" s="6">
        <f t="shared" si="55"/>
        <v>430.56285000000003</v>
      </c>
      <c r="I262" s="12">
        <v>325.64</v>
      </c>
      <c r="J262" s="63">
        <v>360</v>
      </c>
      <c r="L262" s="24"/>
      <c r="M262" s="24"/>
      <c r="N262" s="11"/>
      <c r="O262" s="126">
        <f t="shared" si="54"/>
        <v>15.549719999999979</v>
      </c>
      <c r="P262" s="71">
        <f t="shared" si="62"/>
        <v>15.549719999999979</v>
      </c>
      <c r="Q262" s="1" t="s">
        <v>825</v>
      </c>
    </row>
    <row r="263" spans="1:18" ht="18" customHeight="1" x14ac:dyDescent="0.25">
      <c r="A263" s="11"/>
      <c r="B263" s="3" t="s">
        <v>269</v>
      </c>
      <c r="C263" s="3" t="s">
        <v>693</v>
      </c>
      <c r="D263" s="3">
        <v>1</v>
      </c>
      <c r="E263" s="6">
        <v>223.6</v>
      </c>
      <c r="F263" s="6">
        <f t="shared" si="56"/>
        <v>223.6</v>
      </c>
      <c r="G263" s="6">
        <f t="shared" si="53"/>
        <v>282.1832</v>
      </c>
      <c r="H263" s="6">
        <f t="shared" si="55"/>
        <v>352.72899999999998</v>
      </c>
      <c r="I263" s="6">
        <v>359.44</v>
      </c>
      <c r="J263" s="63">
        <v>349</v>
      </c>
      <c r="L263" s="24">
        <v>1</v>
      </c>
      <c r="M263" s="24">
        <v>0</v>
      </c>
      <c r="O263" s="126">
        <f t="shared" si="54"/>
        <v>66.816800000000001</v>
      </c>
      <c r="P263" s="71">
        <f t="shared" si="62"/>
        <v>66.816800000000001</v>
      </c>
      <c r="Q263" s="1"/>
      <c r="R263" s="1"/>
    </row>
    <row r="264" spans="1:18" ht="18" customHeight="1" x14ac:dyDescent="0.25">
      <c r="A264" s="11"/>
      <c r="B264" s="3" t="s">
        <v>675</v>
      </c>
      <c r="C264" s="3" t="s">
        <v>673</v>
      </c>
      <c r="D264" s="3">
        <v>1</v>
      </c>
      <c r="E264" s="6">
        <v>202.58</v>
      </c>
      <c r="F264" s="6">
        <f t="shared" si="56"/>
        <v>202.58</v>
      </c>
      <c r="G264" s="6">
        <f t="shared" si="53"/>
        <v>255.65596000000002</v>
      </c>
      <c r="H264" s="6">
        <f t="shared" si="55"/>
        <v>319.56995000000001</v>
      </c>
      <c r="I264" s="6">
        <v>325.64</v>
      </c>
      <c r="J264" s="63">
        <v>325</v>
      </c>
      <c r="L264" s="24"/>
      <c r="M264" s="24"/>
      <c r="O264" s="126">
        <f t="shared" si="54"/>
        <v>69.344039999999978</v>
      </c>
      <c r="P264" s="71">
        <f t="shared" si="62"/>
        <v>69.344039999999978</v>
      </c>
      <c r="Q264" s="1"/>
      <c r="R264" s="1"/>
    </row>
    <row r="265" spans="1:18" x14ac:dyDescent="0.25">
      <c r="A265" s="11"/>
      <c r="B265" s="24" t="s">
        <v>923</v>
      </c>
      <c r="C265" s="24" t="s">
        <v>924</v>
      </c>
      <c r="D265" s="24">
        <v>1</v>
      </c>
      <c r="E265" s="12">
        <v>240.5</v>
      </c>
      <c r="F265" s="6">
        <f t="shared" si="56"/>
        <v>240.5</v>
      </c>
      <c r="G265" s="6">
        <f t="shared" si="53"/>
        <v>303.51100000000002</v>
      </c>
      <c r="H265" s="6">
        <f t="shared" si="55"/>
        <v>379.38875000000002</v>
      </c>
      <c r="I265" s="12">
        <v>388</v>
      </c>
      <c r="J265" s="63">
        <v>380</v>
      </c>
      <c r="L265" s="3"/>
      <c r="M265" s="3"/>
      <c r="O265" s="126">
        <f t="shared" si="54"/>
        <v>76.488999999999976</v>
      </c>
      <c r="P265" s="71">
        <f t="shared" si="62"/>
        <v>76.488999999999976</v>
      </c>
    </row>
    <row r="266" spans="1:18" ht="18" customHeight="1" x14ac:dyDescent="0.25">
      <c r="A266" s="112" t="s">
        <v>887</v>
      </c>
      <c r="B266" s="3" t="s">
        <v>890</v>
      </c>
      <c r="C266" s="3" t="s">
        <v>891</v>
      </c>
      <c r="D266" s="114">
        <v>2</v>
      </c>
      <c r="E266" s="6">
        <v>203.23</v>
      </c>
      <c r="F266" s="6">
        <f t="shared" si="56"/>
        <v>203.23</v>
      </c>
      <c r="G266" s="6">
        <f t="shared" si="53"/>
        <v>256.47625999999997</v>
      </c>
      <c r="H266" s="6">
        <f t="shared" si="55"/>
        <v>320.59532499999995</v>
      </c>
      <c r="I266" s="6">
        <v>358.73</v>
      </c>
      <c r="J266" s="63">
        <v>335</v>
      </c>
      <c r="K266" s="1"/>
      <c r="L266" s="3">
        <v>2</v>
      </c>
      <c r="M266" s="3">
        <v>0</v>
      </c>
      <c r="N266" s="18"/>
      <c r="O266" s="90">
        <f t="shared" si="54"/>
        <v>78.523740000000032</v>
      </c>
      <c r="P266" s="71">
        <f t="shared" si="62"/>
        <v>157.04748000000006</v>
      </c>
      <c r="Q266" s="1"/>
      <c r="R266" s="1"/>
    </row>
    <row r="267" spans="1:18" ht="18" customHeight="1" x14ac:dyDescent="0.25">
      <c r="A267" s="11"/>
      <c r="B267" s="24" t="s">
        <v>933</v>
      </c>
      <c r="C267" s="24" t="s">
        <v>934</v>
      </c>
      <c r="D267" s="24">
        <v>1</v>
      </c>
      <c r="E267" s="12">
        <v>272.08999999999997</v>
      </c>
      <c r="F267" s="12">
        <f t="shared" si="56"/>
        <v>272.08999999999997</v>
      </c>
      <c r="G267" s="12">
        <f t="shared" si="53"/>
        <v>343.37757999999997</v>
      </c>
      <c r="H267" s="12">
        <f t="shared" si="55"/>
        <v>429.22197499999993</v>
      </c>
      <c r="I267" s="12">
        <v>358.73</v>
      </c>
      <c r="J267" s="63">
        <v>430</v>
      </c>
      <c r="K267" s="1"/>
      <c r="L267" s="3"/>
      <c r="M267" s="3"/>
      <c r="N267" s="18"/>
      <c r="O267" s="90">
        <f t="shared" si="54"/>
        <v>86.622420000000034</v>
      </c>
      <c r="P267" s="71">
        <f t="shared" si="62"/>
        <v>86.622420000000034</v>
      </c>
      <c r="Q267" s="1"/>
      <c r="R267" s="1"/>
    </row>
    <row r="268" spans="1:18" ht="18" customHeight="1" x14ac:dyDescent="0.25">
      <c r="B268" s="3" t="s">
        <v>356</v>
      </c>
      <c r="C268" s="3" t="s">
        <v>678</v>
      </c>
      <c r="D268" s="3">
        <v>1</v>
      </c>
      <c r="E268" s="6">
        <v>262.83</v>
      </c>
      <c r="F268" s="6">
        <f t="shared" si="56"/>
        <v>262.83</v>
      </c>
      <c r="G268" s="6">
        <f t="shared" si="53"/>
        <v>331.69146000000001</v>
      </c>
      <c r="H268" s="6">
        <f t="shared" si="55"/>
        <v>414.61432500000001</v>
      </c>
      <c r="I268" s="6">
        <v>409.83</v>
      </c>
      <c r="J268" s="63">
        <v>399</v>
      </c>
      <c r="L268" s="24"/>
      <c r="M268" s="24"/>
      <c r="O268" s="90">
        <f t="shared" si="54"/>
        <v>67.308539999999994</v>
      </c>
      <c r="P268" s="71">
        <f t="shared" si="62"/>
        <v>67.308539999999994</v>
      </c>
      <c r="Q268" s="1"/>
      <c r="R268" s="1"/>
    </row>
    <row r="269" spans="1:18" ht="18" customHeight="1" x14ac:dyDescent="0.25">
      <c r="A269" s="143" t="s">
        <v>662</v>
      </c>
      <c r="B269" s="3" t="s">
        <v>34</v>
      </c>
      <c r="C269" s="3" t="s">
        <v>36</v>
      </c>
      <c r="D269" s="3">
        <v>3</v>
      </c>
      <c r="E269" s="6">
        <v>192.47</v>
      </c>
      <c r="F269" s="6">
        <f t="shared" si="56"/>
        <v>192.47</v>
      </c>
      <c r="G269" s="6">
        <f t="shared" si="53"/>
        <v>242.89714000000001</v>
      </c>
      <c r="H269" s="6">
        <f t="shared" si="55"/>
        <v>303.62142499999999</v>
      </c>
      <c r="I269" s="6">
        <v>330.19</v>
      </c>
      <c r="J269" s="63">
        <v>299</v>
      </c>
      <c r="L269" s="24">
        <v>3</v>
      </c>
      <c r="M269" s="24">
        <v>0</v>
      </c>
      <c r="O269" s="90">
        <f t="shared" si="54"/>
        <v>56.102859999999993</v>
      </c>
      <c r="P269" s="71">
        <f t="shared" si="62"/>
        <v>168.30857999999998</v>
      </c>
      <c r="Q269" s="1"/>
      <c r="R269" s="1"/>
    </row>
    <row r="270" spans="1:18" ht="18" customHeight="1" x14ac:dyDescent="0.25">
      <c r="A270" s="11"/>
      <c r="B270" s="24" t="s">
        <v>955</v>
      </c>
      <c r="C270" s="3" t="s">
        <v>319</v>
      </c>
      <c r="D270" s="3">
        <v>1</v>
      </c>
      <c r="E270" s="6">
        <v>223.66</v>
      </c>
      <c r="F270" s="6">
        <f t="shared" si="56"/>
        <v>223.66</v>
      </c>
      <c r="G270" s="6">
        <f t="shared" si="53"/>
        <v>282.25891999999999</v>
      </c>
      <c r="H270" s="6">
        <f t="shared" si="55"/>
        <v>352.82364999999999</v>
      </c>
      <c r="I270" s="6">
        <v>370.11</v>
      </c>
      <c r="J270" s="63">
        <v>359</v>
      </c>
      <c r="L270" s="24">
        <v>1</v>
      </c>
      <c r="M270" s="24">
        <v>0</v>
      </c>
      <c r="O270" s="90">
        <f t="shared" si="54"/>
        <v>76.741080000000011</v>
      </c>
      <c r="P270" s="71">
        <f t="shared" si="62"/>
        <v>76.741080000000011</v>
      </c>
      <c r="Q270" s="1"/>
      <c r="R270" s="1"/>
    </row>
    <row r="271" spans="1:18" ht="18" customHeight="1" x14ac:dyDescent="0.25">
      <c r="A271" s="11"/>
      <c r="B271" s="9">
        <v>114280004</v>
      </c>
      <c r="C271" s="3" t="s">
        <v>677</v>
      </c>
      <c r="D271" s="3">
        <v>1</v>
      </c>
      <c r="E271" s="6">
        <v>246.85</v>
      </c>
      <c r="F271" s="6">
        <f t="shared" si="56"/>
        <v>246.85</v>
      </c>
      <c r="G271" s="6">
        <f t="shared" si="53"/>
        <v>311.5247</v>
      </c>
      <c r="H271" s="6">
        <f t="shared" si="55"/>
        <v>389.40587499999998</v>
      </c>
      <c r="I271" s="6">
        <v>384.9</v>
      </c>
      <c r="J271" s="63">
        <v>379</v>
      </c>
      <c r="L271" s="24"/>
      <c r="M271" s="24"/>
      <c r="O271" s="90">
        <f t="shared" si="54"/>
        <v>67.475300000000004</v>
      </c>
      <c r="P271" s="71">
        <f t="shared" si="62"/>
        <v>67.475300000000004</v>
      </c>
      <c r="Q271" s="1"/>
      <c r="R271" s="1"/>
    </row>
    <row r="272" spans="1:18" ht="18" customHeight="1" x14ac:dyDescent="0.25">
      <c r="B272" s="3" t="s">
        <v>844</v>
      </c>
      <c r="C272" s="3" t="s">
        <v>845</v>
      </c>
      <c r="D272" s="3">
        <v>1</v>
      </c>
      <c r="E272" s="6">
        <v>234.12</v>
      </c>
      <c r="F272" s="6">
        <f>E272-(E272*0/100)</f>
        <v>234.12</v>
      </c>
      <c r="G272" s="6">
        <f>F272*1.262</f>
        <v>295.45944000000003</v>
      </c>
      <c r="H272" s="6">
        <f>G272*1.25</f>
        <v>369.32430000000005</v>
      </c>
      <c r="I272" s="6">
        <v>377.71</v>
      </c>
      <c r="J272" s="61">
        <v>369</v>
      </c>
      <c r="K272" s="1"/>
      <c r="L272" s="3"/>
      <c r="M272" s="3"/>
      <c r="N272" s="18"/>
      <c r="O272" s="89">
        <f>J272-G272</f>
        <v>73.540559999999971</v>
      </c>
      <c r="P272" s="71">
        <f>O272*D272</f>
        <v>73.540559999999971</v>
      </c>
      <c r="Q272" s="1"/>
      <c r="R272" s="1"/>
    </row>
    <row r="273" spans="1:18" ht="19.5" thickBot="1" x14ac:dyDescent="0.3">
      <c r="B273" s="43"/>
      <c r="C273" s="24"/>
      <c r="D273" s="24"/>
      <c r="E273" s="12"/>
      <c r="F273" s="6">
        <f t="shared" si="56"/>
        <v>0</v>
      </c>
      <c r="G273" s="6">
        <f t="shared" si="53"/>
        <v>0</v>
      </c>
      <c r="H273" s="6">
        <f t="shared" si="55"/>
        <v>0</v>
      </c>
      <c r="I273" s="12"/>
      <c r="J273" s="63"/>
      <c r="L273" s="3"/>
      <c r="M273" s="3"/>
      <c r="O273" s="126">
        <f t="shared" si="54"/>
        <v>0</v>
      </c>
      <c r="P273" s="122"/>
    </row>
    <row r="274" spans="1:18" ht="19.5" thickBot="1" x14ac:dyDescent="0.3">
      <c r="B274" s="125" t="s">
        <v>510</v>
      </c>
      <c r="C274" s="131"/>
      <c r="D274" s="3"/>
      <c r="E274" s="6"/>
      <c r="F274" s="6">
        <f t="shared" si="56"/>
        <v>0</v>
      </c>
      <c r="G274" s="6">
        <f t="shared" si="53"/>
        <v>0</v>
      </c>
      <c r="H274" s="6">
        <f t="shared" si="55"/>
        <v>0</v>
      </c>
      <c r="I274" s="6"/>
      <c r="J274" s="63"/>
      <c r="L274" s="3"/>
      <c r="M274" s="3"/>
      <c r="O274" s="126">
        <f t="shared" si="54"/>
        <v>0</v>
      </c>
      <c r="P274" s="122"/>
    </row>
    <row r="275" spans="1:18" ht="18" customHeight="1" x14ac:dyDescent="0.25">
      <c r="A275" s="11"/>
      <c r="B275" s="42" t="s">
        <v>333</v>
      </c>
      <c r="C275" s="24" t="s">
        <v>334</v>
      </c>
      <c r="D275" s="24">
        <v>2</v>
      </c>
      <c r="E275" s="12">
        <v>123.66</v>
      </c>
      <c r="F275" s="6">
        <f t="shared" si="56"/>
        <v>123.66</v>
      </c>
      <c r="G275" s="6">
        <f t="shared" si="53"/>
        <v>156.05892</v>
      </c>
      <c r="H275" s="6">
        <f t="shared" si="55"/>
        <v>195.07364999999999</v>
      </c>
      <c r="I275" s="12">
        <v>204.62</v>
      </c>
      <c r="J275" s="63">
        <v>199</v>
      </c>
      <c r="K275" s="47"/>
      <c r="L275" s="24">
        <v>2</v>
      </c>
      <c r="M275" s="24">
        <v>0</v>
      </c>
      <c r="O275" s="126">
        <f t="shared" si="54"/>
        <v>42.941079999999999</v>
      </c>
      <c r="P275" s="71">
        <f>D275*O275</f>
        <v>85.882159999999999</v>
      </c>
    </row>
    <row r="276" spans="1:18" ht="18" customHeight="1" x14ac:dyDescent="0.25">
      <c r="A276" s="11"/>
      <c r="B276" s="24" t="s">
        <v>333</v>
      </c>
      <c r="C276" s="24" t="s">
        <v>334</v>
      </c>
      <c r="D276" s="24">
        <v>2</v>
      </c>
      <c r="E276" s="12">
        <v>135.29</v>
      </c>
      <c r="F276" s="6">
        <f t="shared" si="56"/>
        <v>135.29</v>
      </c>
      <c r="G276" s="6">
        <f t="shared" si="53"/>
        <v>170.73597999999998</v>
      </c>
      <c r="H276" s="6">
        <f t="shared" si="55"/>
        <v>213.41997499999997</v>
      </c>
      <c r="I276" s="12">
        <v>204.62</v>
      </c>
      <c r="J276" s="63">
        <v>199</v>
      </c>
      <c r="K276" s="47"/>
      <c r="L276" s="24">
        <v>2</v>
      </c>
      <c r="M276" s="24">
        <v>0</v>
      </c>
      <c r="O276" s="126">
        <f t="shared" si="54"/>
        <v>28.264020000000016</v>
      </c>
      <c r="P276" s="71">
        <f>D276*O276</f>
        <v>56.528040000000033</v>
      </c>
    </row>
    <row r="277" spans="1:18" ht="18" customHeight="1" x14ac:dyDescent="0.25">
      <c r="A277" s="11"/>
      <c r="B277" s="120" t="s">
        <v>331</v>
      </c>
      <c r="C277" s="24" t="s">
        <v>332</v>
      </c>
      <c r="D277" s="24">
        <v>2</v>
      </c>
      <c r="E277" s="12">
        <v>173.12</v>
      </c>
      <c r="F277" s="6">
        <f t="shared" si="56"/>
        <v>173.12</v>
      </c>
      <c r="G277" s="6">
        <f t="shared" si="53"/>
        <v>218.47744</v>
      </c>
      <c r="H277" s="6">
        <f t="shared" si="55"/>
        <v>273.09680000000003</v>
      </c>
      <c r="I277" s="12">
        <v>286.49</v>
      </c>
      <c r="J277" s="63">
        <v>285</v>
      </c>
      <c r="K277" s="47"/>
      <c r="L277" s="24">
        <v>2</v>
      </c>
      <c r="M277" s="24">
        <v>0</v>
      </c>
      <c r="O277" s="126">
        <f t="shared" si="54"/>
        <v>66.522559999999999</v>
      </c>
      <c r="P277" s="71">
        <f>D277*O277</f>
        <v>133.04512</v>
      </c>
    </row>
    <row r="278" spans="1:18" ht="18" customHeight="1" x14ac:dyDescent="0.25">
      <c r="A278" s="11"/>
      <c r="B278" s="24" t="s">
        <v>99</v>
      </c>
      <c r="C278" s="24" t="s">
        <v>100</v>
      </c>
      <c r="D278" s="24">
        <v>1</v>
      </c>
      <c r="E278" s="12">
        <v>143</v>
      </c>
      <c r="F278" s="6">
        <f t="shared" si="56"/>
        <v>143</v>
      </c>
      <c r="G278" s="6">
        <f t="shared" si="53"/>
        <v>180.46600000000001</v>
      </c>
      <c r="H278" s="6">
        <f t="shared" si="55"/>
        <v>225.58250000000001</v>
      </c>
      <c r="I278" s="12">
        <v>367.05</v>
      </c>
      <c r="J278" s="63">
        <v>299</v>
      </c>
      <c r="K278" s="47"/>
      <c r="L278" s="24"/>
      <c r="M278" s="24"/>
      <c r="O278" s="126">
        <f t="shared" si="54"/>
        <v>118.53399999999999</v>
      </c>
      <c r="P278" s="71">
        <f>D278*O278</f>
        <v>118.53399999999999</v>
      </c>
    </row>
    <row r="279" spans="1:18" ht="18" customHeight="1" x14ac:dyDescent="0.25">
      <c r="A279" s="11"/>
      <c r="B279" s="24" t="s">
        <v>259</v>
      </c>
      <c r="C279" s="24" t="s">
        <v>103</v>
      </c>
      <c r="D279" s="24">
        <v>1</v>
      </c>
      <c r="E279" s="12">
        <v>181.72</v>
      </c>
      <c r="F279" s="6">
        <f t="shared" ref="F279:F292" si="63">E279-(E279*0/100)</f>
        <v>181.72</v>
      </c>
      <c r="G279" s="6">
        <f t="shared" si="53"/>
        <v>229.33063999999999</v>
      </c>
      <c r="H279" s="6">
        <f t="shared" si="55"/>
        <v>286.66329999999999</v>
      </c>
      <c r="I279" s="12">
        <v>311.72000000000003</v>
      </c>
      <c r="J279" s="63">
        <v>275</v>
      </c>
      <c r="K279" s="47"/>
      <c r="L279" s="24"/>
      <c r="M279" s="24"/>
      <c r="O279" s="126">
        <f t="shared" si="54"/>
        <v>45.669360000000012</v>
      </c>
      <c r="P279" s="71">
        <f>D279*O279</f>
        <v>45.669360000000012</v>
      </c>
    </row>
    <row r="280" spans="1:18" ht="18" customHeight="1" x14ac:dyDescent="0.25">
      <c r="A280" s="11"/>
      <c r="B280" s="24" t="s">
        <v>106</v>
      </c>
      <c r="C280" s="24" t="s">
        <v>100</v>
      </c>
      <c r="D280" s="24">
        <v>1</v>
      </c>
      <c r="E280" s="12">
        <v>354.84</v>
      </c>
      <c r="F280" s="6">
        <f t="shared" si="63"/>
        <v>354.84</v>
      </c>
      <c r="G280" s="6">
        <f t="shared" si="53"/>
        <v>447.80807999999996</v>
      </c>
      <c r="H280" s="6">
        <f t="shared" si="55"/>
        <v>559.76009999999997</v>
      </c>
      <c r="I280" s="12">
        <v>567.19000000000005</v>
      </c>
      <c r="J280" s="63">
        <v>565</v>
      </c>
      <c r="L280" s="24"/>
      <c r="M280" s="24"/>
      <c r="O280" s="126">
        <f t="shared" si="54"/>
        <v>117.19192000000004</v>
      </c>
      <c r="P280" s="71">
        <f>O280*D280</f>
        <v>117.19192000000004</v>
      </c>
    </row>
    <row r="281" spans="1:18" ht="18" customHeight="1" x14ac:dyDescent="0.25">
      <c r="A281" s="11"/>
      <c r="B281" s="24" t="s">
        <v>482</v>
      </c>
      <c r="C281" s="24" t="s">
        <v>103</v>
      </c>
      <c r="D281" s="24">
        <v>2</v>
      </c>
      <c r="E281" s="12">
        <v>204.3</v>
      </c>
      <c r="F281" s="6">
        <f t="shared" si="63"/>
        <v>204.3</v>
      </c>
      <c r="G281" s="6">
        <f t="shared" si="53"/>
        <v>257.82660000000004</v>
      </c>
      <c r="H281" s="6">
        <f t="shared" si="55"/>
        <v>322.28325000000007</v>
      </c>
      <c r="I281" s="12">
        <v>326.57</v>
      </c>
      <c r="J281" s="63">
        <v>319</v>
      </c>
      <c r="K281" s="47"/>
      <c r="L281" s="24">
        <v>2</v>
      </c>
      <c r="M281" s="24">
        <v>0</v>
      </c>
      <c r="O281" s="126">
        <f t="shared" si="54"/>
        <v>61.173399999999958</v>
      </c>
      <c r="P281" s="71">
        <f>D281*O281</f>
        <v>122.34679999999992</v>
      </c>
      <c r="R281" s="1"/>
    </row>
    <row r="282" spans="1:18" ht="18" customHeight="1" x14ac:dyDescent="0.25">
      <c r="A282" s="11"/>
      <c r="B282" s="3" t="s">
        <v>101</v>
      </c>
      <c r="C282" s="3" t="s">
        <v>102</v>
      </c>
      <c r="D282" s="3">
        <v>1</v>
      </c>
      <c r="E282" s="6">
        <v>204.3</v>
      </c>
      <c r="F282" s="6">
        <f t="shared" si="63"/>
        <v>204.3</v>
      </c>
      <c r="G282" s="6">
        <f t="shared" si="53"/>
        <v>257.82660000000004</v>
      </c>
      <c r="H282" s="6">
        <f t="shared" si="55"/>
        <v>322.28325000000007</v>
      </c>
      <c r="I282" s="12">
        <v>411.04</v>
      </c>
      <c r="J282" s="63">
        <v>340</v>
      </c>
      <c r="K282" s="47"/>
      <c r="L282" s="3"/>
      <c r="M282" s="3"/>
      <c r="O282" s="126">
        <f t="shared" si="54"/>
        <v>82.173399999999958</v>
      </c>
      <c r="P282" s="71">
        <f>O282*D282</f>
        <v>82.173399999999958</v>
      </c>
      <c r="Q282" s="1" t="s">
        <v>600</v>
      </c>
      <c r="R282" s="1"/>
    </row>
    <row r="283" spans="1:18" ht="18" customHeight="1" x14ac:dyDescent="0.25">
      <c r="A283" s="143" t="s">
        <v>662</v>
      </c>
      <c r="B283" s="3" t="s">
        <v>631</v>
      </c>
      <c r="C283" s="3" t="s">
        <v>632</v>
      </c>
      <c r="D283" s="3">
        <v>2</v>
      </c>
      <c r="E283" s="6">
        <v>124.73</v>
      </c>
      <c r="F283" s="6">
        <f t="shared" si="63"/>
        <v>124.73</v>
      </c>
      <c r="G283" s="6">
        <f t="shared" si="53"/>
        <v>157.40926000000002</v>
      </c>
      <c r="H283" s="6">
        <f t="shared" si="55"/>
        <v>196.76157500000002</v>
      </c>
      <c r="I283" s="12">
        <v>206.41</v>
      </c>
      <c r="J283" s="63">
        <v>199</v>
      </c>
      <c r="K283" s="47"/>
      <c r="L283" s="3">
        <v>2</v>
      </c>
      <c r="M283" s="3">
        <v>0</v>
      </c>
      <c r="O283" s="126">
        <f t="shared" si="54"/>
        <v>41.590739999999983</v>
      </c>
      <c r="P283" s="71">
        <f>O283*D283</f>
        <v>83.181479999999965</v>
      </c>
      <c r="Q283" s="1"/>
      <c r="R283" s="1"/>
    </row>
    <row r="284" spans="1:18" x14ac:dyDescent="0.25">
      <c r="A284" s="143" t="s">
        <v>662</v>
      </c>
      <c r="B284" s="3" t="s">
        <v>635</v>
      </c>
      <c r="C284" s="3" t="s">
        <v>636</v>
      </c>
      <c r="D284" s="102">
        <v>3</v>
      </c>
      <c r="E284" s="101">
        <v>145.16</v>
      </c>
      <c r="F284" s="6">
        <f t="shared" si="63"/>
        <v>145.16</v>
      </c>
      <c r="G284" s="6">
        <f t="shared" si="53"/>
        <v>183.19192000000001</v>
      </c>
      <c r="H284" s="6">
        <f t="shared" si="55"/>
        <v>228.98990000000001</v>
      </c>
      <c r="I284" s="101">
        <v>230.57</v>
      </c>
      <c r="J284" s="146">
        <v>229</v>
      </c>
      <c r="L284" s="24">
        <v>3</v>
      </c>
      <c r="M284" s="24">
        <v>0</v>
      </c>
      <c r="O284" s="126">
        <f t="shared" si="54"/>
        <v>45.80807999999999</v>
      </c>
      <c r="P284" s="71">
        <f>O284*D284</f>
        <v>137.42423999999997</v>
      </c>
      <c r="Q284" s="1"/>
    </row>
    <row r="285" spans="1:18" ht="18" customHeight="1" x14ac:dyDescent="0.25">
      <c r="A285" s="11"/>
      <c r="B285" s="24" t="s">
        <v>220</v>
      </c>
      <c r="C285" s="24" t="s">
        <v>221</v>
      </c>
      <c r="D285" s="24">
        <v>1</v>
      </c>
      <c r="E285" s="12">
        <v>146.91999999999999</v>
      </c>
      <c r="F285" s="6">
        <f t="shared" si="63"/>
        <v>146.91999999999999</v>
      </c>
      <c r="G285" s="6">
        <f t="shared" si="53"/>
        <v>185.41304</v>
      </c>
      <c r="H285" s="6">
        <f t="shared" si="55"/>
        <v>231.7663</v>
      </c>
      <c r="I285" s="12">
        <v>222.23</v>
      </c>
      <c r="J285" s="63">
        <v>219</v>
      </c>
      <c r="L285" s="24"/>
      <c r="M285" s="24"/>
      <c r="N285" s="11"/>
      <c r="O285" s="126">
        <f t="shared" si="54"/>
        <v>33.586960000000005</v>
      </c>
      <c r="P285" s="71">
        <f>D285*O285</f>
        <v>33.586960000000005</v>
      </c>
      <c r="Q285" s="1"/>
      <c r="R285" s="1"/>
    </row>
    <row r="286" spans="1:18" ht="18" customHeight="1" x14ac:dyDescent="0.25">
      <c r="A286" s="11"/>
      <c r="B286" s="24" t="s">
        <v>333</v>
      </c>
      <c r="C286" s="24" t="s">
        <v>334</v>
      </c>
      <c r="D286" s="24">
        <v>1</v>
      </c>
      <c r="E286" s="12">
        <v>135.29</v>
      </c>
      <c r="F286" s="6">
        <f t="shared" si="63"/>
        <v>135.29</v>
      </c>
      <c r="G286" s="6">
        <f t="shared" si="53"/>
        <v>170.73597999999998</v>
      </c>
      <c r="H286" s="6">
        <f t="shared" si="55"/>
        <v>213.41997499999997</v>
      </c>
      <c r="I286" s="12">
        <v>204.62</v>
      </c>
      <c r="J286" s="63">
        <v>200</v>
      </c>
      <c r="K286" s="47"/>
      <c r="L286" s="24"/>
      <c r="M286" s="24"/>
      <c r="N286" s="11"/>
      <c r="O286" s="126">
        <f t="shared" si="54"/>
        <v>29.264020000000016</v>
      </c>
      <c r="P286" s="71">
        <f>O286*D286</f>
        <v>29.264020000000016</v>
      </c>
      <c r="R286" s="1"/>
    </row>
    <row r="287" spans="1:18" ht="18" customHeight="1" x14ac:dyDescent="0.25">
      <c r="A287" s="11"/>
      <c r="B287" s="120" t="s">
        <v>331</v>
      </c>
      <c r="C287" s="24" t="s">
        <v>332</v>
      </c>
      <c r="D287" s="24">
        <v>1</v>
      </c>
      <c r="E287" s="12">
        <v>189.41</v>
      </c>
      <c r="F287" s="6">
        <f t="shared" si="63"/>
        <v>189.41</v>
      </c>
      <c r="G287" s="6">
        <f t="shared" si="53"/>
        <v>239.03541999999999</v>
      </c>
      <c r="H287" s="6">
        <f t="shared" si="55"/>
        <v>298.79427499999997</v>
      </c>
      <c r="I287" s="12">
        <v>286.49</v>
      </c>
      <c r="J287" s="63">
        <v>280</v>
      </c>
      <c r="K287" s="47"/>
      <c r="L287" s="24"/>
      <c r="M287" s="24"/>
      <c r="N287" s="11"/>
      <c r="O287" s="126">
        <f t="shared" si="54"/>
        <v>40.964580000000012</v>
      </c>
      <c r="P287" s="71">
        <f>D287*O287</f>
        <v>40.964580000000012</v>
      </c>
      <c r="Q287" s="1"/>
      <c r="R287" s="1"/>
    </row>
    <row r="288" spans="1:18" x14ac:dyDescent="0.25">
      <c r="A288" s="143" t="s">
        <v>662</v>
      </c>
      <c r="B288" s="3" t="s">
        <v>482</v>
      </c>
      <c r="C288" s="3" t="s">
        <v>634</v>
      </c>
      <c r="D288" s="102">
        <v>3</v>
      </c>
      <c r="E288" s="101">
        <v>177.42</v>
      </c>
      <c r="F288" s="6">
        <f t="shared" si="63"/>
        <v>177.42</v>
      </c>
      <c r="G288" s="6">
        <f t="shared" si="53"/>
        <v>223.90403999999998</v>
      </c>
      <c r="H288" s="6">
        <f t="shared" si="55"/>
        <v>279.88004999999998</v>
      </c>
      <c r="I288" s="101">
        <v>304.35000000000002</v>
      </c>
      <c r="J288" s="146">
        <v>299</v>
      </c>
      <c r="L288" s="24">
        <v>3</v>
      </c>
      <c r="M288" s="24">
        <v>0</v>
      </c>
      <c r="O288" s="126">
        <f t="shared" si="54"/>
        <v>75.095960000000019</v>
      </c>
      <c r="P288" s="71">
        <f>O288*D288</f>
        <v>225.28788000000006</v>
      </c>
      <c r="Q288" s="1"/>
      <c r="R288" s="1"/>
    </row>
    <row r="289" spans="1:18" s="11" customFormat="1" ht="18" customHeight="1" x14ac:dyDescent="0.25">
      <c r="B289" s="120" t="s">
        <v>631</v>
      </c>
      <c r="C289" s="24" t="s">
        <v>773</v>
      </c>
      <c r="D289" s="24">
        <v>1</v>
      </c>
      <c r="E289" s="12">
        <v>136.47</v>
      </c>
      <c r="F289" s="6">
        <f t="shared" si="63"/>
        <v>136.47</v>
      </c>
      <c r="G289" s="6">
        <f t="shared" si="53"/>
        <v>172.22514000000001</v>
      </c>
      <c r="H289" s="6">
        <f t="shared" si="55"/>
        <v>215.28142500000001</v>
      </c>
      <c r="I289" s="12">
        <v>206.89</v>
      </c>
      <c r="J289" s="63">
        <v>200</v>
      </c>
      <c r="K289" s="47"/>
      <c r="L289" s="24"/>
      <c r="M289" s="24"/>
      <c r="N289" s="27"/>
      <c r="O289" s="126">
        <f t="shared" si="54"/>
        <v>27.77485999999999</v>
      </c>
      <c r="P289" s="71">
        <f>D289*O289</f>
        <v>27.77485999999999</v>
      </c>
    </row>
    <row r="290" spans="1:18" s="11" customFormat="1" ht="18" customHeight="1" x14ac:dyDescent="0.25">
      <c r="B290" s="120" t="s">
        <v>331</v>
      </c>
      <c r="C290" s="24" t="s">
        <v>332</v>
      </c>
      <c r="D290" s="24">
        <v>1</v>
      </c>
      <c r="E290" s="12">
        <v>189.41</v>
      </c>
      <c r="F290" s="6">
        <f t="shared" si="63"/>
        <v>189.41</v>
      </c>
      <c r="G290" s="6">
        <f t="shared" si="53"/>
        <v>239.03541999999999</v>
      </c>
      <c r="H290" s="6">
        <f t="shared" si="55"/>
        <v>298.79427499999997</v>
      </c>
      <c r="I290" s="12">
        <v>286.49</v>
      </c>
      <c r="J290" s="63">
        <v>285</v>
      </c>
      <c r="K290" s="47"/>
      <c r="L290" s="24"/>
      <c r="M290" s="24"/>
      <c r="N290" s="27"/>
      <c r="O290" s="126">
        <f t="shared" si="54"/>
        <v>45.964580000000012</v>
      </c>
      <c r="P290" s="71">
        <f>D290*O290</f>
        <v>45.964580000000012</v>
      </c>
    </row>
    <row r="291" spans="1:18" ht="18" customHeight="1" x14ac:dyDescent="0.25">
      <c r="A291" s="11"/>
      <c r="B291" s="3" t="s">
        <v>104</v>
      </c>
      <c r="C291" s="3" t="s">
        <v>105</v>
      </c>
      <c r="D291" s="3">
        <v>1</v>
      </c>
      <c r="E291" s="6">
        <v>118.28</v>
      </c>
      <c r="F291" s="6">
        <f t="shared" si="63"/>
        <v>118.28</v>
      </c>
      <c r="G291" s="6">
        <f t="shared" si="53"/>
        <v>149.26936000000001</v>
      </c>
      <c r="H291" s="6">
        <f t="shared" si="55"/>
        <v>186.58670000000001</v>
      </c>
      <c r="I291" s="12">
        <v>214.68</v>
      </c>
      <c r="J291" s="63">
        <v>179</v>
      </c>
      <c r="K291" s="47"/>
      <c r="L291" s="24">
        <v>1</v>
      </c>
      <c r="M291" s="24">
        <v>0</v>
      </c>
      <c r="O291" s="126">
        <f t="shared" si="54"/>
        <v>29.730639999999994</v>
      </c>
      <c r="P291" s="71">
        <f>O291*D291</f>
        <v>29.730639999999994</v>
      </c>
      <c r="Q291" s="1"/>
      <c r="R291" s="1"/>
    </row>
    <row r="292" spans="1:18" ht="18" customHeight="1" x14ac:dyDescent="0.25">
      <c r="A292" s="11"/>
      <c r="B292" s="24" t="s">
        <v>107</v>
      </c>
      <c r="C292" s="3" t="s">
        <v>100</v>
      </c>
      <c r="D292" s="3">
        <v>1</v>
      </c>
      <c r="E292" s="6">
        <v>344.09</v>
      </c>
      <c r="F292" s="6">
        <f t="shared" si="63"/>
        <v>344.09</v>
      </c>
      <c r="G292" s="6">
        <f t="shared" si="53"/>
        <v>434.24158</v>
      </c>
      <c r="H292" s="6">
        <f t="shared" si="55"/>
        <v>542.80197499999997</v>
      </c>
      <c r="I292" s="12">
        <v>550.01</v>
      </c>
      <c r="J292" s="63">
        <v>499</v>
      </c>
      <c r="L292" s="24"/>
      <c r="M292" s="24"/>
      <c r="O292" s="126">
        <f t="shared" si="54"/>
        <v>64.758420000000001</v>
      </c>
      <c r="P292" s="71">
        <f>O292*D292</f>
        <v>64.758420000000001</v>
      </c>
      <c r="Q292" s="1"/>
      <c r="R292" s="1"/>
    </row>
    <row r="293" spans="1:18" ht="18" customHeight="1" x14ac:dyDescent="0.25">
      <c r="A293" s="11"/>
      <c r="B293" s="3" t="s">
        <v>333</v>
      </c>
      <c r="C293" s="3" t="s">
        <v>334</v>
      </c>
      <c r="D293" s="3">
        <v>1</v>
      </c>
      <c r="E293" s="6">
        <v>116.47</v>
      </c>
      <c r="F293" s="6">
        <f>E293-(E293*5.91/100)</f>
        <v>109.586623</v>
      </c>
      <c r="G293" s="6">
        <f t="shared" si="53"/>
        <v>138.29831822599999</v>
      </c>
      <c r="H293" s="6">
        <f t="shared" si="55"/>
        <v>172.87289778249999</v>
      </c>
      <c r="I293" s="12">
        <v>187.9</v>
      </c>
      <c r="J293" s="63">
        <v>189</v>
      </c>
      <c r="L293" s="24"/>
      <c r="M293" s="24"/>
      <c r="O293" s="126">
        <f t="shared" si="54"/>
        <v>50.701681774000008</v>
      </c>
      <c r="P293" s="71">
        <f>O293*D293</f>
        <v>50.701681774000008</v>
      </c>
      <c r="Q293" s="1"/>
      <c r="R293" s="1"/>
    </row>
    <row r="294" spans="1:18" s="11" customFormat="1" ht="18" customHeight="1" x14ac:dyDescent="0.25">
      <c r="B294" s="120" t="s">
        <v>631</v>
      </c>
      <c r="C294" s="24" t="s">
        <v>773</v>
      </c>
      <c r="D294" s="24">
        <v>2</v>
      </c>
      <c r="E294" s="12">
        <v>128.24</v>
      </c>
      <c r="F294" s="206">
        <f>E294-(E294*5.91/100)</f>
        <v>120.661016</v>
      </c>
      <c r="G294" s="6">
        <f t="shared" si="53"/>
        <v>152.27420219200002</v>
      </c>
      <c r="H294" s="6">
        <f t="shared" si="55"/>
        <v>190.34275274000004</v>
      </c>
      <c r="I294" s="211">
        <v>206.89</v>
      </c>
      <c r="J294" s="63">
        <v>205</v>
      </c>
      <c r="K294" s="47"/>
      <c r="L294" s="24">
        <v>2</v>
      </c>
      <c r="M294" s="24">
        <v>0</v>
      </c>
      <c r="N294" s="27"/>
      <c r="O294" s="90">
        <f t="shared" si="54"/>
        <v>52.725797807999982</v>
      </c>
      <c r="P294" s="71">
        <f>D294*O294</f>
        <v>105.45159561599996</v>
      </c>
    </row>
    <row r="295" spans="1:18" s="11" customFormat="1" ht="18" customHeight="1" x14ac:dyDescent="0.25">
      <c r="B295" s="120" t="s">
        <v>631</v>
      </c>
      <c r="C295" s="24" t="s">
        <v>773</v>
      </c>
      <c r="D295" s="24">
        <v>1</v>
      </c>
      <c r="E295" s="12">
        <v>147.06</v>
      </c>
      <c r="F295" s="206">
        <f>E295-(E295*5.91/100)</f>
        <v>138.368754</v>
      </c>
      <c r="G295" s="6">
        <f t="shared" si="53"/>
        <v>174.62136754799999</v>
      </c>
      <c r="H295" s="6">
        <f t="shared" si="55"/>
        <v>218.27670943499999</v>
      </c>
      <c r="I295" s="211">
        <v>206.89</v>
      </c>
      <c r="J295" s="63">
        <v>235</v>
      </c>
      <c r="K295" s="47"/>
      <c r="L295" s="24">
        <v>1</v>
      </c>
      <c r="M295" s="24">
        <v>0</v>
      </c>
      <c r="N295" s="27"/>
      <c r="O295" s="90">
        <f t="shared" si="54"/>
        <v>60.378632452000005</v>
      </c>
      <c r="P295" s="71">
        <f>D295*O295</f>
        <v>60.378632452000005</v>
      </c>
    </row>
    <row r="296" spans="1:18" x14ac:dyDescent="0.25">
      <c r="A296" s="112" t="s">
        <v>887</v>
      </c>
      <c r="B296" s="24" t="s">
        <v>635</v>
      </c>
      <c r="C296" s="3" t="s">
        <v>636</v>
      </c>
      <c r="D296" s="195">
        <v>5</v>
      </c>
      <c r="E296" s="101">
        <v>130.11000000000001</v>
      </c>
      <c r="F296" s="205">
        <f>E296-(E296*0/100)</f>
        <v>130.11000000000001</v>
      </c>
      <c r="G296" s="6">
        <f t="shared" si="53"/>
        <v>164.19882000000001</v>
      </c>
      <c r="H296" s="6">
        <f t="shared" si="55"/>
        <v>205.24852500000003</v>
      </c>
      <c r="I296" s="209">
        <v>238.07</v>
      </c>
      <c r="J296" s="105">
        <v>239</v>
      </c>
      <c r="L296" s="3">
        <v>5</v>
      </c>
      <c r="M296" s="3">
        <v>0</v>
      </c>
      <c r="O296" s="89">
        <f t="shared" si="54"/>
        <v>74.801179999999988</v>
      </c>
      <c r="P296" s="71">
        <f>O296*D296</f>
        <v>374.00589999999994</v>
      </c>
      <c r="Q296" s="1"/>
      <c r="R296" s="1"/>
    </row>
    <row r="297" spans="1:18" x14ac:dyDescent="0.25">
      <c r="A297" s="143" t="s">
        <v>662</v>
      </c>
      <c r="B297" s="24" t="s">
        <v>647</v>
      </c>
      <c r="C297" s="3" t="s">
        <v>648</v>
      </c>
      <c r="D297" s="102">
        <v>3</v>
      </c>
      <c r="E297" s="101">
        <v>177.42</v>
      </c>
      <c r="F297" s="205">
        <f>E297-(E297*0/100)</f>
        <v>177.42</v>
      </c>
      <c r="G297" s="6">
        <f>F297*1.262</f>
        <v>223.90403999999998</v>
      </c>
      <c r="H297" s="6">
        <f>G297*1.25</f>
        <v>279.88004999999998</v>
      </c>
      <c r="I297" s="209">
        <v>304.35000000000002</v>
      </c>
      <c r="J297" s="105">
        <v>229</v>
      </c>
      <c r="K297" s="196">
        <v>299</v>
      </c>
      <c r="L297" s="3">
        <v>2</v>
      </c>
      <c r="M297" s="3">
        <v>1</v>
      </c>
      <c r="O297" s="89">
        <f>J297-G297</f>
        <v>5.0959600000000194</v>
      </c>
      <c r="P297" s="71">
        <f>O297*D297</f>
        <v>15.287880000000058</v>
      </c>
      <c r="Q297" s="1"/>
      <c r="R297" s="1"/>
    </row>
    <row r="298" spans="1:18" ht="18" customHeight="1" x14ac:dyDescent="0.25">
      <c r="A298" s="11"/>
      <c r="B298" s="3" t="s">
        <v>421</v>
      </c>
      <c r="C298" s="3" t="s">
        <v>422</v>
      </c>
      <c r="D298" s="3">
        <v>4</v>
      </c>
      <c r="E298" s="6">
        <v>130.4</v>
      </c>
      <c r="F298" s="205">
        <f>E298-(E298*0/100)</f>
        <v>130.4</v>
      </c>
      <c r="G298" s="6">
        <f>F298*1.262</f>
        <v>164.56480000000002</v>
      </c>
      <c r="H298" s="6">
        <f>G298*1.25</f>
        <v>205.70600000000002</v>
      </c>
      <c r="I298" s="211">
        <v>207.21</v>
      </c>
      <c r="J298" s="61">
        <v>199</v>
      </c>
      <c r="L298" s="3">
        <v>4</v>
      </c>
      <c r="M298" s="3">
        <v>0</v>
      </c>
      <c r="O298" s="89">
        <f>J298-G298</f>
        <v>34.43519999999998</v>
      </c>
      <c r="P298" s="71">
        <f>O298*D298</f>
        <v>137.74079999999992</v>
      </c>
      <c r="Q298" s="1"/>
      <c r="R298" s="1"/>
    </row>
    <row r="299" spans="1:18" x14ac:dyDescent="0.25">
      <c r="A299" s="11"/>
      <c r="B299" s="3" t="s">
        <v>309</v>
      </c>
      <c r="C299" s="3" t="s">
        <v>100</v>
      </c>
      <c r="D299" s="102">
        <v>3</v>
      </c>
      <c r="E299" s="101">
        <v>118.28</v>
      </c>
      <c r="F299" s="205">
        <f>E299-(E299*0/100)</f>
        <v>118.28</v>
      </c>
      <c r="G299" s="6">
        <f>F299*1.262</f>
        <v>149.26936000000001</v>
      </c>
      <c r="H299" s="6">
        <f>G299*1.25</f>
        <v>186.58670000000001</v>
      </c>
      <c r="I299" s="209">
        <v>189.06</v>
      </c>
      <c r="J299" s="146">
        <v>189</v>
      </c>
      <c r="K299" s="11">
        <v>149</v>
      </c>
      <c r="L299" s="24">
        <v>3</v>
      </c>
      <c r="M299" s="3">
        <v>0</v>
      </c>
      <c r="O299" s="89">
        <f>J299-G299</f>
        <v>39.730639999999994</v>
      </c>
      <c r="P299" s="71">
        <f>O299*D299</f>
        <v>119.19191999999998</v>
      </c>
      <c r="Q299" s="1"/>
      <c r="R299" s="1"/>
    </row>
    <row r="300" spans="1:18" s="11" customFormat="1" ht="18" customHeight="1" x14ac:dyDescent="0.25">
      <c r="B300" s="120" t="s">
        <v>1005</v>
      </c>
      <c r="C300" s="24" t="s">
        <v>1006</v>
      </c>
      <c r="D300" s="24">
        <v>1</v>
      </c>
      <c r="E300" s="12">
        <v>149.41</v>
      </c>
      <c r="F300" s="206">
        <f>E300-(E300*5.91/100)</f>
        <v>140.579869</v>
      </c>
      <c r="G300" s="6">
        <f>F300*1.262</f>
        <v>177.41179467800001</v>
      </c>
      <c r="H300" s="6">
        <f>G300*1.25</f>
        <v>221.7647433475</v>
      </c>
      <c r="I300" s="211">
        <v>258.27</v>
      </c>
      <c r="J300" s="61">
        <v>250</v>
      </c>
      <c r="K300" s="47"/>
      <c r="L300" s="24">
        <v>1</v>
      </c>
      <c r="M300" s="24">
        <v>0</v>
      </c>
      <c r="N300" s="27"/>
      <c r="O300" s="89">
        <f>J300-G300</f>
        <v>72.588205321999993</v>
      </c>
      <c r="P300" s="71">
        <f>D300*O300</f>
        <v>72.588205321999993</v>
      </c>
    </row>
    <row r="301" spans="1:18" ht="18" customHeight="1" thickBot="1" x14ac:dyDescent="0.3">
      <c r="A301" s="11"/>
      <c r="B301" s="43"/>
      <c r="C301" s="24"/>
      <c r="D301" s="24"/>
      <c r="E301" s="12"/>
      <c r="F301" s="12"/>
      <c r="G301" s="6">
        <f t="shared" si="53"/>
        <v>0</v>
      </c>
      <c r="H301" s="6">
        <f t="shared" si="55"/>
        <v>0</v>
      </c>
      <c r="I301" s="12"/>
      <c r="J301" s="63"/>
      <c r="K301" s="47"/>
      <c r="L301" s="24"/>
      <c r="M301" s="24"/>
      <c r="O301" s="126">
        <f t="shared" si="54"/>
        <v>0</v>
      </c>
      <c r="P301" s="122"/>
    </row>
    <row r="302" spans="1:18" ht="19.5" thickBot="1" x14ac:dyDescent="0.3">
      <c r="B302" s="125" t="s">
        <v>371</v>
      </c>
      <c r="C302" s="3"/>
      <c r="D302" s="3"/>
      <c r="E302" s="6"/>
      <c r="F302" s="6"/>
      <c r="G302" s="6">
        <f t="shared" si="53"/>
        <v>0</v>
      </c>
      <c r="H302" s="6">
        <f t="shared" si="55"/>
        <v>0</v>
      </c>
      <c r="I302" s="6"/>
      <c r="J302" s="63"/>
      <c r="L302" s="3"/>
      <c r="M302" s="3"/>
      <c r="O302" s="126">
        <f t="shared" si="54"/>
        <v>0</v>
      </c>
      <c r="P302" s="129"/>
    </row>
    <row r="303" spans="1:18" x14ac:dyDescent="0.25">
      <c r="A303" s="143" t="s">
        <v>662</v>
      </c>
      <c r="B303" s="3" t="s">
        <v>637</v>
      </c>
      <c r="C303" s="3" t="s">
        <v>638</v>
      </c>
      <c r="D303" s="3">
        <v>1</v>
      </c>
      <c r="E303" s="6">
        <v>213.98</v>
      </c>
      <c r="F303" s="6">
        <f>E303-(E303*0/100)</f>
        <v>213.98</v>
      </c>
      <c r="G303" s="6">
        <f t="shared" ref="G303:G370" si="64">F303*1.262</f>
        <v>270.04275999999999</v>
      </c>
      <c r="H303" s="6">
        <f t="shared" si="55"/>
        <v>337.55345</v>
      </c>
      <c r="I303" s="6">
        <v>342.03</v>
      </c>
      <c r="J303" s="63">
        <v>335</v>
      </c>
      <c r="L303" s="3"/>
      <c r="M303" s="3"/>
      <c r="O303" s="126">
        <f t="shared" ref="O303:O370" si="65">J303-G303</f>
        <v>64.957240000000013</v>
      </c>
      <c r="P303" s="89">
        <f>D303*O303</f>
        <v>64.957240000000013</v>
      </c>
    </row>
    <row r="304" spans="1:18" ht="18" customHeight="1" x14ac:dyDescent="0.25">
      <c r="A304" s="11"/>
      <c r="B304" s="3" t="s">
        <v>637</v>
      </c>
      <c r="C304" s="3" t="s">
        <v>711</v>
      </c>
      <c r="D304" s="3">
        <v>2</v>
      </c>
      <c r="E304" s="6">
        <v>212.76499999999999</v>
      </c>
      <c r="F304" s="6">
        <f>E304-(E304*0/100)</f>
        <v>212.76499999999999</v>
      </c>
      <c r="G304" s="6">
        <f t="shared" si="64"/>
        <v>268.50943000000001</v>
      </c>
      <c r="H304" s="6">
        <f t="shared" ref="H304:H371" si="66">G304*1.25</f>
        <v>335.63678750000003</v>
      </c>
      <c r="I304" s="5">
        <v>342.03</v>
      </c>
      <c r="J304" s="63">
        <v>359</v>
      </c>
      <c r="L304" s="24">
        <v>2</v>
      </c>
      <c r="M304" s="24">
        <v>0</v>
      </c>
      <c r="O304" s="126">
        <f t="shared" si="65"/>
        <v>90.490569999999991</v>
      </c>
      <c r="P304" s="71">
        <f t="shared" ref="P304:P310" si="67">O304*D304</f>
        <v>180.98113999999998</v>
      </c>
      <c r="Q304" s="1"/>
      <c r="R304" s="1"/>
    </row>
    <row r="305" spans="1:18" ht="18" customHeight="1" x14ac:dyDescent="0.25">
      <c r="B305" s="24" t="s">
        <v>218</v>
      </c>
      <c r="C305" s="24" t="s">
        <v>219</v>
      </c>
      <c r="D305" s="24">
        <v>1</v>
      </c>
      <c r="E305" s="12">
        <v>223.38</v>
      </c>
      <c r="F305" s="6">
        <f>E305-(E305*0/100)</f>
        <v>223.38</v>
      </c>
      <c r="G305" s="6">
        <f t="shared" si="64"/>
        <v>281.90555999999998</v>
      </c>
      <c r="H305" s="6">
        <f t="shared" si="66"/>
        <v>352.38194999999996</v>
      </c>
      <c r="I305" s="12">
        <v>337.86</v>
      </c>
      <c r="J305" s="63">
        <v>320</v>
      </c>
      <c r="L305" s="24"/>
      <c r="M305" s="24"/>
      <c r="N305" s="11"/>
      <c r="O305" s="126">
        <f t="shared" si="65"/>
        <v>38.09444000000002</v>
      </c>
      <c r="P305" s="71">
        <f t="shared" si="67"/>
        <v>38.09444000000002</v>
      </c>
      <c r="Q305" s="1" t="s">
        <v>377</v>
      </c>
      <c r="R305" s="1"/>
    </row>
    <row r="306" spans="1:18" ht="18" customHeight="1" x14ac:dyDescent="0.25">
      <c r="B306" s="3" t="s">
        <v>218</v>
      </c>
      <c r="C306" s="3" t="s">
        <v>691</v>
      </c>
      <c r="D306" s="3">
        <v>1</v>
      </c>
      <c r="E306" s="6">
        <v>213.57</v>
      </c>
      <c r="F306" s="5">
        <f>E306-(3*E306/100)</f>
        <v>207.16289999999998</v>
      </c>
      <c r="G306" s="6">
        <f t="shared" si="64"/>
        <v>261.43957979999999</v>
      </c>
      <c r="H306" s="6">
        <f t="shared" si="66"/>
        <v>326.79947475</v>
      </c>
      <c r="I306" s="6">
        <v>344.55</v>
      </c>
      <c r="J306" s="63">
        <v>319</v>
      </c>
      <c r="L306" s="24">
        <v>1</v>
      </c>
      <c r="M306" s="24">
        <v>0</v>
      </c>
      <c r="O306" s="126">
        <f t="shared" si="65"/>
        <v>57.56042020000001</v>
      </c>
      <c r="P306" s="71">
        <f t="shared" si="67"/>
        <v>57.56042020000001</v>
      </c>
      <c r="Q306" s="1"/>
      <c r="R306" s="1"/>
    </row>
    <row r="307" spans="1:18" ht="18" customHeight="1" x14ac:dyDescent="0.25">
      <c r="A307" s="11"/>
      <c r="B307" s="3" t="s">
        <v>14</v>
      </c>
      <c r="C307" s="3" t="s">
        <v>692</v>
      </c>
      <c r="D307" s="3">
        <v>1</v>
      </c>
      <c r="E307" s="6">
        <v>176.47</v>
      </c>
      <c r="F307" s="5">
        <f t="shared" ref="F307:F339" si="68">E307-(E307*0/100)</f>
        <v>176.47</v>
      </c>
      <c r="G307" s="6">
        <f t="shared" si="64"/>
        <v>222.70514</v>
      </c>
      <c r="H307" s="6">
        <f t="shared" si="66"/>
        <v>278.38142499999998</v>
      </c>
      <c r="I307" s="5">
        <v>286.49</v>
      </c>
      <c r="J307" s="63">
        <v>285</v>
      </c>
      <c r="L307" s="24"/>
      <c r="M307" s="24"/>
      <c r="O307" s="126">
        <f t="shared" si="65"/>
        <v>62.29486</v>
      </c>
      <c r="P307" s="71">
        <f t="shared" si="67"/>
        <v>62.29486</v>
      </c>
      <c r="Q307" s="1"/>
      <c r="R307" s="1"/>
    </row>
    <row r="308" spans="1:18" ht="18" customHeight="1" x14ac:dyDescent="0.25">
      <c r="B308" s="3" t="s">
        <v>709</v>
      </c>
      <c r="C308" s="3" t="s">
        <v>710</v>
      </c>
      <c r="D308" s="3">
        <v>2</v>
      </c>
      <c r="E308" s="6">
        <v>183.89500000000001</v>
      </c>
      <c r="F308" s="5">
        <f t="shared" si="68"/>
        <v>183.89500000000001</v>
      </c>
      <c r="G308" s="6">
        <f t="shared" si="64"/>
        <v>232.07549</v>
      </c>
      <c r="H308" s="6">
        <f t="shared" si="66"/>
        <v>290.09436249999999</v>
      </c>
      <c r="I308" s="6">
        <v>286.73</v>
      </c>
      <c r="J308" s="63">
        <v>285</v>
      </c>
      <c r="L308" s="24">
        <v>2</v>
      </c>
      <c r="M308" s="24">
        <v>0</v>
      </c>
      <c r="O308" s="126">
        <f t="shared" si="65"/>
        <v>52.924509999999998</v>
      </c>
      <c r="P308" s="71">
        <f t="shared" si="67"/>
        <v>105.84902</v>
      </c>
      <c r="Q308" s="1"/>
      <c r="R308" s="1"/>
    </row>
    <row r="309" spans="1:18" ht="18" customHeight="1" x14ac:dyDescent="0.25">
      <c r="B309" s="3" t="s">
        <v>14</v>
      </c>
      <c r="C309" s="3" t="s">
        <v>692</v>
      </c>
      <c r="D309" s="3">
        <v>4</v>
      </c>
      <c r="E309" s="6">
        <v>173.12</v>
      </c>
      <c r="F309" s="5">
        <f t="shared" si="68"/>
        <v>173.12</v>
      </c>
      <c r="G309" s="6">
        <f t="shared" si="64"/>
        <v>218.47744</v>
      </c>
      <c r="H309" s="6">
        <f t="shared" si="66"/>
        <v>273.09680000000003</v>
      </c>
      <c r="I309" s="5">
        <v>286.49</v>
      </c>
      <c r="J309" s="63">
        <v>285</v>
      </c>
      <c r="L309" s="24">
        <v>4</v>
      </c>
      <c r="M309" s="24">
        <v>0</v>
      </c>
      <c r="O309" s="126">
        <f t="shared" si="65"/>
        <v>66.522559999999999</v>
      </c>
      <c r="P309" s="71">
        <f t="shared" si="67"/>
        <v>266.09023999999999</v>
      </c>
      <c r="Q309" s="1"/>
      <c r="R309" s="1"/>
    </row>
    <row r="310" spans="1:18" ht="18" customHeight="1" x14ac:dyDescent="0.25">
      <c r="A310" s="11"/>
      <c r="B310" s="3" t="s">
        <v>218</v>
      </c>
      <c r="C310" s="3" t="s">
        <v>829</v>
      </c>
      <c r="D310" s="3">
        <v>2</v>
      </c>
      <c r="E310" s="6">
        <v>213.57</v>
      </c>
      <c r="F310" s="6">
        <f t="shared" si="68"/>
        <v>213.57</v>
      </c>
      <c r="G310" s="6">
        <f t="shared" si="64"/>
        <v>269.52533999999997</v>
      </c>
      <c r="H310" s="6">
        <f t="shared" si="66"/>
        <v>336.90667499999995</v>
      </c>
      <c r="I310" s="6">
        <v>286.73</v>
      </c>
      <c r="J310" s="61">
        <v>345</v>
      </c>
      <c r="K310" s="1"/>
      <c r="L310" s="3">
        <v>2</v>
      </c>
      <c r="M310" s="3">
        <v>0</v>
      </c>
      <c r="N310" s="18"/>
      <c r="O310" s="89">
        <f t="shared" si="65"/>
        <v>75.474660000000029</v>
      </c>
      <c r="P310" s="71">
        <f t="shared" si="67"/>
        <v>150.94932000000006</v>
      </c>
      <c r="Q310" s="1"/>
      <c r="R310" s="1"/>
    </row>
    <row r="311" spans="1:18" ht="18" customHeight="1" x14ac:dyDescent="0.25">
      <c r="B311" s="3" t="s">
        <v>637</v>
      </c>
      <c r="C311" s="3" t="s">
        <v>1031</v>
      </c>
      <c r="D311" s="3">
        <v>5</v>
      </c>
      <c r="E311" s="6">
        <v>224.73</v>
      </c>
      <c r="F311" s="6">
        <f>E311-(E311*0/100)</f>
        <v>224.73</v>
      </c>
      <c r="G311" s="6">
        <f>F311*1.262</f>
        <v>283.60926000000001</v>
      </c>
      <c r="H311" s="6">
        <f>G311*1.3</f>
        <v>368.69203800000003</v>
      </c>
      <c r="I311" s="6">
        <v>425</v>
      </c>
      <c r="J311" s="61">
        <v>369</v>
      </c>
      <c r="K311" s="1"/>
      <c r="L311" s="3">
        <v>5</v>
      </c>
      <c r="M311" s="3">
        <v>0</v>
      </c>
      <c r="N311" s="18"/>
      <c r="O311" s="89">
        <f>J311-G311</f>
        <v>85.390739999999994</v>
      </c>
      <c r="P311" s="71">
        <f>O311*D311</f>
        <v>426.95369999999997</v>
      </c>
      <c r="Q311" s="1"/>
      <c r="R311" s="1"/>
    </row>
    <row r="312" spans="1:18" x14ac:dyDescent="0.25">
      <c r="B312" s="3"/>
      <c r="C312" s="3"/>
      <c r="D312" s="3"/>
      <c r="E312" s="6"/>
      <c r="F312" s="5">
        <f t="shared" si="68"/>
        <v>0</v>
      </c>
      <c r="G312" s="6">
        <f t="shared" si="64"/>
        <v>0</v>
      </c>
      <c r="H312" s="6">
        <f t="shared" si="66"/>
        <v>0</v>
      </c>
      <c r="I312" s="6"/>
      <c r="J312" s="63"/>
      <c r="L312" s="3"/>
      <c r="M312" s="3"/>
      <c r="O312" s="126">
        <f t="shared" si="65"/>
        <v>0</v>
      </c>
      <c r="P312" s="129"/>
    </row>
    <row r="313" spans="1:18" ht="19.5" thickBot="1" x14ac:dyDescent="0.3">
      <c r="B313" s="43"/>
      <c r="C313" s="24"/>
      <c r="D313" s="24"/>
      <c r="E313" s="12"/>
      <c r="F313" s="5">
        <f t="shared" si="68"/>
        <v>0</v>
      </c>
      <c r="G313" s="6">
        <f t="shared" si="64"/>
        <v>0</v>
      </c>
      <c r="H313" s="6">
        <f t="shared" si="66"/>
        <v>0</v>
      </c>
      <c r="I313" s="12"/>
      <c r="J313" s="63"/>
      <c r="L313" s="3"/>
      <c r="M313" s="3"/>
      <c r="O313" s="126">
        <f t="shared" si="65"/>
        <v>0</v>
      </c>
      <c r="P313" s="122"/>
    </row>
    <row r="314" spans="1:18" ht="19.5" thickBot="1" x14ac:dyDescent="0.3">
      <c r="B314" s="125" t="s">
        <v>379</v>
      </c>
      <c r="C314" s="131"/>
      <c r="D314" s="3"/>
      <c r="E314" s="6"/>
      <c r="F314" s="5">
        <f t="shared" si="68"/>
        <v>0</v>
      </c>
      <c r="G314" s="6">
        <f t="shared" si="64"/>
        <v>0</v>
      </c>
      <c r="H314" s="6">
        <f t="shared" si="66"/>
        <v>0</v>
      </c>
      <c r="I314" s="6"/>
      <c r="J314" s="63"/>
      <c r="L314" s="3"/>
      <c r="M314" s="3"/>
      <c r="O314" s="126">
        <f t="shared" si="65"/>
        <v>0</v>
      </c>
      <c r="P314" s="122"/>
    </row>
    <row r="315" spans="1:18" ht="18" customHeight="1" x14ac:dyDescent="0.25">
      <c r="A315" s="11"/>
      <c r="B315" s="42" t="s">
        <v>51</v>
      </c>
      <c r="C315" s="24" t="s">
        <v>52</v>
      </c>
      <c r="D315" s="24">
        <v>3</v>
      </c>
      <c r="E315" s="12">
        <v>228.18</v>
      </c>
      <c r="F315" s="5">
        <f t="shared" si="68"/>
        <v>228.18</v>
      </c>
      <c r="G315" s="6">
        <f t="shared" si="64"/>
        <v>287.96316000000002</v>
      </c>
      <c r="H315" s="6">
        <f t="shared" si="66"/>
        <v>359.95395000000002</v>
      </c>
      <c r="I315" s="12">
        <v>355.79</v>
      </c>
      <c r="J315" s="63">
        <v>339</v>
      </c>
      <c r="L315" s="24">
        <v>3</v>
      </c>
      <c r="M315" s="24">
        <v>0</v>
      </c>
      <c r="O315" s="126">
        <f t="shared" si="65"/>
        <v>51.036839999999984</v>
      </c>
      <c r="P315" s="71">
        <f t="shared" ref="P315:P322" si="69">O315*D315</f>
        <v>153.11051999999995</v>
      </c>
    </row>
    <row r="316" spans="1:18" ht="18" customHeight="1" x14ac:dyDescent="0.25">
      <c r="B316" s="24" t="s">
        <v>51</v>
      </c>
      <c r="C316" s="24" t="s">
        <v>52</v>
      </c>
      <c r="D316" s="24">
        <v>2</v>
      </c>
      <c r="E316" s="12">
        <v>235.23</v>
      </c>
      <c r="F316" s="5">
        <f t="shared" si="68"/>
        <v>235.23</v>
      </c>
      <c r="G316" s="6">
        <f t="shared" si="64"/>
        <v>296.86025999999998</v>
      </c>
      <c r="H316" s="6">
        <f t="shared" si="66"/>
        <v>371.07532499999996</v>
      </c>
      <c r="I316" s="12">
        <v>355.79</v>
      </c>
      <c r="J316" s="63">
        <v>339</v>
      </c>
      <c r="L316" s="24">
        <v>2</v>
      </c>
      <c r="M316" s="24">
        <v>0</v>
      </c>
      <c r="O316" s="126">
        <f t="shared" si="65"/>
        <v>42.139740000000018</v>
      </c>
      <c r="P316" s="71">
        <f t="shared" si="69"/>
        <v>84.279480000000035</v>
      </c>
    </row>
    <row r="317" spans="1:18" ht="18" customHeight="1" x14ac:dyDescent="0.25">
      <c r="B317" s="24" t="s">
        <v>71</v>
      </c>
      <c r="C317" s="24" t="s">
        <v>72</v>
      </c>
      <c r="D317" s="24">
        <v>2</v>
      </c>
      <c r="E317" s="12">
        <v>335.6</v>
      </c>
      <c r="F317" s="5">
        <f t="shared" si="68"/>
        <v>335.6</v>
      </c>
      <c r="G317" s="6">
        <f t="shared" si="64"/>
        <v>423.52720000000005</v>
      </c>
      <c r="H317" s="6">
        <f t="shared" si="66"/>
        <v>529.40900000000011</v>
      </c>
      <c r="I317" s="12">
        <v>523.29999999999995</v>
      </c>
      <c r="J317" s="63">
        <v>500</v>
      </c>
      <c r="L317" s="24">
        <v>2</v>
      </c>
      <c r="M317" s="24">
        <v>0</v>
      </c>
      <c r="O317" s="126">
        <f t="shared" si="65"/>
        <v>76.47279999999995</v>
      </c>
      <c r="P317" s="71">
        <f t="shared" si="69"/>
        <v>152.9455999999999</v>
      </c>
    </row>
    <row r="318" spans="1:18" ht="18" customHeight="1" x14ac:dyDescent="0.25">
      <c r="B318" s="24" t="s">
        <v>73</v>
      </c>
      <c r="C318" s="24" t="s">
        <v>74</v>
      </c>
      <c r="D318" s="24">
        <v>1</v>
      </c>
      <c r="E318" s="12">
        <v>269</v>
      </c>
      <c r="F318" s="5">
        <f t="shared" si="68"/>
        <v>269</v>
      </c>
      <c r="G318" s="6">
        <f t="shared" si="64"/>
        <v>339.47800000000001</v>
      </c>
      <c r="H318" s="6">
        <f t="shared" si="66"/>
        <v>424.34750000000003</v>
      </c>
      <c r="I318" s="12">
        <v>406.86</v>
      </c>
      <c r="J318" s="63">
        <v>0</v>
      </c>
      <c r="L318" s="24"/>
      <c r="M318" s="24"/>
      <c r="O318" s="126">
        <f t="shared" si="65"/>
        <v>-339.47800000000001</v>
      </c>
      <c r="P318" s="71">
        <f t="shared" si="69"/>
        <v>-339.47800000000001</v>
      </c>
    </row>
    <row r="319" spans="1:18" ht="18" customHeight="1" x14ac:dyDescent="0.25">
      <c r="A319" s="11"/>
      <c r="B319" s="24" t="s">
        <v>395</v>
      </c>
      <c r="C319" s="24" t="s">
        <v>396</v>
      </c>
      <c r="D319" s="24">
        <v>1</v>
      </c>
      <c r="E319" s="12">
        <v>261.83999999999997</v>
      </c>
      <c r="F319" s="5">
        <f t="shared" si="68"/>
        <v>261.83999999999997</v>
      </c>
      <c r="G319" s="6">
        <f t="shared" si="64"/>
        <v>330.44207999999998</v>
      </c>
      <c r="H319" s="6">
        <f t="shared" si="66"/>
        <v>413.05259999999998</v>
      </c>
      <c r="I319" s="12">
        <v>396.03</v>
      </c>
      <c r="J319" s="63">
        <v>330</v>
      </c>
      <c r="L319" s="24"/>
      <c r="M319" s="24"/>
      <c r="O319" s="126">
        <f t="shared" si="65"/>
        <v>-0.44207999999997583</v>
      </c>
      <c r="P319" s="71">
        <f t="shared" si="69"/>
        <v>-0.44207999999997583</v>
      </c>
    </row>
    <row r="320" spans="1:18" ht="18" customHeight="1" x14ac:dyDescent="0.25">
      <c r="A320" s="11"/>
      <c r="B320" s="24" t="s">
        <v>415</v>
      </c>
      <c r="C320" s="24" t="s">
        <v>416</v>
      </c>
      <c r="D320" s="24">
        <v>3</v>
      </c>
      <c r="E320" s="12">
        <v>235.23</v>
      </c>
      <c r="F320" s="5">
        <f t="shared" si="68"/>
        <v>235.23</v>
      </c>
      <c r="G320" s="6">
        <f t="shared" si="64"/>
        <v>296.86025999999998</v>
      </c>
      <c r="H320" s="6">
        <f t="shared" si="66"/>
        <v>371.07532499999996</v>
      </c>
      <c r="I320" s="12">
        <v>368.32</v>
      </c>
      <c r="J320" s="63">
        <v>339</v>
      </c>
      <c r="L320" s="24">
        <v>3</v>
      </c>
      <c r="M320" s="24">
        <v>0</v>
      </c>
      <c r="O320" s="126">
        <f t="shared" si="65"/>
        <v>42.139740000000018</v>
      </c>
      <c r="P320" s="71">
        <f t="shared" si="69"/>
        <v>126.41922000000005</v>
      </c>
      <c r="R320" s="1"/>
    </row>
    <row r="321" spans="1:18" ht="18" customHeight="1" x14ac:dyDescent="0.25">
      <c r="B321" s="42" t="s">
        <v>563</v>
      </c>
      <c r="C321" s="24" t="s">
        <v>564</v>
      </c>
      <c r="D321" s="24">
        <v>1</v>
      </c>
      <c r="E321" s="12">
        <v>621.73</v>
      </c>
      <c r="F321" s="5">
        <f t="shared" si="68"/>
        <v>621.73</v>
      </c>
      <c r="G321" s="6">
        <f t="shared" si="64"/>
        <v>784.62326000000007</v>
      </c>
      <c r="H321" s="6">
        <f t="shared" si="66"/>
        <v>980.77907500000015</v>
      </c>
      <c r="I321" s="12">
        <v>940.38</v>
      </c>
      <c r="J321" s="63">
        <v>940</v>
      </c>
      <c r="L321" s="24"/>
      <c r="M321" s="24"/>
      <c r="O321" s="126">
        <f t="shared" si="65"/>
        <v>155.37673999999993</v>
      </c>
      <c r="P321" s="71">
        <f t="shared" si="69"/>
        <v>155.37673999999993</v>
      </c>
      <c r="Q321" s="11" t="s">
        <v>394</v>
      </c>
    </row>
    <row r="322" spans="1:18" ht="18" customHeight="1" x14ac:dyDescent="0.25">
      <c r="B322" s="42" t="s">
        <v>51</v>
      </c>
      <c r="C322" s="24" t="s">
        <v>52</v>
      </c>
      <c r="D322" s="24">
        <v>1</v>
      </c>
      <c r="E322" s="12">
        <v>233.17</v>
      </c>
      <c r="F322" s="5">
        <f t="shared" si="68"/>
        <v>233.17</v>
      </c>
      <c r="G322" s="6">
        <f t="shared" si="64"/>
        <v>294.26053999999999</v>
      </c>
      <c r="H322" s="6">
        <f t="shared" si="66"/>
        <v>367.82567499999999</v>
      </c>
      <c r="I322" s="12">
        <v>355.79</v>
      </c>
      <c r="J322" s="63">
        <v>339</v>
      </c>
      <c r="L322" s="24"/>
      <c r="M322" s="24"/>
      <c r="O322" s="126">
        <f t="shared" si="65"/>
        <v>44.739460000000008</v>
      </c>
      <c r="P322" s="71">
        <f t="shared" si="69"/>
        <v>44.739460000000008</v>
      </c>
      <c r="R322" s="1"/>
    </row>
    <row r="323" spans="1:18" x14ac:dyDescent="0.25">
      <c r="A323" s="11"/>
      <c r="B323" s="24" t="s">
        <v>294</v>
      </c>
      <c r="C323" s="24" t="s">
        <v>295</v>
      </c>
      <c r="D323" s="24">
        <v>2</v>
      </c>
      <c r="E323" s="12">
        <v>467.21899999999999</v>
      </c>
      <c r="F323" s="5">
        <f t="shared" si="68"/>
        <v>467.21899999999999</v>
      </c>
      <c r="G323" s="6">
        <f t="shared" si="64"/>
        <v>589.63037799999995</v>
      </c>
      <c r="H323" s="6">
        <f t="shared" si="66"/>
        <v>737.03797249999991</v>
      </c>
      <c r="I323" s="12">
        <v>731.05</v>
      </c>
      <c r="J323" s="63">
        <v>710</v>
      </c>
      <c r="L323" s="24"/>
      <c r="M323" s="24"/>
      <c r="N323" s="11"/>
      <c r="O323" s="126">
        <f t="shared" si="65"/>
        <v>120.36962200000005</v>
      </c>
      <c r="P323" s="71">
        <f>D323*O323</f>
        <v>240.7392440000001</v>
      </c>
      <c r="Q323" s="1"/>
      <c r="R323" s="1"/>
    </row>
    <row r="324" spans="1:18" x14ac:dyDescent="0.25">
      <c r="A324" s="11"/>
      <c r="B324" s="3" t="s">
        <v>455</v>
      </c>
      <c r="C324" s="3" t="s">
        <v>456</v>
      </c>
      <c r="D324" s="3">
        <v>1</v>
      </c>
      <c r="E324" s="6">
        <v>380.62</v>
      </c>
      <c r="F324" s="5">
        <f t="shared" si="68"/>
        <v>380.62</v>
      </c>
      <c r="G324" s="6">
        <f t="shared" si="64"/>
        <v>480.34244000000001</v>
      </c>
      <c r="H324" s="6">
        <f t="shared" si="66"/>
        <v>600.42804999999998</v>
      </c>
      <c r="I324" s="6"/>
      <c r="J324" s="63">
        <v>575</v>
      </c>
      <c r="L324" s="24"/>
      <c r="M324" s="24"/>
      <c r="N324" s="11"/>
      <c r="O324" s="126">
        <f t="shared" si="65"/>
        <v>94.657559999999989</v>
      </c>
      <c r="P324" s="71">
        <f>D324*O324</f>
        <v>94.657559999999989</v>
      </c>
      <c r="Q324" s="1" t="s">
        <v>457</v>
      </c>
      <c r="R324" s="1"/>
    </row>
    <row r="325" spans="1:18" x14ac:dyDescent="0.25">
      <c r="A325" s="11"/>
      <c r="B325" s="24" t="s">
        <v>73</v>
      </c>
      <c r="C325" s="24" t="s">
        <v>480</v>
      </c>
      <c r="D325" s="24">
        <v>1</v>
      </c>
      <c r="E325" s="12">
        <v>269</v>
      </c>
      <c r="F325" s="5">
        <f t="shared" si="68"/>
        <v>269</v>
      </c>
      <c r="G325" s="6">
        <f t="shared" si="64"/>
        <v>339.47800000000001</v>
      </c>
      <c r="H325" s="6">
        <f t="shared" si="66"/>
        <v>424.34750000000003</v>
      </c>
      <c r="I325" s="12">
        <v>406.86</v>
      </c>
      <c r="J325" s="63">
        <v>370</v>
      </c>
      <c r="L325" s="24"/>
      <c r="M325" s="24"/>
      <c r="N325" s="11"/>
      <c r="O325" s="126">
        <f t="shared" si="65"/>
        <v>30.521999999999991</v>
      </c>
      <c r="P325" s="71">
        <f>D325*O325</f>
        <v>30.521999999999991</v>
      </c>
      <c r="Q325" s="1"/>
      <c r="R325" s="1"/>
    </row>
    <row r="326" spans="1:18" x14ac:dyDescent="0.25">
      <c r="A326" s="11"/>
      <c r="B326" s="3"/>
      <c r="C326" s="3"/>
      <c r="D326" s="3"/>
      <c r="E326" s="6"/>
      <c r="F326" s="5">
        <f t="shared" si="68"/>
        <v>0</v>
      </c>
      <c r="G326" s="6">
        <f t="shared" si="64"/>
        <v>0</v>
      </c>
      <c r="H326" s="6">
        <f t="shared" si="66"/>
        <v>0</v>
      </c>
      <c r="I326" s="6"/>
      <c r="J326" s="63"/>
      <c r="L326" s="3"/>
      <c r="M326" s="3"/>
      <c r="O326" s="126">
        <f t="shared" si="65"/>
        <v>0</v>
      </c>
      <c r="P326" s="122"/>
    </row>
    <row r="327" spans="1:18" ht="19.5" thickBot="1" x14ac:dyDescent="0.3">
      <c r="B327" s="133"/>
      <c r="C327" s="3"/>
      <c r="D327" s="3"/>
      <c r="E327" s="6"/>
      <c r="F327" s="5">
        <f t="shared" si="68"/>
        <v>0</v>
      </c>
      <c r="G327" s="6">
        <f t="shared" si="64"/>
        <v>0</v>
      </c>
      <c r="H327" s="6">
        <f t="shared" si="66"/>
        <v>0</v>
      </c>
      <c r="I327" s="6"/>
      <c r="J327" s="63"/>
      <c r="L327" s="3"/>
      <c r="M327" s="3"/>
      <c r="O327" s="126">
        <f t="shared" si="65"/>
        <v>0</v>
      </c>
      <c r="P327" s="122"/>
    </row>
    <row r="328" spans="1:18" ht="19.5" thickBot="1" x14ac:dyDescent="0.3">
      <c r="B328" s="125" t="s">
        <v>64</v>
      </c>
      <c r="C328" s="131"/>
      <c r="D328" s="3"/>
      <c r="E328" s="6"/>
      <c r="F328" s="5">
        <f t="shared" si="68"/>
        <v>0</v>
      </c>
      <c r="G328" s="6">
        <f t="shared" si="64"/>
        <v>0</v>
      </c>
      <c r="H328" s="6">
        <f t="shared" si="66"/>
        <v>0</v>
      </c>
      <c r="I328" s="6"/>
      <c r="J328" s="63"/>
      <c r="L328" s="3"/>
      <c r="M328" s="3"/>
      <c r="O328" s="126">
        <f t="shared" si="65"/>
        <v>0</v>
      </c>
      <c r="P328" s="122"/>
    </row>
    <row r="329" spans="1:18" ht="18" customHeight="1" x14ac:dyDescent="0.25">
      <c r="A329" s="11"/>
      <c r="B329" s="42" t="s">
        <v>65</v>
      </c>
      <c r="C329" s="24" t="s">
        <v>66</v>
      </c>
      <c r="D329" s="24">
        <v>2</v>
      </c>
      <c r="E329" s="12">
        <v>24.13</v>
      </c>
      <c r="F329" s="5">
        <f t="shared" si="68"/>
        <v>24.13</v>
      </c>
      <c r="G329" s="6">
        <f t="shared" si="64"/>
        <v>30.452059999999999</v>
      </c>
      <c r="H329" s="6">
        <f t="shared" si="66"/>
        <v>38.065075</v>
      </c>
      <c r="I329" s="12">
        <v>37.619999999999997</v>
      </c>
      <c r="J329" s="63">
        <v>37</v>
      </c>
      <c r="L329" s="24">
        <v>2</v>
      </c>
      <c r="M329" s="24">
        <v>0</v>
      </c>
      <c r="O329" s="126">
        <f t="shared" si="65"/>
        <v>6.5479400000000005</v>
      </c>
      <c r="P329" s="71">
        <f t="shared" ref="P329:P341" si="70">O329*D329</f>
        <v>13.095880000000001</v>
      </c>
    </row>
    <row r="330" spans="1:18" ht="18" customHeight="1" x14ac:dyDescent="0.25">
      <c r="A330" s="11"/>
      <c r="B330" s="24" t="s">
        <v>67</v>
      </c>
      <c r="C330" s="24" t="s">
        <v>68</v>
      </c>
      <c r="D330" s="24">
        <v>2</v>
      </c>
      <c r="E330" s="12">
        <v>16.5</v>
      </c>
      <c r="F330" s="5">
        <f t="shared" si="68"/>
        <v>16.5</v>
      </c>
      <c r="G330" s="6">
        <f t="shared" si="64"/>
        <v>20.823</v>
      </c>
      <c r="H330" s="6">
        <f t="shared" si="66"/>
        <v>26.028750000000002</v>
      </c>
      <c r="I330" s="12">
        <v>25.72</v>
      </c>
      <c r="J330" s="63">
        <v>20</v>
      </c>
      <c r="L330" s="24">
        <v>2</v>
      </c>
      <c r="M330" s="24">
        <v>0</v>
      </c>
      <c r="O330" s="126">
        <f t="shared" si="65"/>
        <v>-0.8230000000000004</v>
      </c>
      <c r="P330" s="71">
        <f t="shared" si="70"/>
        <v>-1.6460000000000008</v>
      </c>
    </row>
    <row r="331" spans="1:18" ht="18" customHeight="1" x14ac:dyDescent="0.25">
      <c r="A331" s="11"/>
      <c r="B331" s="24" t="s">
        <v>69</v>
      </c>
      <c r="C331" s="24" t="s">
        <v>70</v>
      </c>
      <c r="D331" s="24">
        <v>1</v>
      </c>
      <c r="E331" s="12">
        <v>30.34</v>
      </c>
      <c r="F331" s="5">
        <f t="shared" si="68"/>
        <v>30.34</v>
      </c>
      <c r="G331" s="6">
        <f t="shared" si="64"/>
        <v>38.289079999999998</v>
      </c>
      <c r="H331" s="6">
        <f t="shared" si="66"/>
        <v>47.861350000000002</v>
      </c>
      <c r="I331" s="12">
        <v>45.9</v>
      </c>
      <c r="J331" s="63">
        <v>45</v>
      </c>
      <c r="L331" s="24"/>
      <c r="M331" s="24"/>
      <c r="O331" s="126">
        <f t="shared" si="65"/>
        <v>6.7109200000000016</v>
      </c>
      <c r="P331" s="71">
        <f t="shared" si="70"/>
        <v>6.7109200000000016</v>
      </c>
    </row>
    <row r="332" spans="1:18" ht="18" customHeight="1" x14ac:dyDescent="0.25">
      <c r="A332" s="11"/>
      <c r="B332" s="24" t="s">
        <v>291</v>
      </c>
      <c r="C332" s="24" t="s">
        <v>292</v>
      </c>
      <c r="D332" s="24">
        <v>1</v>
      </c>
      <c r="E332" s="12">
        <v>18.12</v>
      </c>
      <c r="F332" s="5">
        <f t="shared" si="68"/>
        <v>18.12</v>
      </c>
      <c r="G332" s="6">
        <f t="shared" si="64"/>
        <v>22.867440000000002</v>
      </c>
      <c r="H332" s="6">
        <f t="shared" si="66"/>
        <v>28.584300000000002</v>
      </c>
      <c r="I332" s="12">
        <v>27.41</v>
      </c>
      <c r="J332" s="63">
        <v>25</v>
      </c>
      <c r="L332" s="24"/>
      <c r="M332" s="24"/>
      <c r="O332" s="126">
        <f t="shared" si="65"/>
        <v>2.132559999999998</v>
      </c>
      <c r="P332" s="71">
        <f t="shared" si="70"/>
        <v>2.132559999999998</v>
      </c>
    </row>
    <row r="333" spans="1:18" ht="18" customHeight="1" x14ac:dyDescent="0.25">
      <c r="A333" s="11"/>
      <c r="B333" s="24" t="s">
        <v>67</v>
      </c>
      <c r="C333" s="24" t="s">
        <v>68</v>
      </c>
      <c r="D333" s="24">
        <v>1</v>
      </c>
      <c r="E333" s="12">
        <v>17.010000000000002</v>
      </c>
      <c r="F333" s="5">
        <f t="shared" si="68"/>
        <v>17.010000000000002</v>
      </c>
      <c r="G333" s="6">
        <f t="shared" si="64"/>
        <v>21.466620000000002</v>
      </c>
      <c r="H333" s="6">
        <f t="shared" si="66"/>
        <v>26.833275000000004</v>
      </c>
      <c r="I333" s="12">
        <v>25.72</v>
      </c>
      <c r="J333" s="63">
        <v>25</v>
      </c>
      <c r="L333" s="24">
        <v>2</v>
      </c>
      <c r="M333" s="24">
        <v>0</v>
      </c>
      <c r="O333" s="126">
        <f t="shared" si="65"/>
        <v>3.5333799999999975</v>
      </c>
      <c r="P333" s="71">
        <f t="shared" si="70"/>
        <v>3.5333799999999975</v>
      </c>
    </row>
    <row r="334" spans="1:18" ht="18" customHeight="1" x14ac:dyDescent="0.25">
      <c r="A334" s="11"/>
      <c r="B334" s="24" t="s">
        <v>397</v>
      </c>
      <c r="C334" s="24" t="s">
        <v>398</v>
      </c>
      <c r="D334" s="24">
        <v>1</v>
      </c>
      <c r="E334" s="12">
        <v>21.85</v>
      </c>
      <c r="F334" s="5">
        <f t="shared" si="68"/>
        <v>21.85</v>
      </c>
      <c r="G334" s="6">
        <f t="shared" si="64"/>
        <v>27.574700000000004</v>
      </c>
      <c r="H334" s="6">
        <f t="shared" si="66"/>
        <v>34.468375000000002</v>
      </c>
      <c r="I334" s="12">
        <v>33.049999999999997</v>
      </c>
      <c r="J334" s="63">
        <v>0</v>
      </c>
      <c r="L334" s="24"/>
      <c r="M334" s="24"/>
      <c r="O334" s="126">
        <f t="shared" si="65"/>
        <v>-27.574700000000004</v>
      </c>
      <c r="P334" s="71">
        <f t="shared" si="70"/>
        <v>-27.574700000000004</v>
      </c>
    </row>
    <row r="335" spans="1:18" ht="18" customHeight="1" x14ac:dyDescent="0.25">
      <c r="A335" s="11"/>
      <c r="B335" s="24" t="s">
        <v>401</v>
      </c>
      <c r="C335" s="24" t="s">
        <v>402</v>
      </c>
      <c r="D335" s="24">
        <v>1</v>
      </c>
      <c r="E335" s="12">
        <v>33.58</v>
      </c>
      <c r="F335" s="5">
        <f t="shared" si="68"/>
        <v>33.58</v>
      </c>
      <c r="G335" s="6">
        <f t="shared" si="64"/>
        <v>42.377960000000002</v>
      </c>
      <c r="H335" s="6">
        <f t="shared" si="66"/>
        <v>52.972450000000002</v>
      </c>
      <c r="I335" s="12">
        <v>50.8</v>
      </c>
      <c r="J335" s="63">
        <v>50</v>
      </c>
      <c r="L335" s="24"/>
      <c r="M335" s="24"/>
      <c r="O335" s="126">
        <f t="shared" si="65"/>
        <v>7.6220399999999984</v>
      </c>
      <c r="P335" s="71">
        <f t="shared" si="70"/>
        <v>7.6220399999999984</v>
      </c>
    </row>
    <row r="336" spans="1:18" ht="18" customHeight="1" x14ac:dyDescent="0.25">
      <c r="A336" s="11"/>
      <c r="B336" s="24" t="s">
        <v>365</v>
      </c>
      <c r="C336" s="24" t="s">
        <v>366</v>
      </c>
      <c r="D336" s="24">
        <v>1</v>
      </c>
      <c r="E336" s="12">
        <v>30.69</v>
      </c>
      <c r="F336" s="5">
        <f t="shared" si="68"/>
        <v>30.69</v>
      </c>
      <c r="G336" s="6">
        <f t="shared" si="64"/>
        <v>38.730780000000003</v>
      </c>
      <c r="H336" s="6">
        <f t="shared" si="66"/>
        <v>48.413475000000005</v>
      </c>
      <c r="I336" s="12">
        <v>46.42</v>
      </c>
      <c r="J336" s="63">
        <v>45</v>
      </c>
      <c r="L336" s="24"/>
      <c r="M336" s="24"/>
      <c r="O336" s="126">
        <f t="shared" si="65"/>
        <v>6.2692199999999971</v>
      </c>
      <c r="P336" s="71">
        <f t="shared" si="70"/>
        <v>6.2692199999999971</v>
      </c>
    </row>
    <row r="337" spans="1:19" ht="18" customHeight="1" x14ac:dyDescent="0.25">
      <c r="A337" s="11"/>
      <c r="B337" s="24" t="s">
        <v>367</v>
      </c>
      <c r="C337" s="24" t="s">
        <v>366</v>
      </c>
      <c r="D337" s="24">
        <v>2</v>
      </c>
      <c r="E337" s="12">
        <v>22.62</v>
      </c>
      <c r="F337" s="5">
        <f t="shared" si="68"/>
        <v>22.62</v>
      </c>
      <c r="G337" s="6">
        <f t="shared" si="64"/>
        <v>28.54644</v>
      </c>
      <c r="H337" s="6">
        <f t="shared" si="66"/>
        <v>35.683050000000001</v>
      </c>
      <c r="I337" s="12">
        <v>34.22</v>
      </c>
      <c r="J337" s="63">
        <v>35</v>
      </c>
      <c r="L337" s="24">
        <v>2</v>
      </c>
      <c r="M337" s="24">
        <v>0</v>
      </c>
      <c r="O337" s="126">
        <f t="shared" si="65"/>
        <v>6.4535599999999995</v>
      </c>
      <c r="P337" s="71">
        <f t="shared" si="70"/>
        <v>12.907119999999999</v>
      </c>
    </row>
    <row r="338" spans="1:19" ht="18" customHeight="1" x14ac:dyDescent="0.25">
      <c r="A338" s="11"/>
      <c r="B338" s="24" t="s">
        <v>65</v>
      </c>
      <c r="C338" s="24" t="s">
        <v>66</v>
      </c>
      <c r="D338" s="24">
        <v>1</v>
      </c>
      <c r="E338" s="12">
        <v>24.87</v>
      </c>
      <c r="F338" s="5">
        <f t="shared" si="68"/>
        <v>24.87</v>
      </c>
      <c r="G338" s="6">
        <f t="shared" si="64"/>
        <v>31.385940000000002</v>
      </c>
      <c r="H338" s="6">
        <f t="shared" si="66"/>
        <v>39.232424999999999</v>
      </c>
      <c r="I338" s="12">
        <v>37.619999999999997</v>
      </c>
      <c r="J338" s="63">
        <v>35</v>
      </c>
      <c r="L338" s="24">
        <v>2</v>
      </c>
      <c r="M338" s="24">
        <v>0</v>
      </c>
      <c r="O338" s="126">
        <f t="shared" si="65"/>
        <v>3.6140599999999985</v>
      </c>
      <c r="P338" s="71">
        <f t="shared" si="70"/>
        <v>3.6140599999999985</v>
      </c>
      <c r="S338" s="11"/>
    </row>
    <row r="339" spans="1:19" ht="18" customHeight="1" x14ac:dyDescent="0.25">
      <c r="A339" s="11"/>
      <c r="B339" s="3" t="s">
        <v>291</v>
      </c>
      <c r="C339" s="3" t="s">
        <v>438</v>
      </c>
      <c r="D339" s="3">
        <v>1</v>
      </c>
      <c r="E339" s="6">
        <v>18.12</v>
      </c>
      <c r="F339" s="5">
        <f t="shared" si="68"/>
        <v>18.12</v>
      </c>
      <c r="G339" s="6">
        <f t="shared" si="64"/>
        <v>22.867440000000002</v>
      </c>
      <c r="H339" s="6">
        <f t="shared" si="66"/>
        <v>28.584300000000002</v>
      </c>
      <c r="I339" s="6">
        <v>27.41</v>
      </c>
      <c r="J339" s="63">
        <v>25</v>
      </c>
      <c r="L339" s="24"/>
      <c r="M339" s="24"/>
      <c r="O339" s="126">
        <f t="shared" si="65"/>
        <v>2.132559999999998</v>
      </c>
      <c r="P339" s="71">
        <f t="shared" si="70"/>
        <v>2.132559999999998</v>
      </c>
      <c r="Q339" s="1"/>
      <c r="R339" s="1"/>
    </row>
    <row r="340" spans="1:19" x14ac:dyDescent="0.25">
      <c r="A340" s="11"/>
      <c r="B340" s="24" t="s">
        <v>383</v>
      </c>
      <c r="C340" s="24" t="s">
        <v>384</v>
      </c>
      <c r="D340" s="24">
        <v>1</v>
      </c>
      <c r="E340" s="12">
        <v>54.94</v>
      </c>
      <c r="F340" s="205">
        <f t="shared" ref="F340:F374" si="71">E340-(E340*0/100)</f>
        <v>54.94</v>
      </c>
      <c r="G340" s="6">
        <f t="shared" si="64"/>
        <v>69.334279999999993</v>
      </c>
      <c r="H340" s="6">
        <f t="shared" si="66"/>
        <v>86.667849999999987</v>
      </c>
      <c r="I340" s="12">
        <v>83.09</v>
      </c>
      <c r="J340" s="63">
        <v>75</v>
      </c>
      <c r="L340" s="24"/>
      <c r="M340" s="63"/>
      <c r="N340" s="108"/>
      <c r="O340" s="90">
        <f t="shared" si="65"/>
        <v>5.6657200000000074</v>
      </c>
      <c r="P340" s="71">
        <f t="shared" si="70"/>
        <v>5.6657200000000074</v>
      </c>
      <c r="Q340" s="1"/>
      <c r="R340" s="1"/>
    </row>
    <row r="341" spans="1:19" ht="18" customHeight="1" x14ac:dyDescent="0.25">
      <c r="A341" s="11"/>
      <c r="B341" s="3" t="s">
        <v>364</v>
      </c>
      <c r="C341" s="3" t="s">
        <v>292</v>
      </c>
      <c r="D341" s="3">
        <v>1</v>
      </c>
      <c r="E341" s="6">
        <v>32.97</v>
      </c>
      <c r="F341" s="205">
        <f t="shared" si="71"/>
        <v>32.97</v>
      </c>
      <c r="G341" s="6">
        <f t="shared" si="64"/>
        <v>41.608139999999999</v>
      </c>
      <c r="H341" s="6">
        <f t="shared" si="66"/>
        <v>52.010174999999997</v>
      </c>
      <c r="I341" s="6">
        <v>49.88</v>
      </c>
      <c r="J341" s="63">
        <v>49</v>
      </c>
      <c r="L341" s="24"/>
      <c r="M341" s="24"/>
      <c r="O341" s="90">
        <f t="shared" si="65"/>
        <v>7.3918600000000012</v>
      </c>
      <c r="P341" s="71">
        <f t="shared" si="70"/>
        <v>7.3918600000000012</v>
      </c>
      <c r="Q341" s="1"/>
      <c r="R341" s="1"/>
    </row>
    <row r="342" spans="1:19" x14ac:dyDescent="0.25">
      <c r="B342" s="3"/>
      <c r="C342" s="3"/>
      <c r="D342" s="3"/>
      <c r="E342" s="6"/>
      <c r="F342" s="5">
        <f t="shared" si="71"/>
        <v>0</v>
      </c>
      <c r="G342" s="6">
        <f t="shared" si="64"/>
        <v>0</v>
      </c>
      <c r="H342" s="6">
        <f t="shared" si="66"/>
        <v>0</v>
      </c>
      <c r="I342" s="6"/>
      <c r="J342" s="63"/>
      <c r="L342" s="3"/>
      <c r="M342" s="3"/>
      <c r="O342" s="126">
        <f t="shared" si="65"/>
        <v>0</v>
      </c>
      <c r="P342" s="122"/>
      <c r="S342" s="11"/>
    </row>
    <row r="343" spans="1:19" ht="19.5" thickBot="1" x14ac:dyDescent="0.3">
      <c r="B343" s="133"/>
      <c r="C343" s="3"/>
      <c r="D343" s="3"/>
      <c r="E343" s="6"/>
      <c r="F343" s="5">
        <f t="shared" si="71"/>
        <v>0</v>
      </c>
      <c r="G343" s="6">
        <f t="shared" si="64"/>
        <v>0</v>
      </c>
      <c r="H343" s="6">
        <f t="shared" si="66"/>
        <v>0</v>
      </c>
      <c r="I343" s="6"/>
      <c r="J343" s="63"/>
      <c r="L343" s="3"/>
      <c r="M343" s="3"/>
      <c r="O343" s="126">
        <f t="shared" si="65"/>
        <v>0</v>
      </c>
      <c r="P343" s="122"/>
      <c r="S343" s="11"/>
    </row>
    <row r="344" spans="1:19" ht="19.5" thickBot="1" x14ac:dyDescent="0.3">
      <c r="B344" s="125" t="s">
        <v>511</v>
      </c>
      <c r="C344" s="131"/>
      <c r="D344" s="3"/>
      <c r="E344" s="6"/>
      <c r="F344" s="5">
        <f t="shared" si="71"/>
        <v>0</v>
      </c>
      <c r="G344" s="6">
        <f t="shared" si="64"/>
        <v>0</v>
      </c>
      <c r="H344" s="6">
        <f t="shared" si="66"/>
        <v>0</v>
      </c>
      <c r="I344" s="6"/>
      <c r="J344" s="63"/>
      <c r="L344" s="3"/>
      <c r="M344" s="3"/>
      <c r="O344" s="126">
        <f t="shared" si="65"/>
        <v>0</v>
      </c>
      <c r="P344" s="122"/>
      <c r="S344" s="11"/>
    </row>
    <row r="345" spans="1:19" ht="18" customHeight="1" x14ac:dyDescent="0.25">
      <c r="B345" s="42" t="s">
        <v>120</v>
      </c>
      <c r="C345" s="24" t="s">
        <v>121</v>
      </c>
      <c r="D345" s="24">
        <v>1</v>
      </c>
      <c r="E345" s="12">
        <v>55.79</v>
      </c>
      <c r="F345" s="5">
        <f t="shared" si="71"/>
        <v>55.79</v>
      </c>
      <c r="G345" s="6">
        <f t="shared" si="64"/>
        <v>70.406980000000004</v>
      </c>
      <c r="H345" s="6">
        <f t="shared" si="66"/>
        <v>88.008724999999998</v>
      </c>
      <c r="I345" s="12">
        <v>87</v>
      </c>
      <c r="J345" s="63">
        <v>67.510000000000005</v>
      </c>
      <c r="L345" s="24"/>
      <c r="M345" s="24"/>
      <c r="O345" s="126">
        <f t="shared" si="65"/>
        <v>-2.8969799999999992</v>
      </c>
      <c r="P345" s="71">
        <f t="shared" ref="P345:P355" si="72">O345*D345</f>
        <v>-2.8969799999999992</v>
      </c>
      <c r="S345" s="11"/>
    </row>
    <row r="346" spans="1:19" ht="18" customHeight="1" x14ac:dyDescent="0.25">
      <c r="B346" s="24" t="s">
        <v>120</v>
      </c>
      <c r="C346" s="24" t="s">
        <v>121</v>
      </c>
      <c r="D346" s="24">
        <v>1</v>
      </c>
      <c r="E346" s="12">
        <v>57.52</v>
      </c>
      <c r="F346" s="5">
        <f t="shared" si="71"/>
        <v>57.52</v>
      </c>
      <c r="G346" s="6">
        <f t="shared" si="64"/>
        <v>72.590240000000009</v>
      </c>
      <c r="H346" s="6">
        <f t="shared" si="66"/>
        <v>90.737800000000007</v>
      </c>
      <c r="I346" s="12">
        <v>87</v>
      </c>
      <c r="J346" s="63">
        <v>79</v>
      </c>
      <c r="L346" s="24"/>
      <c r="M346" s="24"/>
      <c r="O346" s="126">
        <f t="shared" si="65"/>
        <v>6.4097599999999915</v>
      </c>
      <c r="P346" s="71">
        <f t="shared" si="72"/>
        <v>6.4097599999999915</v>
      </c>
      <c r="S346" s="11"/>
    </row>
    <row r="347" spans="1:19" ht="18" customHeight="1" x14ac:dyDescent="0.25">
      <c r="A347" s="11"/>
      <c r="B347" s="24" t="s">
        <v>289</v>
      </c>
      <c r="C347" s="24" t="s">
        <v>279</v>
      </c>
      <c r="D347" s="24">
        <v>1</v>
      </c>
      <c r="E347" s="12">
        <v>49.06</v>
      </c>
      <c r="F347" s="5">
        <f t="shared" si="71"/>
        <v>49.06</v>
      </c>
      <c r="G347" s="6">
        <f t="shared" si="64"/>
        <v>61.913720000000005</v>
      </c>
      <c r="H347" s="6">
        <f t="shared" si="66"/>
        <v>77.392150000000001</v>
      </c>
      <c r="I347" s="12">
        <v>76.5</v>
      </c>
      <c r="J347" s="63">
        <v>75</v>
      </c>
      <c r="L347" s="24"/>
      <c r="M347" s="24"/>
      <c r="O347" s="126">
        <f t="shared" si="65"/>
        <v>13.086279999999995</v>
      </c>
      <c r="P347" s="71">
        <f t="shared" si="72"/>
        <v>13.086279999999995</v>
      </c>
      <c r="R347" s="1"/>
      <c r="S347" s="11"/>
    </row>
    <row r="348" spans="1:19" ht="18" customHeight="1" x14ac:dyDescent="0.25">
      <c r="B348" s="24" t="s">
        <v>54</v>
      </c>
      <c r="C348" s="3" t="s">
        <v>53</v>
      </c>
      <c r="D348" s="3">
        <v>1</v>
      </c>
      <c r="E348" s="6">
        <v>59.45</v>
      </c>
      <c r="F348" s="5">
        <f t="shared" si="71"/>
        <v>59.45</v>
      </c>
      <c r="G348" s="6">
        <f t="shared" si="64"/>
        <v>75.025900000000007</v>
      </c>
      <c r="H348" s="6">
        <f t="shared" si="66"/>
        <v>93.782375000000002</v>
      </c>
      <c r="I348" s="6">
        <v>92.71</v>
      </c>
      <c r="J348" s="63">
        <v>80</v>
      </c>
      <c r="L348" s="3"/>
      <c r="M348" s="3"/>
      <c r="O348" s="126">
        <f t="shared" si="65"/>
        <v>4.9740999999999929</v>
      </c>
      <c r="P348" s="71">
        <f t="shared" si="72"/>
        <v>4.9740999999999929</v>
      </c>
      <c r="Q348" s="1"/>
      <c r="R348" s="1"/>
      <c r="S348" s="11"/>
    </row>
    <row r="349" spans="1:19" ht="18" customHeight="1" x14ac:dyDescent="0.25">
      <c r="A349" s="11"/>
      <c r="B349" s="3" t="s">
        <v>345</v>
      </c>
      <c r="C349" s="3" t="s">
        <v>348</v>
      </c>
      <c r="D349" s="3">
        <v>1</v>
      </c>
      <c r="E349" s="6">
        <v>98.92</v>
      </c>
      <c r="F349" s="5">
        <f t="shared" si="71"/>
        <v>98.92</v>
      </c>
      <c r="G349" s="6">
        <f t="shared" si="64"/>
        <v>124.83704</v>
      </c>
      <c r="H349" s="6">
        <f t="shared" si="66"/>
        <v>156.0463</v>
      </c>
      <c r="I349" s="6">
        <v>163.69999999999999</v>
      </c>
      <c r="J349" s="63">
        <v>145</v>
      </c>
      <c r="L349" s="3"/>
      <c r="M349" s="3"/>
      <c r="O349" s="126">
        <f t="shared" si="65"/>
        <v>20.162959999999998</v>
      </c>
      <c r="P349" s="71">
        <f t="shared" si="72"/>
        <v>20.162959999999998</v>
      </c>
      <c r="Q349" s="1"/>
      <c r="R349" s="1"/>
      <c r="S349" s="11"/>
    </row>
    <row r="350" spans="1:19" ht="18" customHeight="1" x14ac:dyDescent="0.25">
      <c r="A350" s="11"/>
      <c r="B350" s="3" t="s">
        <v>542</v>
      </c>
      <c r="C350" s="3" t="s">
        <v>543</v>
      </c>
      <c r="D350" s="3">
        <v>2</v>
      </c>
      <c r="E350" s="6">
        <v>51.86</v>
      </c>
      <c r="F350" s="5">
        <f t="shared" si="71"/>
        <v>51.86</v>
      </c>
      <c r="G350" s="6">
        <f t="shared" si="64"/>
        <v>65.447320000000005</v>
      </c>
      <c r="H350" s="6">
        <f t="shared" si="66"/>
        <v>81.809150000000002</v>
      </c>
      <c r="I350" s="6">
        <v>78.430000000000007</v>
      </c>
      <c r="J350" s="63">
        <v>79</v>
      </c>
      <c r="L350" s="3">
        <v>2</v>
      </c>
      <c r="M350" s="3">
        <v>0</v>
      </c>
      <c r="O350" s="126">
        <f t="shared" si="65"/>
        <v>13.552679999999995</v>
      </c>
      <c r="P350" s="71">
        <f t="shared" si="72"/>
        <v>27.10535999999999</v>
      </c>
      <c r="Q350" s="1"/>
      <c r="R350" s="1"/>
      <c r="S350" s="11"/>
    </row>
    <row r="351" spans="1:19" ht="18" customHeight="1" x14ac:dyDescent="0.25">
      <c r="B351" s="3" t="s">
        <v>689</v>
      </c>
      <c r="C351" s="3" t="s">
        <v>642</v>
      </c>
      <c r="D351" s="3">
        <v>2</v>
      </c>
      <c r="E351" s="6">
        <v>47.06</v>
      </c>
      <c r="F351" s="5">
        <f t="shared" si="71"/>
        <v>47.06</v>
      </c>
      <c r="G351" s="6">
        <f t="shared" si="64"/>
        <v>59.389720000000004</v>
      </c>
      <c r="H351" s="6">
        <f t="shared" si="66"/>
        <v>74.23715</v>
      </c>
      <c r="I351" s="6">
        <v>71.180000000000007</v>
      </c>
      <c r="J351" s="63">
        <v>69</v>
      </c>
      <c r="L351" s="3">
        <v>2</v>
      </c>
      <c r="M351" s="3">
        <v>0</v>
      </c>
      <c r="O351" s="126">
        <f t="shared" si="65"/>
        <v>9.6102799999999959</v>
      </c>
      <c r="P351" s="71">
        <f t="shared" si="72"/>
        <v>19.220559999999992</v>
      </c>
      <c r="Q351" s="1"/>
      <c r="R351" s="1"/>
    </row>
    <row r="352" spans="1:19" ht="18" customHeight="1" x14ac:dyDescent="0.25">
      <c r="A352" s="11"/>
      <c r="B352" s="3" t="s">
        <v>604</v>
      </c>
      <c r="C352" s="3" t="s">
        <v>605</v>
      </c>
      <c r="D352" s="3">
        <v>1</v>
      </c>
      <c r="E352" s="6">
        <v>42.36</v>
      </c>
      <c r="F352" s="5">
        <f t="shared" si="71"/>
        <v>42.36</v>
      </c>
      <c r="G352" s="6">
        <f t="shared" si="64"/>
        <v>53.458320000000001</v>
      </c>
      <c r="H352" s="6">
        <f t="shared" si="66"/>
        <v>66.822900000000004</v>
      </c>
      <c r="I352" s="6">
        <v>64.069999999999993</v>
      </c>
      <c r="J352" s="63">
        <v>59</v>
      </c>
      <c r="L352" s="24">
        <v>1</v>
      </c>
      <c r="M352" s="24">
        <v>0</v>
      </c>
      <c r="O352" s="126">
        <f t="shared" si="65"/>
        <v>5.5416799999999995</v>
      </c>
      <c r="P352" s="71">
        <f t="shared" si="72"/>
        <v>5.5416799999999995</v>
      </c>
      <c r="Q352" s="1"/>
      <c r="R352" s="1"/>
      <c r="S352" s="11"/>
    </row>
    <row r="353" spans="1:20" ht="18" customHeight="1" x14ac:dyDescent="0.25">
      <c r="A353" s="143" t="s">
        <v>662</v>
      </c>
      <c r="B353" s="3" t="s">
        <v>639</v>
      </c>
      <c r="C353" s="3" t="s">
        <v>640</v>
      </c>
      <c r="D353" s="3">
        <v>2</v>
      </c>
      <c r="E353" s="6">
        <v>38.71</v>
      </c>
      <c r="F353" s="5">
        <f t="shared" si="71"/>
        <v>38.71</v>
      </c>
      <c r="G353" s="6">
        <f t="shared" si="64"/>
        <v>48.852020000000003</v>
      </c>
      <c r="H353" s="6">
        <f t="shared" si="66"/>
        <v>61.065025000000006</v>
      </c>
      <c r="I353" s="6">
        <v>61.88</v>
      </c>
      <c r="J353" s="63">
        <v>59</v>
      </c>
      <c r="L353" s="24">
        <v>2</v>
      </c>
      <c r="M353" s="24">
        <v>0</v>
      </c>
      <c r="O353" s="126">
        <f t="shared" si="65"/>
        <v>10.147979999999997</v>
      </c>
      <c r="P353" s="71">
        <f t="shared" si="72"/>
        <v>20.295959999999994</v>
      </c>
      <c r="Q353" s="1"/>
    </row>
    <row r="354" spans="1:20" ht="18" customHeight="1" x14ac:dyDescent="0.25">
      <c r="A354" s="143" t="s">
        <v>662</v>
      </c>
      <c r="B354" s="3" t="s">
        <v>641</v>
      </c>
      <c r="C354" s="3" t="s">
        <v>642</v>
      </c>
      <c r="D354" s="3">
        <v>2</v>
      </c>
      <c r="E354" s="6">
        <v>43.1</v>
      </c>
      <c r="F354" s="5">
        <f t="shared" si="71"/>
        <v>43.1</v>
      </c>
      <c r="G354" s="6">
        <f t="shared" si="64"/>
        <v>54.392200000000003</v>
      </c>
      <c r="H354" s="6">
        <f t="shared" si="66"/>
        <v>67.990250000000003</v>
      </c>
      <c r="I354" s="6"/>
      <c r="J354" s="63">
        <v>69</v>
      </c>
      <c r="L354" s="3">
        <v>2</v>
      </c>
      <c r="M354" s="3">
        <v>0</v>
      </c>
      <c r="O354" s="126">
        <f t="shared" si="65"/>
        <v>14.607799999999997</v>
      </c>
      <c r="P354" s="71">
        <f t="shared" si="72"/>
        <v>29.215599999999995</v>
      </c>
      <c r="Q354" s="1"/>
      <c r="R354" s="1"/>
    </row>
    <row r="355" spans="1:20" ht="18" customHeight="1" x14ac:dyDescent="0.25">
      <c r="B355" s="3" t="s">
        <v>555</v>
      </c>
      <c r="C355" s="3" t="s">
        <v>690</v>
      </c>
      <c r="D355" s="3">
        <v>2</v>
      </c>
      <c r="E355" s="6">
        <v>59.11</v>
      </c>
      <c r="F355" s="5">
        <f t="shared" si="71"/>
        <v>59.11</v>
      </c>
      <c r="G355" s="6">
        <f t="shared" si="64"/>
        <v>74.596819999999994</v>
      </c>
      <c r="H355" s="6">
        <f t="shared" si="66"/>
        <v>93.246024999999989</v>
      </c>
      <c r="I355" s="6">
        <v>89.41</v>
      </c>
      <c r="J355" s="63">
        <v>89</v>
      </c>
      <c r="L355" s="24">
        <v>2</v>
      </c>
      <c r="M355" s="24">
        <v>0</v>
      </c>
      <c r="O355" s="126">
        <f t="shared" si="65"/>
        <v>14.403180000000006</v>
      </c>
      <c r="P355" s="71">
        <f t="shared" si="72"/>
        <v>28.806360000000012</v>
      </c>
      <c r="Q355" s="1" t="s">
        <v>784</v>
      </c>
      <c r="R355" s="1"/>
    </row>
    <row r="356" spans="1:20" ht="18" customHeight="1" x14ac:dyDescent="0.25">
      <c r="A356" s="11"/>
      <c r="B356" s="24" t="s">
        <v>737</v>
      </c>
      <c r="C356" s="24" t="s">
        <v>731</v>
      </c>
      <c r="D356" s="24">
        <v>1</v>
      </c>
      <c r="E356" s="12">
        <v>125.53</v>
      </c>
      <c r="F356" s="5">
        <f t="shared" si="71"/>
        <v>125.53</v>
      </c>
      <c r="G356" s="6">
        <f t="shared" si="64"/>
        <v>158.41886</v>
      </c>
      <c r="H356" s="6">
        <f t="shared" si="66"/>
        <v>198.02357499999999</v>
      </c>
      <c r="I356" s="12">
        <v>195.73</v>
      </c>
      <c r="J356" s="63">
        <v>190</v>
      </c>
      <c r="L356" s="24"/>
      <c r="M356" s="24"/>
      <c r="N356" s="11"/>
      <c r="O356" s="126">
        <f t="shared" si="65"/>
        <v>31.581140000000005</v>
      </c>
      <c r="P356" s="71">
        <f>D356*O356</f>
        <v>31.581140000000005</v>
      </c>
      <c r="Q356" s="1"/>
      <c r="R356" s="1"/>
    </row>
    <row r="357" spans="1:20" ht="18" customHeight="1" x14ac:dyDescent="0.25">
      <c r="A357" s="11"/>
      <c r="B357" s="3" t="s">
        <v>639</v>
      </c>
      <c r="C357" s="3" t="s">
        <v>640</v>
      </c>
      <c r="D357" s="3">
        <v>2</v>
      </c>
      <c r="E357" s="6">
        <v>42.36</v>
      </c>
      <c r="F357" s="5">
        <f t="shared" si="71"/>
        <v>42.36</v>
      </c>
      <c r="G357" s="6">
        <f t="shared" si="64"/>
        <v>53.458320000000001</v>
      </c>
      <c r="H357" s="6">
        <f t="shared" si="66"/>
        <v>66.822900000000004</v>
      </c>
      <c r="I357" s="6">
        <v>61.88</v>
      </c>
      <c r="J357" s="63">
        <v>59</v>
      </c>
      <c r="L357" s="24">
        <v>2</v>
      </c>
      <c r="M357" s="24">
        <v>0</v>
      </c>
      <c r="O357" s="126">
        <f t="shared" si="65"/>
        <v>5.5416799999999995</v>
      </c>
      <c r="P357" s="71">
        <f t="shared" ref="P357:P366" si="73">O357*D357</f>
        <v>11.083359999999999</v>
      </c>
      <c r="Q357" s="1"/>
    </row>
    <row r="358" spans="1:20" ht="18" customHeight="1" x14ac:dyDescent="0.25">
      <c r="A358" s="11"/>
      <c r="B358" s="9">
        <v>1679</v>
      </c>
      <c r="C358" s="3" t="s">
        <v>805</v>
      </c>
      <c r="D358" s="3">
        <v>1</v>
      </c>
      <c r="E358" s="6">
        <v>49.91</v>
      </c>
      <c r="F358" s="5">
        <f t="shared" si="71"/>
        <v>49.91</v>
      </c>
      <c r="G358" s="6">
        <f t="shared" si="64"/>
        <v>62.986419999999995</v>
      </c>
      <c r="H358" s="6">
        <f t="shared" si="66"/>
        <v>78.733024999999998</v>
      </c>
      <c r="I358" s="6">
        <v>68.38</v>
      </c>
      <c r="J358" s="63">
        <v>70</v>
      </c>
      <c r="L358" s="24"/>
      <c r="M358" s="24"/>
      <c r="O358" s="126">
        <f t="shared" si="65"/>
        <v>7.0135800000000046</v>
      </c>
      <c r="P358" s="71">
        <f t="shared" si="73"/>
        <v>7.0135800000000046</v>
      </c>
      <c r="Q358" s="1"/>
      <c r="R358" s="1"/>
    </row>
    <row r="359" spans="1:20" ht="18" customHeight="1" x14ac:dyDescent="0.25">
      <c r="B359" s="3" t="s">
        <v>689</v>
      </c>
      <c r="C359" s="3" t="s">
        <v>806</v>
      </c>
      <c r="D359" s="3">
        <v>2</v>
      </c>
      <c r="E359" s="6">
        <v>47.06</v>
      </c>
      <c r="F359" s="5">
        <f t="shared" si="71"/>
        <v>47.06</v>
      </c>
      <c r="G359" s="6">
        <f t="shared" si="64"/>
        <v>59.389720000000004</v>
      </c>
      <c r="H359" s="6">
        <f t="shared" si="66"/>
        <v>74.23715</v>
      </c>
      <c r="I359" s="6">
        <v>75.930000000000007</v>
      </c>
      <c r="J359" s="63">
        <v>75</v>
      </c>
      <c r="L359" s="24">
        <v>2</v>
      </c>
      <c r="M359" s="24">
        <v>0</v>
      </c>
      <c r="O359" s="126">
        <f t="shared" si="65"/>
        <v>15.610279999999996</v>
      </c>
      <c r="P359" s="71">
        <f t="shared" si="73"/>
        <v>31.220559999999992</v>
      </c>
      <c r="Q359" s="1"/>
      <c r="R359" s="1"/>
    </row>
    <row r="360" spans="1:20" x14ac:dyDescent="0.25">
      <c r="B360" s="3" t="s">
        <v>919</v>
      </c>
      <c r="C360" s="3" t="s">
        <v>920</v>
      </c>
      <c r="D360" s="3">
        <v>1</v>
      </c>
      <c r="E360" s="6">
        <v>178.23</v>
      </c>
      <c r="F360" s="5">
        <f t="shared" si="71"/>
        <v>178.23</v>
      </c>
      <c r="G360" s="6">
        <f t="shared" si="64"/>
        <v>224.92625999999998</v>
      </c>
      <c r="H360" s="6">
        <f t="shared" si="66"/>
        <v>281.157825</v>
      </c>
      <c r="I360" s="12">
        <v>243.43</v>
      </c>
      <c r="J360" s="63">
        <v>220</v>
      </c>
      <c r="L360" s="24"/>
      <c r="M360" s="24"/>
      <c r="O360" s="126">
        <f t="shared" si="65"/>
        <v>-4.926259999999985</v>
      </c>
      <c r="P360" s="122">
        <f t="shared" si="73"/>
        <v>-4.926259999999985</v>
      </c>
      <c r="S360" s="11"/>
    </row>
    <row r="361" spans="1:20" ht="18" customHeight="1" x14ac:dyDescent="0.25">
      <c r="B361" s="9">
        <v>1587</v>
      </c>
      <c r="C361" s="3" t="s">
        <v>881</v>
      </c>
      <c r="D361" s="3">
        <v>2</v>
      </c>
      <c r="E361" s="6">
        <v>37.729999999999997</v>
      </c>
      <c r="F361" s="6">
        <f t="shared" si="71"/>
        <v>37.729999999999997</v>
      </c>
      <c r="G361" s="6">
        <f t="shared" si="64"/>
        <v>47.615259999999999</v>
      </c>
      <c r="H361" s="6">
        <f t="shared" si="66"/>
        <v>59.519075000000001</v>
      </c>
      <c r="I361" s="6">
        <v>62.98</v>
      </c>
      <c r="J361" s="63">
        <v>59</v>
      </c>
      <c r="L361" s="24">
        <v>1</v>
      </c>
      <c r="M361" s="24">
        <v>1</v>
      </c>
      <c r="O361" s="90">
        <f t="shared" si="65"/>
        <v>11.384740000000001</v>
      </c>
      <c r="P361" s="71">
        <f t="shared" si="73"/>
        <v>22.769480000000001</v>
      </c>
      <c r="Q361" s="1"/>
      <c r="R361" s="1"/>
    </row>
    <row r="362" spans="1:20" ht="18" customHeight="1" x14ac:dyDescent="0.25">
      <c r="A362" s="11"/>
      <c r="B362" s="3" t="s">
        <v>555</v>
      </c>
      <c r="C362" s="3" t="s">
        <v>544</v>
      </c>
      <c r="D362" s="3">
        <v>2</v>
      </c>
      <c r="E362" s="6">
        <v>59.12</v>
      </c>
      <c r="F362" s="6">
        <f t="shared" si="71"/>
        <v>59.12</v>
      </c>
      <c r="G362" s="6">
        <f t="shared" si="64"/>
        <v>74.609439999999992</v>
      </c>
      <c r="H362" s="6">
        <f t="shared" si="66"/>
        <v>93.261799999999994</v>
      </c>
      <c r="I362" s="6">
        <v>89.41</v>
      </c>
      <c r="J362" s="63">
        <v>89</v>
      </c>
      <c r="L362" s="24">
        <v>2</v>
      </c>
      <c r="M362" s="24">
        <v>0</v>
      </c>
      <c r="O362" s="90">
        <f t="shared" si="65"/>
        <v>14.390560000000008</v>
      </c>
      <c r="P362" s="71">
        <f t="shared" si="73"/>
        <v>28.781120000000016</v>
      </c>
      <c r="Q362" s="1"/>
      <c r="R362" s="1"/>
      <c r="T362" s="11"/>
    </row>
    <row r="363" spans="1:20" ht="18" customHeight="1" x14ac:dyDescent="0.25">
      <c r="A363" s="11"/>
      <c r="B363" s="3" t="s">
        <v>555</v>
      </c>
      <c r="C363" s="3" t="s">
        <v>544</v>
      </c>
      <c r="D363" s="3">
        <v>1</v>
      </c>
      <c r="E363" s="6">
        <v>59.09</v>
      </c>
      <c r="F363" s="6">
        <f t="shared" si="71"/>
        <v>59.09</v>
      </c>
      <c r="G363" s="6">
        <f t="shared" si="64"/>
        <v>74.571580000000012</v>
      </c>
      <c r="H363" s="6">
        <f t="shared" si="66"/>
        <v>93.214475000000022</v>
      </c>
      <c r="I363" s="6">
        <v>89.41</v>
      </c>
      <c r="J363" s="63">
        <v>95</v>
      </c>
      <c r="L363" s="24">
        <v>1</v>
      </c>
      <c r="M363" s="24">
        <v>0</v>
      </c>
      <c r="O363" s="90">
        <f t="shared" si="65"/>
        <v>20.428419999999988</v>
      </c>
      <c r="P363" s="71">
        <f t="shared" si="73"/>
        <v>20.428419999999988</v>
      </c>
      <c r="Q363" s="1"/>
      <c r="R363" s="1"/>
      <c r="T363" s="11"/>
    </row>
    <row r="364" spans="1:20" ht="18" customHeight="1" x14ac:dyDescent="0.25">
      <c r="A364" s="11"/>
      <c r="B364" s="3" t="s">
        <v>959</v>
      </c>
      <c r="C364" s="3" t="s">
        <v>960</v>
      </c>
      <c r="D364" s="3">
        <v>1</v>
      </c>
      <c r="E364" s="6">
        <v>70.930000000000007</v>
      </c>
      <c r="F364" s="6">
        <f t="shared" si="71"/>
        <v>70.930000000000007</v>
      </c>
      <c r="G364" s="6">
        <f t="shared" si="64"/>
        <v>89.513660000000016</v>
      </c>
      <c r="H364" s="6">
        <f t="shared" si="66"/>
        <v>111.89207500000002</v>
      </c>
      <c r="I364" s="6">
        <v>89.41</v>
      </c>
      <c r="J364" s="63">
        <v>99</v>
      </c>
      <c r="L364" s="24">
        <v>1</v>
      </c>
      <c r="M364" s="24">
        <v>0</v>
      </c>
      <c r="O364" s="90">
        <f t="shared" si="65"/>
        <v>9.4863399999999842</v>
      </c>
      <c r="P364" s="71">
        <f t="shared" si="73"/>
        <v>9.4863399999999842</v>
      </c>
      <c r="Q364" s="1"/>
      <c r="R364" s="1"/>
      <c r="T364" s="11"/>
    </row>
    <row r="365" spans="1:20" ht="18" customHeight="1" x14ac:dyDescent="0.25">
      <c r="A365" s="11"/>
      <c r="B365" s="3" t="s">
        <v>878</v>
      </c>
      <c r="C365" s="3" t="s">
        <v>879</v>
      </c>
      <c r="D365" s="3">
        <v>4</v>
      </c>
      <c r="E365" s="6">
        <v>42.36</v>
      </c>
      <c r="F365" s="6">
        <f t="shared" si="71"/>
        <v>42.36</v>
      </c>
      <c r="G365" s="6">
        <f t="shared" si="64"/>
        <v>53.458320000000001</v>
      </c>
      <c r="H365" s="6">
        <f t="shared" si="66"/>
        <v>66.822900000000004</v>
      </c>
      <c r="I365" s="6">
        <v>68.33</v>
      </c>
      <c r="J365" s="63">
        <v>65</v>
      </c>
      <c r="L365" s="24">
        <v>4</v>
      </c>
      <c r="M365" s="24">
        <v>0</v>
      </c>
      <c r="O365" s="90">
        <f t="shared" si="65"/>
        <v>11.541679999999999</v>
      </c>
      <c r="P365" s="71">
        <f t="shared" si="73"/>
        <v>46.166719999999998</v>
      </c>
      <c r="Q365" s="1"/>
      <c r="R365" s="1"/>
    </row>
    <row r="366" spans="1:20" ht="18" customHeight="1" x14ac:dyDescent="0.25">
      <c r="A366" s="11"/>
      <c r="B366" s="3" t="s">
        <v>542</v>
      </c>
      <c r="C366" s="3" t="s">
        <v>603</v>
      </c>
      <c r="D366" s="3">
        <v>2</v>
      </c>
      <c r="E366" s="6">
        <v>51.86</v>
      </c>
      <c r="F366" s="6">
        <f t="shared" si="71"/>
        <v>51.86</v>
      </c>
      <c r="G366" s="6">
        <f t="shared" si="64"/>
        <v>65.447320000000005</v>
      </c>
      <c r="H366" s="6">
        <f t="shared" si="66"/>
        <v>81.809150000000002</v>
      </c>
      <c r="I366" s="6">
        <v>78.430000000000007</v>
      </c>
      <c r="J366" s="63">
        <v>79</v>
      </c>
      <c r="L366" s="24">
        <v>2</v>
      </c>
      <c r="M366" s="24">
        <v>0</v>
      </c>
      <c r="O366" s="90">
        <f t="shared" si="65"/>
        <v>13.552679999999995</v>
      </c>
      <c r="P366" s="71">
        <f t="shared" si="73"/>
        <v>27.10535999999999</v>
      </c>
      <c r="Q366" s="1"/>
      <c r="R366" s="1"/>
      <c r="S366" s="11"/>
    </row>
    <row r="367" spans="1:20" ht="18" customHeight="1" x14ac:dyDescent="0.25">
      <c r="A367" s="11"/>
      <c r="B367" s="3" t="s">
        <v>737</v>
      </c>
      <c r="C367" s="3" t="s">
        <v>1036</v>
      </c>
      <c r="D367" s="3">
        <v>1</v>
      </c>
      <c r="E367" s="6">
        <v>100</v>
      </c>
      <c r="F367" s="6">
        <f t="shared" ref="F367" si="74">E367-(E367*0/100)</f>
        <v>100</v>
      </c>
      <c r="G367" s="6">
        <f t="shared" ref="G367" si="75">F367*1.262</f>
        <v>126.2</v>
      </c>
      <c r="H367" s="6">
        <f t="shared" ref="H367" si="76">G367*1.25</f>
        <v>157.75</v>
      </c>
      <c r="I367" s="6">
        <v>189.14</v>
      </c>
      <c r="J367" s="63">
        <v>189</v>
      </c>
      <c r="L367" s="24"/>
      <c r="M367" s="24"/>
      <c r="O367" s="90">
        <f t="shared" ref="O367" si="77">J367-G367</f>
        <v>62.8</v>
      </c>
      <c r="P367" s="71">
        <f t="shared" ref="P367" si="78">O367*D367</f>
        <v>62.8</v>
      </c>
      <c r="Q367" s="1"/>
      <c r="R367" s="1"/>
      <c r="S367" s="11"/>
    </row>
    <row r="368" spans="1:20" ht="18" customHeight="1" x14ac:dyDescent="0.25">
      <c r="B368" s="3" t="s">
        <v>555</v>
      </c>
      <c r="C368" s="3" t="s">
        <v>947</v>
      </c>
      <c r="D368" s="3">
        <v>1</v>
      </c>
      <c r="E368" s="6">
        <v>59.09</v>
      </c>
      <c r="F368" s="6">
        <f>E368-(E368*0/100)</f>
        <v>59.09</v>
      </c>
      <c r="G368" s="6">
        <f>F368*1.262</f>
        <v>74.571580000000012</v>
      </c>
      <c r="H368" s="6">
        <f>G368*1.25</f>
        <v>93.214475000000022</v>
      </c>
      <c r="I368" s="6">
        <v>95.34</v>
      </c>
      <c r="J368" s="63">
        <v>89</v>
      </c>
      <c r="L368" s="24">
        <v>1</v>
      </c>
      <c r="M368" s="24">
        <v>0</v>
      </c>
      <c r="O368" s="90">
        <f>J368-G368</f>
        <v>14.428419999999988</v>
      </c>
      <c r="P368" s="71">
        <f>O368*D368</f>
        <v>14.428419999999988</v>
      </c>
      <c r="Q368" s="1"/>
      <c r="R368" s="1"/>
    </row>
    <row r="369" spans="1:19" ht="18" customHeight="1" x14ac:dyDescent="0.25">
      <c r="A369" s="11"/>
      <c r="B369" s="3" t="s">
        <v>604</v>
      </c>
      <c r="C369" s="3" t="s">
        <v>347</v>
      </c>
      <c r="D369" s="3">
        <v>2</v>
      </c>
      <c r="E369" s="6">
        <v>42.36</v>
      </c>
      <c r="F369" s="6">
        <f>E369-(E369*0/100)</f>
        <v>42.36</v>
      </c>
      <c r="G369" s="6">
        <f>F369*1.262</f>
        <v>53.458320000000001</v>
      </c>
      <c r="H369" s="6">
        <f>G369*1.25</f>
        <v>66.822900000000004</v>
      </c>
      <c r="I369" s="6">
        <v>73.22</v>
      </c>
      <c r="J369" s="63">
        <v>69</v>
      </c>
      <c r="L369" s="24">
        <v>2</v>
      </c>
      <c r="M369" s="24">
        <v>0</v>
      </c>
      <c r="O369" s="90">
        <f>J369-G369</f>
        <v>15.541679999999999</v>
      </c>
      <c r="P369" s="71">
        <f>O369*D369</f>
        <v>31.083359999999999</v>
      </c>
      <c r="Q369" s="1"/>
      <c r="R369" s="1"/>
    </row>
    <row r="370" spans="1:19" ht="19.5" thickBot="1" x14ac:dyDescent="0.3">
      <c r="B370" s="133"/>
      <c r="C370" s="3"/>
      <c r="D370" s="3"/>
      <c r="E370" s="6"/>
      <c r="F370" s="5">
        <f t="shared" si="71"/>
        <v>0</v>
      </c>
      <c r="G370" s="6">
        <f t="shared" si="64"/>
        <v>0</v>
      </c>
      <c r="H370" s="6">
        <f t="shared" si="66"/>
        <v>0</v>
      </c>
      <c r="I370" s="12"/>
      <c r="J370" s="63"/>
      <c r="L370" s="24"/>
      <c r="M370" s="24"/>
      <c r="O370" s="126">
        <f t="shared" si="65"/>
        <v>0</v>
      </c>
      <c r="P370" s="122"/>
      <c r="S370" s="11"/>
    </row>
    <row r="371" spans="1:19" ht="19.5" thickBot="1" x14ac:dyDescent="0.3">
      <c r="B371" s="125" t="s">
        <v>512</v>
      </c>
      <c r="C371" s="131"/>
      <c r="D371" s="3"/>
      <c r="E371" s="6"/>
      <c r="F371" s="5">
        <f t="shared" si="71"/>
        <v>0</v>
      </c>
      <c r="G371" s="6">
        <f t="shared" ref="G371:G436" si="79">F371*1.262</f>
        <v>0</v>
      </c>
      <c r="H371" s="6">
        <f t="shared" si="66"/>
        <v>0</v>
      </c>
      <c r="I371" s="12"/>
      <c r="J371" s="63"/>
      <c r="L371" s="24"/>
      <c r="M371" s="24"/>
      <c r="O371" s="126">
        <f t="shared" ref="O371:O436" si="80">J371-G371</f>
        <v>0</v>
      </c>
      <c r="P371" s="122"/>
      <c r="S371" s="11"/>
    </row>
    <row r="372" spans="1:19" ht="18" customHeight="1" x14ac:dyDescent="0.25">
      <c r="A372" s="11"/>
      <c r="B372" s="42" t="s">
        <v>56</v>
      </c>
      <c r="C372" s="24" t="s">
        <v>266</v>
      </c>
      <c r="D372" s="24">
        <v>1</v>
      </c>
      <c r="E372" s="12">
        <v>354.38</v>
      </c>
      <c r="F372" s="5">
        <f t="shared" si="71"/>
        <v>354.38</v>
      </c>
      <c r="G372" s="6">
        <f t="shared" si="79"/>
        <v>447.22755999999998</v>
      </c>
      <c r="H372" s="6">
        <f t="shared" ref="H372:H437" si="81">G372*1.25</f>
        <v>559.03444999999999</v>
      </c>
      <c r="I372" s="12">
        <v>536.01</v>
      </c>
      <c r="J372" s="63">
        <v>428.8</v>
      </c>
      <c r="L372" s="24"/>
      <c r="M372" s="24"/>
      <c r="O372" s="126">
        <f t="shared" si="80"/>
        <v>-18.427559999999971</v>
      </c>
      <c r="P372" s="71">
        <f t="shared" ref="P372:P379" si="82">O372*D372</f>
        <v>-18.427559999999971</v>
      </c>
      <c r="S372" s="11"/>
    </row>
    <row r="373" spans="1:19" ht="18" customHeight="1" x14ac:dyDescent="0.25">
      <c r="A373" s="11"/>
      <c r="B373" s="24" t="s">
        <v>56</v>
      </c>
      <c r="C373" s="24" t="s">
        <v>266</v>
      </c>
      <c r="D373" s="24">
        <v>2</v>
      </c>
      <c r="E373" s="12">
        <v>354.38</v>
      </c>
      <c r="F373" s="5">
        <f t="shared" si="71"/>
        <v>354.38</v>
      </c>
      <c r="G373" s="6">
        <f t="shared" si="79"/>
        <v>447.22755999999998</v>
      </c>
      <c r="H373" s="6">
        <f t="shared" si="81"/>
        <v>559.03444999999999</v>
      </c>
      <c r="I373" s="12">
        <v>536.01</v>
      </c>
      <c r="J373" s="63">
        <v>499</v>
      </c>
      <c r="L373" s="24"/>
      <c r="M373" s="24"/>
      <c r="O373" s="126">
        <f t="shared" si="80"/>
        <v>51.772440000000017</v>
      </c>
      <c r="P373" s="71">
        <f t="shared" si="82"/>
        <v>103.54488000000003</v>
      </c>
      <c r="R373" s="1"/>
      <c r="S373" s="11"/>
    </row>
    <row r="374" spans="1:19" ht="18" customHeight="1" x14ac:dyDescent="0.25">
      <c r="B374" s="24" t="s">
        <v>58</v>
      </c>
      <c r="C374" s="24" t="s">
        <v>59</v>
      </c>
      <c r="D374" s="24">
        <v>1</v>
      </c>
      <c r="E374" s="12">
        <v>278.51</v>
      </c>
      <c r="F374" s="5">
        <f t="shared" si="71"/>
        <v>278.51</v>
      </c>
      <c r="G374" s="6">
        <f t="shared" si="79"/>
        <v>351.47962000000001</v>
      </c>
      <c r="H374" s="6">
        <f t="shared" si="81"/>
        <v>439.34952500000003</v>
      </c>
      <c r="I374" s="12">
        <v>421.25</v>
      </c>
      <c r="J374" s="63">
        <v>399</v>
      </c>
      <c r="K374" s="1"/>
      <c r="L374" s="24"/>
      <c r="M374" s="24"/>
      <c r="N374" s="18"/>
      <c r="O374" s="126">
        <f t="shared" si="80"/>
        <v>47.520379999999989</v>
      </c>
      <c r="P374" s="71">
        <f t="shared" si="82"/>
        <v>47.520379999999989</v>
      </c>
      <c r="Q374" s="1" t="s">
        <v>606</v>
      </c>
      <c r="R374" s="1"/>
      <c r="S374" s="11"/>
    </row>
    <row r="375" spans="1:19" ht="18" customHeight="1" x14ac:dyDescent="0.25">
      <c r="B375" s="3" t="s">
        <v>680</v>
      </c>
      <c r="C375" s="3" t="s">
        <v>681</v>
      </c>
      <c r="D375" s="3">
        <v>1</v>
      </c>
      <c r="E375" s="6">
        <v>266</v>
      </c>
      <c r="F375" s="5">
        <f t="shared" ref="F375:F388" si="83">E375-(E375*0/100)</f>
        <v>266</v>
      </c>
      <c r="G375" s="6">
        <f t="shared" si="79"/>
        <v>335.69200000000001</v>
      </c>
      <c r="H375" s="6">
        <f t="shared" si="81"/>
        <v>419.61500000000001</v>
      </c>
      <c r="I375" s="6">
        <v>402.32</v>
      </c>
      <c r="J375" s="63">
        <v>399</v>
      </c>
      <c r="L375" s="24"/>
      <c r="M375" s="24"/>
      <c r="O375" s="126">
        <f t="shared" si="80"/>
        <v>63.307999999999993</v>
      </c>
      <c r="P375" s="71">
        <f t="shared" si="82"/>
        <v>63.307999999999993</v>
      </c>
      <c r="Q375" s="1"/>
      <c r="R375" s="1"/>
      <c r="S375" s="11"/>
    </row>
    <row r="376" spans="1:19" ht="18" customHeight="1" x14ac:dyDescent="0.25">
      <c r="B376" s="3" t="s">
        <v>680</v>
      </c>
      <c r="C376" s="3" t="s">
        <v>681</v>
      </c>
      <c r="D376" s="3">
        <v>3</v>
      </c>
      <c r="E376" s="6">
        <v>266</v>
      </c>
      <c r="F376" s="5">
        <f t="shared" si="83"/>
        <v>266</v>
      </c>
      <c r="G376" s="6">
        <f t="shared" si="79"/>
        <v>335.69200000000001</v>
      </c>
      <c r="H376" s="6">
        <f t="shared" si="81"/>
        <v>419.61500000000001</v>
      </c>
      <c r="I376" s="6">
        <v>402.32</v>
      </c>
      <c r="J376" s="63">
        <v>380</v>
      </c>
      <c r="L376" s="24">
        <v>3</v>
      </c>
      <c r="M376" s="24">
        <v>0</v>
      </c>
      <c r="O376" s="126">
        <f t="shared" si="80"/>
        <v>44.307999999999993</v>
      </c>
      <c r="P376" s="71">
        <f t="shared" si="82"/>
        <v>132.92399999999998</v>
      </c>
      <c r="Q376" s="1"/>
      <c r="S376" s="11"/>
    </row>
    <row r="377" spans="1:19" ht="18" customHeight="1" x14ac:dyDescent="0.25">
      <c r="B377" s="3" t="s">
        <v>615</v>
      </c>
      <c r="C377" s="3" t="s">
        <v>679</v>
      </c>
      <c r="D377" s="3">
        <v>1</v>
      </c>
      <c r="E377" s="6">
        <v>196.63</v>
      </c>
      <c r="F377" s="5">
        <f t="shared" si="83"/>
        <v>196.63</v>
      </c>
      <c r="G377" s="6">
        <f t="shared" si="79"/>
        <v>248.14706000000001</v>
      </c>
      <c r="H377" s="6">
        <f t="shared" si="81"/>
        <v>310.18382500000001</v>
      </c>
      <c r="I377" s="6">
        <v>297.41000000000003</v>
      </c>
      <c r="J377" s="63">
        <v>295</v>
      </c>
      <c r="K377" s="1"/>
      <c r="L377" s="3"/>
      <c r="M377" s="3"/>
      <c r="N377" s="18"/>
      <c r="O377" s="126">
        <f t="shared" si="80"/>
        <v>46.85293999999999</v>
      </c>
      <c r="P377" s="71">
        <f t="shared" si="82"/>
        <v>46.85293999999999</v>
      </c>
      <c r="Q377" s="1"/>
      <c r="R377" s="1"/>
      <c r="S377" s="11"/>
    </row>
    <row r="378" spans="1:19" ht="18" customHeight="1" x14ac:dyDescent="0.25">
      <c r="A378" s="11"/>
      <c r="B378" s="3" t="s">
        <v>771</v>
      </c>
      <c r="C378" s="3" t="s">
        <v>772</v>
      </c>
      <c r="D378" s="3">
        <v>1</v>
      </c>
      <c r="E378" s="6">
        <v>178.26</v>
      </c>
      <c r="F378" s="5">
        <f t="shared" si="83"/>
        <v>178.26</v>
      </c>
      <c r="G378" s="6">
        <f t="shared" si="79"/>
        <v>224.96411999999998</v>
      </c>
      <c r="H378" s="6">
        <f t="shared" si="81"/>
        <v>281.20515</v>
      </c>
      <c r="I378" s="6">
        <v>287.58999999999997</v>
      </c>
      <c r="J378" s="63">
        <v>285</v>
      </c>
      <c r="L378" s="24"/>
      <c r="M378" s="24"/>
      <c r="O378" s="126">
        <f t="shared" si="80"/>
        <v>60.03588000000002</v>
      </c>
      <c r="P378" s="71">
        <f t="shared" si="82"/>
        <v>60.03588000000002</v>
      </c>
      <c r="Q378" s="1"/>
    </row>
    <row r="379" spans="1:19" x14ac:dyDescent="0.25">
      <c r="A379" s="11"/>
      <c r="B379" s="3" t="s">
        <v>926</v>
      </c>
      <c r="C379" s="3" t="s">
        <v>681</v>
      </c>
      <c r="D379" s="3">
        <v>1</v>
      </c>
      <c r="E379" s="6">
        <v>241.61</v>
      </c>
      <c r="F379" s="5">
        <f t="shared" si="83"/>
        <v>241.61</v>
      </c>
      <c r="G379" s="6">
        <f t="shared" si="79"/>
        <v>304.91182000000003</v>
      </c>
      <c r="H379" s="6">
        <f t="shared" si="81"/>
        <v>381.13977500000004</v>
      </c>
      <c r="I379" s="6">
        <v>417.64</v>
      </c>
      <c r="J379" s="63">
        <v>400</v>
      </c>
      <c r="L379" s="24"/>
      <c r="M379" s="24"/>
      <c r="O379" s="126">
        <f t="shared" si="80"/>
        <v>95.088179999999966</v>
      </c>
      <c r="P379" s="122">
        <f t="shared" si="82"/>
        <v>95.088179999999966</v>
      </c>
      <c r="S379" s="11"/>
    </row>
    <row r="380" spans="1:19" ht="19.5" thickBot="1" x14ac:dyDescent="0.3">
      <c r="B380" s="133"/>
      <c r="C380" s="3"/>
      <c r="D380" s="3"/>
      <c r="E380" s="6"/>
      <c r="F380" s="5">
        <f t="shared" si="83"/>
        <v>0</v>
      </c>
      <c r="G380" s="6">
        <f t="shared" si="79"/>
        <v>0</v>
      </c>
      <c r="H380" s="6">
        <f t="shared" si="81"/>
        <v>0</v>
      </c>
      <c r="I380" s="6"/>
      <c r="J380" s="63"/>
      <c r="L380" s="24"/>
      <c r="M380" s="24"/>
      <c r="O380" s="126">
        <f t="shared" si="80"/>
        <v>0</v>
      </c>
      <c r="P380" s="122"/>
      <c r="S380" s="11"/>
    </row>
    <row r="381" spans="1:19" ht="19.5" thickBot="1" x14ac:dyDescent="0.3">
      <c r="B381" s="125" t="s">
        <v>513</v>
      </c>
      <c r="C381" s="131"/>
      <c r="D381" s="3"/>
      <c r="E381" s="6"/>
      <c r="F381" s="5">
        <f t="shared" si="83"/>
        <v>0</v>
      </c>
      <c r="G381" s="6">
        <f t="shared" si="79"/>
        <v>0</v>
      </c>
      <c r="H381" s="6">
        <f t="shared" si="81"/>
        <v>0</v>
      </c>
      <c r="I381" s="6"/>
      <c r="J381" s="63"/>
      <c r="L381" s="24"/>
      <c r="M381" s="24"/>
      <c r="O381" s="126">
        <f t="shared" si="80"/>
        <v>0</v>
      </c>
      <c r="P381" s="122"/>
      <c r="S381" s="11"/>
    </row>
    <row r="382" spans="1:19" ht="18" customHeight="1" x14ac:dyDescent="0.25">
      <c r="B382" s="135">
        <v>1582</v>
      </c>
      <c r="C382" s="24" t="s">
        <v>57</v>
      </c>
      <c r="D382" s="24">
        <v>1</v>
      </c>
      <c r="E382" s="12">
        <v>70.16</v>
      </c>
      <c r="F382" s="5">
        <f t="shared" si="83"/>
        <v>70.16</v>
      </c>
      <c r="G382" s="6">
        <f t="shared" si="79"/>
        <v>88.54191999999999</v>
      </c>
      <c r="H382" s="6">
        <f t="shared" si="81"/>
        <v>110.67739999999999</v>
      </c>
      <c r="I382" s="12">
        <v>109.4</v>
      </c>
      <c r="J382" s="63">
        <v>95</v>
      </c>
      <c r="L382" s="24"/>
      <c r="M382" s="24"/>
      <c r="O382" s="126">
        <f t="shared" si="80"/>
        <v>6.4580800000000096</v>
      </c>
      <c r="P382" s="71">
        <f t="shared" ref="P382:P395" si="84">O382*D382</f>
        <v>6.4580800000000096</v>
      </c>
      <c r="S382" s="11"/>
    </row>
    <row r="383" spans="1:19" ht="18" customHeight="1" x14ac:dyDescent="0.25">
      <c r="B383" s="26">
        <v>1575</v>
      </c>
      <c r="C383" s="24" t="s">
        <v>127</v>
      </c>
      <c r="D383" s="24">
        <v>1</v>
      </c>
      <c r="E383" s="12">
        <v>83.57</v>
      </c>
      <c r="F383" s="5">
        <f t="shared" si="83"/>
        <v>83.57</v>
      </c>
      <c r="G383" s="6">
        <f t="shared" si="79"/>
        <v>105.46534</v>
      </c>
      <c r="H383" s="6">
        <f t="shared" si="81"/>
        <v>131.83167499999999</v>
      </c>
      <c r="I383" s="12">
        <v>130.32</v>
      </c>
      <c r="J383" s="63">
        <v>110</v>
      </c>
      <c r="L383" s="24"/>
      <c r="M383" s="24"/>
      <c r="O383" s="126">
        <f t="shared" si="80"/>
        <v>4.5346600000000024</v>
      </c>
      <c r="P383" s="71">
        <f t="shared" si="84"/>
        <v>4.5346600000000024</v>
      </c>
      <c r="S383" s="11"/>
    </row>
    <row r="384" spans="1:19" ht="18" customHeight="1" x14ac:dyDescent="0.25">
      <c r="B384" s="26" t="s">
        <v>141</v>
      </c>
      <c r="C384" s="24" t="s">
        <v>142</v>
      </c>
      <c r="D384" s="24">
        <v>1</v>
      </c>
      <c r="E384" s="12">
        <v>14.34</v>
      </c>
      <c r="F384" s="5">
        <f t="shared" si="83"/>
        <v>14.34</v>
      </c>
      <c r="G384" s="6">
        <f t="shared" si="79"/>
        <v>18.097079999999998</v>
      </c>
      <c r="H384" s="6">
        <f t="shared" si="81"/>
        <v>22.62135</v>
      </c>
      <c r="I384" s="12">
        <v>22.36</v>
      </c>
      <c r="J384" s="63">
        <v>22</v>
      </c>
      <c r="L384" s="24"/>
      <c r="M384" s="24"/>
      <c r="O384" s="126">
        <f t="shared" si="80"/>
        <v>3.9029200000000017</v>
      </c>
      <c r="P384" s="71">
        <f t="shared" si="84"/>
        <v>3.9029200000000017</v>
      </c>
      <c r="R384" s="1"/>
      <c r="S384" s="11"/>
    </row>
    <row r="385" spans="1:20" ht="18" customHeight="1" x14ac:dyDescent="0.25">
      <c r="B385" s="9" t="s">
        <v>139</v>
      </c>
      <c r="C385" s="3" t="s">
        <v>140</v>
      </c>
      <c r="D385" s="3">
        <v>2</v>
      </c>
      <c r="E385" s="6">
        <v>11.14</v>
      </c>
      <c r="F385" s="5">
        <f t="shared" si="83"/>
        <v>11.14</v>
      </c>
      <c r="G385" s="6">
        <f t="shared" si="79"/>
        <v>14.058680000000001</v>
      </c>
      <c r="H385" s="6">
        <f t="shared" si="81"/>
        <v>17.573350000000001</v>
      </c>
      <c r="I385" s="6">
        <v>16.86</v>
      </c>
      <c r="J385" s="63">
        <v>15</v>
      </c>
      <c r="L385" s="24">
        <v>2</v>
      </c>
      <c r="M385" s="24">
        <v>0</v>
      </c>
      <c r="O385" s="126">
        <f t="shared" si="80"/>
        <v>0.94131999999999927</v>
      </c>
      <c r="P385" s="71">
        <f t="shared" si="84"/>
        <v>1.8826399999999985</v>
      </c>
      <c r="Q385" s="1"/>
    </row>
    <row r="386" spans="1:20" ht="18" customHeight="1" x14ac:dyDescent="0.25">
      <c r="A386" s="11"/>
      <c r="B386" s="9">
        <v>1575</v>
      </c>
      <c r="C386" s="3" t="s">
        <v>701</v>
      </c>
      <c r="D386" s="3">
        <v>2</v>
      </c>
      <c r="E386" s="6">
        <v>61.29</v>
      </c>
      <c r="F386" s="5">
        <f t="shared" si="83"/>
        <v>61.29</v>
      </c>
      <c r="G386" s="6">
        <f t="shared" si="79"/>
        <v>77.347979999999993</v>
      </c>
      <c r="H386" s="6">
        <f t="shared" si="81"/>
        <v>96.684974999999994</v>
      </c>
      <c r="I386" s="6">
        <v>92.71</v>
      </c>
      <c r="J386" s="63">
        <v>90</v>
      </c>
      <c r="L386" s="24">
        <v>2</v>
      </c>
      <c r="M386" s="24">
        <v>0</v>
      </c>
      <c r="O386" s="126">
        <f t="shared" si="80"/>
        <v>12.652020000000007</v>
      </c>
      <c r="P386" s="71">
        <f t="shared" si="84"/>
        <v>25.304040000000015</v>
      </c>
      <c r="Q386" s="1"/>
      <c r="R386" s="1"/>
    </row>
    <row r="387" spans="1:20" ht="18" customHeight="1" x14ac:dyDescent="0.25">
      <c r="A387" s="11"/>
      <c r="B387" s="9">
        <v>1503</v>
      </c>
      <c r="C387" s="3" t="s">
        <v>700</v>
      </c>
      <c r="D387" s="3">
        <v>1</v>
      </c>
      <c r="E387" s="6">
        <v>54.71</v>
      </c>
      <c r="F387" s="5">
        <f t="shared" si="83"/>
        <v>54.71</v>
      </c>
      <c r="G387" s="6">
        <f t="shared" si="79"/>
        <v>69.044020000000003</v>
      </c>
      <c r="H387" s="6">
        <f t="shared" si="81"/>
        <v>86.305025000000001</v>
      </c>
      <c r="I387" s="6">
        <v>74.790000000000006</v>
      </c>
      <c r="J387" s="63">
        <v>70</v>
      </c>
      <c r="L387" s="24">
        <v>1</v>
      </c>
      <c r="M387" s="24">
        <v>0</v>
      </c>
      <c r="O387" s="126">
        <f t="shared" si="80"/>
        <v>0.95597999999999672</v>
      </c>
      <c r="P387" s="71">
        <f t="shared" si="84"/>
        <v>0.95597999999999672</v>
      </c>
      <c r="Q387" s="1"/>
      <c r="R387" s="1"/>
    </row>
    <row r="388" spans="1:20" ht="18" customHeight="1" x14ac:dyDescent="0.25">
      <c r="A388" s="11"/>
      <c r="B388" s="9">
        <v>1503</v>
      </c>
      <c r="C388" s="3" t="s">
        <v>700</v>
      </c>
      <c r="D388" s="3">
        <v>2</v>
      </c>
      <c r="E388" s="6">
        <v>49.44</v>
      </c>
      <c r="F388" s="5">
        <f t="shared" si="83"/>
        <v>49.44</v>
      </c>
      <c r="G388" s="6">
        <f t="shared" si="79"/>
        <v>62.393279999999997</v>
      </c>
      <c r="H388" s="6">
        <f t="shared" si="81"/>
        <v>77.991599999999991</v>
      </c>
      <c r="I388" s="6">
        <v>74.790000000000006</v>
      </c>
      <c r="J388" s="63">
        <v>70</v>
      </c>
      <c r="L388" s="24">
        <v>2</v>
      </c>
      <c r="M388" s="24">
        <v>0</v>
      </c>
      <c r="O388" s="126">
        <f t="shared" si="80"/>
        <v>7.6067200000000028</v>
      </c>
      <c r="P388" s="71">
        <f t="shared" si="84"/>
        <v>15.213440000000006</v>
      </c>
      <c r="Q388" s="1"/>
      <c r="R388" s="1"/>
    </row>
    <row r="389" spans="1:20" ht="18" customHeight="1" x14ac:dyDescent="0.25">
      <c r="A389" s="11"/>
      <c r="B389" s="9">
        <v>1503</v>
      </c>
      <c r="C389" s="3" t="s">
        <v>752</v>
      </c>
      <c r="D389" s="3">
        <v>3</v>
      </c>
      <c r="E389" s="6">
        <v>49.44</v>
      </c>
      <c r="F389" s="5">
        <f>E389-(E389*3/100)</f>
        <v>47.956800000000001</v>
      </c>
      <c r="G389" s="6">
        <f t="shared" si="79"/>
        <v>60.521481600000001</v>
      </c>
      <c r="H389" s="6">
        <f t="shared" si="81"/>
        <v>75.651852000000005</v>
      </c>
      <c r="I389" s="6">
        <v>79.78</v>
      </c>
      <c r="J389" s="63">
        <v>70</v>
      </c>
      <c r="L389" s="24">
        <v>3</v>
      </c>
      <c r="M389" s="24">
        <v>0</v>
      </c>
      <c r="O389" s="126">
        <f t="shared" si="80"/>
        <v>9.4785183999999987</v>
      </c>
      <c r="P389" s="71">
        <f t="shared" si="84"/>
        <v>28.435555199999996</v>
      </c>
      <c r="Q389" s="1"/>
      <c r="R389" s="1"/>
    </row>
    <row r="390" spans="1:20" ht="18" customHeight="1" x14ac:dyDescent="0.25">
      <c r="A390" s="11"/>
      <c r="B390" s="9" t="s">
        <v>474</v>
      </c>
      <c r="C390" s="3" t="s">
        <v>475</v>
      </c>
      <c r="D390" s="3">
        <v>1</v>
      </c>
      <c r="E390" s="6">
        <v>32.840000000000003</v>
      </c>
      <c r="F390" s="6">
        <f t="shared" ref="F390:F395" si="85">E390-(E390*0/100)</f>
        <v>32.840000000000003</v>
      </c>
      <c r="G390" s="6">
        <f t="shared" si="79"/>
        <v>41.444080000000007</v>
      </c>
      <c r="H390" s="6">
        <f t="shared" si="81"/>
        <v>51.80510000000001</v>
      </c>
      <c r="I390" s="6">
        <v>49.67</v>
      </c>
      <c r="J390" s="63">
        <v>40</v>
      </c>
      <c r="K390" s="11">
        <v>49</v>
      </c>
      <c r="L390" s="24"/>
      <c r="M390" s="24"/>
      <c r="O390" s="90">
        <f t="shared" si="80"/>
        <v>-1.4440800000000067</v>
      </c>
      <c r="P390" s="71">
        <f t="shared" si="84"/>
        <v>-1.4440800000000067</v>
      </c>
      <c r="Q390" s="1" t="s">
        <v>940</v>
      </c>
      <c r="R390" s="1"/>
    </row>
    <row r="391" spans="1:20" ht="18" customHeight="1" x14ac:dyDescent="0.25">
      <c r="A391" s="11"/>
      <c r="B391" s="9" t="s">
        <v>472</v>
      </c>
      <c r="C391" s="3" t="s">
        <v>473</v>
      </c>
      <c r="D391" s="3">
        <v>2</v>
      </c>
      <c r="E391" s="6">
        <v>74.13</v>
      </c>
      <c r="F391" s="6">
        <f t="shared" si="85"/>
        <v>74.13</v>
      </c>
      <c r="G391" s="6">
        <f t="shared" si="79"/>
        <v>93.552059999999997</v>
      </c>
      <c r="H391" s="6">
        <f t="shared" si="81"/>
        <v>116.94007499999999</v>
      </c>
      <c r="I391" s="6">
        <v>112.13</v>
      </c>
      <c r="J391" s="63">
        <v>99</v>
      </c>
      <c r="L391" s="24">
        <v>2</v>
      </c>
      <c r="M391" s="24">
        <v>0</v>
      </c>
      <c r="O391" s="90">
        <f t="shared" si="80"/>
        <v>5.4479400000000027</v>
      </c>
      <c r="P391" s="71">
        <f t="shared" si="84"/>
        <v>10.895880000000005</v>
      </c>
      <c r="Q391" s="1"/>
      <c r="R391" s="1"/>
    </row>
    <row r="392" spans="1:20" ht="18" customHeight="1" x14ac:dyDescent="0.25">
      <c r="B392" s="9" t="s">
        <v>137</v>
      </c>
      <c r="C392" s="3" t="s">
        <v>138</v>
      </c>
      <c r="D392" s="3">
        <v>2</v>
      </c>
      <c r="E392" s="6">
        <v>9.89</v>
      </c>
      <c r="F392" s="6">
        <f t="shared" si="85"/>
        <v>9.89</v>
      </c>
      <c r="G392" s="6">
        <f t="shared" si="79"/>
        <v>12.48118</v>
      </c>
      <c r="H392" s="6">
        <f t="shared" si="81"/>
        <v>15.601475000000001</v>
      </c>
      <c r="I392" s="6">
        <v>15.42</v>
      </c>
      <c r="J392" s="61">
        <v>15</v>
      </c>
      <c r="L392" s="3">
        <v>2</v>
      </c>
      <c r="M392" s="3">
        <v>0</v>
      </c>
      <c r="O392" s="89">
        <f t="shared" si="80"/>
        <v>2.5188199999999998</v>
      </c>
      <c r="P392" s="71">
        <f t="shared" si="84"/>
        <v>5.0376399999999997</v>
      </c>
      <c r="Q392" s="1"/>
      <c r="R392" s="1"/>
    </row>
    <row r="393" spans="1:20" ht="18" customHeight="1" x14ac:dyDescent="0.25">
      <c r="B393" s="26" t="s">
        <v>143</v>
      </c>
      <c r="C393" s="3" t="s">
        <v>144</v>
      </c>
      <c r="D393" s="3">
        <v>1</v>
      </c>
      <c r="E393" s="6">
        <v>19.440000000000001</v>
      </c>
      <c r="F393" s="6">
        <f t="shared" si="85"/>
        <v>19.440000000000001</v>
      </c>
      <c r="G393" s="6">
        <f t="shared" si="79"/>
        <v>24.533280000000001</v>
      </c>
      <c r="H393" s="6">
        <f t="shared" si="81"/>
        <v>30.666600000000003</v>
      </c>
      <c r="I393" s="6">
        <v>30.31</v>
      </c>
      <c r="J393" s="61">
        <v>30</v>
      </c>
      <c r="L393" s="3"/>
      <c r="M393" s="3"/>
      <c r="O393" s="89">
        <f t="shared" si="80"/>
        <v>5.4667199999999987</v>
      </c>
      <c r="P393" s="71">
        <f t="shared" si="84"/>
        <v>5.4667199999999987</v>
      </c>
      <c r="Q393" s="1"/>
      <c r="R393" s="1"/>
    </row>
    <row r="394" spans="1:20" ht="18" customHeight="1" x14ac:dyDescent="0.25">
      <c r="A394" s="11"/>
      <c r="B394" s="9" t="s">
        <v>502</v>
      </c>
      <c r="C394" s="3" t="s">
        <v>503</v>
      </c>
      <c r="D394" s="3">
        <v>1</v>
      </c>
      <c r="E394" s="6">
        <v>7.37</v>
      </c>
      <c r="F394" s="6">
        <f t="shared" si="85"/>
        <v>7.37</v>
      </c>
      <c r="G394" s="6">
        <f t="shared" si="79"/>
        <v>9.3009400000000007</v>
      </c>
      <c r="H394" s="6">
        <f t="shared" si="81"/>
        <v>11.626175</v>
      </c>
      <c r="I394" s="6">
        <v>11.16</v>
      </c>
      <c r="J394" s="61">
        <v>10</v>
      </c>
      <c r="L394" s="3"/>
      <c r="M394" s="3"/>
      <c r="O394" s="89">
        <f t="shared" si="80"/>
        <v>0.69905999999999935</v>
      </c>
      <c r="P394" s="71">
        <f t="shared" si="84"/>
        <v>0.69905999999999935</v>
      </c>
      <c r="Q394" s="1"/>
      <c r="R394" s="1"/>
    </row>
    <row r="395" spans="1:20" ht="18" customHeight="1" x14ac:dyDescent="0.25">
      <c r="A395" s="11"/>
      <c r="B395" s="9" t="s">
        <v>504</v>
      </c>
      <c r="C395" s="3" t="s">
        <v>505</v>
      </c>
      <c r="D395" s="3">
        <v>1</v>
      </c>
      <c r="E395" s="6">
        <v>5.93</v>
      </c>
      <c r="F395" s="6">
        <f t="shared" si="85"/>
        <v>5.93</v>
      </c>
      <c r="G395" s="6">
        <f t="shared" si="79"/>
        <v>7.4836599999999995</v>
      </c>
      <c r="H395" s="6">
        <f t="shared" si="81"/>
        <v>9.3545749999999988</v>
      </c>
      <c r="I395" s="6">
        <v>8.98</v>
      </c>
      <c r="J395" s="61">
        <v>8</v>
      </c>
      <c r="L395" s="3"/>
      <c r="M395" s="3"/>
      <c r="O395" s="89">
        <f t="shared" si="80"/>
        <v>0.51634000000000047</v>
      </c>
      <c r="P395" s="71">
        <f t="shared" si="84"/>
        <v>0.51634000000000047</v>
      </c>
      <c r="Q395" s="1"/>
      <c r="R395" s="1"/>
    </row>
    <row r="396" spans="1:20" x14ac:dyDescent="0.25">
      <c r="B396" s="3"/>
      <c r="C396" s="3"/>
      <c r="D396" s="3"/>
      <c r="E396" s="6"/>
      <c r="F396" s="6"/>
      <c r="G396" s="6">
        <f t="shared" si="79"/>
        <v>0</v>
      </c>
      <c r="H396" s="6">
        <f t="shared" si="81"/>
        <v>0</v>
      </c>
      <c r="I396" s="12"/>
      <c r="J396" s="63"/>
      <c r="L396" s="24"/>
      <c r="M396" s="24"/>
      <c r="O396" s="126">
        <f t="shared" si="80"/>
        <v>0</v>
      </c>
      <c r="P396" s="122"/>
      <c r="S396" s="11"/>
    </row>
    <row r="397" spans="1:20" ht="19.5" thickBot="1" x14ac:dyDescent="0.3">
      <c r="B397" s="133"/>
      <c r="C397" s="3"/>
      <c r="D397" s="3"/>
      <c r="E397" s="6"/>
      <c r="F397" s="6"/>
      <c r="G397" s="6">
        <f t="shared" si="79"/>
        <v>0</v>
      </c>
      <c r="H397" s="6">
        <f t="shared" si="81"/>
        <v>0</v>
      </c>
      <c r="I397" s="12"/>
      <c r="J397" s="63"/>
      <c r="L397" s="24"/>
      <c r="M397" s="24"/>
      <c r="O397" s="126">
        <f t="shared" si="80"/>
        <v>0</v>
      </c>
      <c r="P397" s="122"/>
      <c r="S397" s="11"/>
      <c r="T397" s="11"/>
    </row>
    <row r="398" spans="1:20" ht="19.5" thickBot="1" x14ac:dyDescent="0.3">
      <c r="B398" s="134" t="s">
        <v>250</v>
      </c>
      <c r="C398" s="131"/>
      <c r="D398" s="3"/>
      <c r="E398" s="6"/>
      <c r="F398" s="6"/>
      <c r="G398" s="6">
        <f t="shared" si="79"/>
        <v>0</v>
      </c>
      <c r="H398" s="6">
        <f t="shared" si="81"/>
        <v>0</v>
      </c>
      <c r="I398" s="12"/>
      <c r="J398" s="63"/>
      <c r="L398" s="24"/>
      <c r="M398" s="24"/>
      <c r="O398" s="126">
        <f t="shared" si="80"/>
        <v>0</v>
      </c>
      <c r="P398" s="122"/>
      <c r="S398" s="11"/>
      <c r="T398" s="11"/>
    </row>
    <row r="399" spans="1:20" ht="18" customHeight="1" x14ac:dyDescent="0.25">
      <c r="B399" s="135" t="s">
        <v>145</v>
      </c>
      <c r="C399" s="24" t="s">
        <v>146</v>
      </c>
      <c r="D399" s="24">
        <v>1</v>
      </c>
      <c r="E399" s="12">
        <v>82.84</v>
      </c>
      <c r="F399" s="46">
        <f t="shared" ref="F399:F428" si="86">E399-(E399*0/100)</f>
        <v>82.84</v>
      </c>
      <c r="G399" s="6">
        <f t="shared" si="79"/>
        <v>104.54408000000001</v>
      </c>
      <c r="H399" s="6">
        <f t="shared" si="81"/>
        <v>130.68010000000001</v>
      </c>
      <c r="I399" s="12">
        <v>129.16999999999999</v>
      </c>
      <c r="J399" s="63">
        <v>125</v>
      </c>
      <c r="L399" s="24"/>
      <c r="M399" s="24"/>
      <c r="O399" s="126">
        <f t="shared" si="80"/>
        <v>20.455919999999992</v>
      </c>
      <c r="P399" s="20">
        <f t="shared" ref="P399:P405" si="87">O399*D399</f>
        <v>20.455919999999992</v>
      </c>
      <c r="S399" s="11"/>
      <c r="T399" s="11"/>
    </row>
    <row r="400" spans="1:20" ht="18" customHeight="1" x14ac:dyDescent="0.25">
      <c r="B400" s="26">
        <v>5692</v>
      </c>
      <c r="C400" s="24" t="s">
        <v>147</v>
      </c>
      <c r="D400" s="24">
        <v>1</v>
      </c>
      <c r="E400" s="12">
        <v>110.43</v>
      </c>
      <c r="F400" s="46">
        <f t="shared" si="86"/>
        <v>110.43</v>
      </c>
      <c r="G400" s="6">
        <f t="shared" si="79"/>
        <v>139.36266000000001</v>
      </c>
      <c r="H400" s="6">
        <f t="shared" si="81"/>
        <v>174.20332500000001</v>
      </c>
      <c r="I400" s="12">
        <v>172.2</v>
      </c>
      <c r="J400" s="63">
        <v>165</v>
      </c>
      <c r="L400" s="24"/>
      <c r="M400" s="24"/>
      <c r="O400" s="126">
        <f t="shared" si="80"/>
        <v>25.637339999999995</v>
      </c>
      <c r="P400" s="20">
        <f t="shared" si="87"/>
        <v>25.637339999999995</v>
      </c>
      <c r="S400" s="11"/>
      <c r="T400" s="11"/>
    </row>
    <row r="401" spans="1:20" ht="18" customHeight="1" x14ac:dyDescent="0.25">
      <c r="B401" s="26">
        <v>5597</v>
      </c>
      <c r="C401" s="24" t="s">
        <v>163</v>
      </c>
      <c r="D401" s="24">
        <v>1</v>
      </c>
      <c r="E401" s="12">
        <v>46.37</v>
      </c>
      <c r="F401" s="46">
        <f t="shared" si="86"/>
        <v>46.37</v>
      </c>
      <c r="G401" s="6">
        <f t="shared" si="79"/>
        <v>58.518940000000001</v>
      </c>
      <c r="H401" s="6">
        <f t="shared" si="81"/>
        <v>73.148674999999997</v>
      </c>
      <c r="I401" s="12">
        <v>72.31</v>
      </c>
      <c r="J401" s="63">
        <v>70</v>
      </c>
      <c r="L401" s="24"/>
      <c r="M401" s="24"/>
      <c r="O401" s="126">
        <f t="shared" si="80"/>
        <v>11.481059999999999</v>
      </c>
      <c r="P401" s="20">
        <f t="shared" si="87"/>
        <v>11.481059999999999</v>
      </c>
      <c r="R401" s="1"/>
      <c r="S401" s="11"/>
      <c r="T401" s="11"/>
    </row>
    <row r="402" spans="1:20" ht="18" customHeight="1" x14ac:dyDescent="0.25">
      <c r="A402" s="11"/>
      <c r="B402" s="9">
        <v>5542</v>
      </c>
      <c r="C402" s="3" t="s">
        <v>550</v>
      </c>
      <c r="D402" s="3">
        <v>1</v>
      </c>
      <c r="E402" s="6">
        <v>28.37</v>
      </c>
      <c r="F402" s="46">
        <f t="shared" si="86"/>
        <v>28.37</v>
      </c>
      <c r="G402" s="6">
        <f t="shared" si="79"/>
        <v>35.80294</v>
      </c>
      <c r="H402" s="6">
        <f t="shared" si="81"/>
        <v>44.753675000000001</v>
      </c>
      <c r="I402" s="6">
        <v>42.91</v>
      </c>
      <c r="J402" s="63">
        <v>40</v>
      </c>
      <c r="L402" s="3"/>
      <c r="M402" s="3"/>
      <c r="O402" s="126">
        <f t="shared" si="80"/>
        <v>4.1970600000000005</v>
      </c>
      <c r="P402" s="20">
        <f t="shared" si="87"/>
        <v>4.1970600000000005</v>
      </c>
      <c r="Q402" s="121" t="s">
        <v>551</v>
      </c>
    </row>
    <row r="403" spans="1:20" ht="18" customHeight="1" x14ac:dyDescent="0.25">
      <c r="B403" s="9">
        <v>5672</v>
      </c>
      <c r="C403" s="3" t="s">
        <v>747</v>
      </c>
      <c r="D403" s="3">
        <v>2</v>
      </c>
      <c r="E403" s="6">
        <v>36.39</v>
      </c>
      <c r="F403" s="46">
        <f t="shared" si="86"/>
        <v>36.39</v>
      </c>
      <c r="G403" s="6">
        <f t="shared" si="79"/>
        <v>45.92418</v>
      </c>
      <c r="H403" s="6">
        <f t="shared" si="81"/>
        <v>57.405225000000002</v>
      </c>
      <c r="I403" s="6">
        <v>58.72</v>
      </c>
      <c r="J403" s="63">
        <v>59</v>
      </c>
      <c r="L403" s="24">
        <v>2</v>
      </c>
      <c r="M403" s="24">
        <v>0</v>
      </c>
      <c r="O403" s="126">
        <f t="shared" si="80"/>
        <v>13.07582</v>
      </c>
      <c r="P403" s="20">
        <f t="shared" si="87"/>
        <v>26.15164</v>
      </c>
      <c r="Q403" s="11" t="s">
        <v>885</v>
      </c>
      <c r="R403" s="1"/>
    </row>
    <row r="404" spans="1:20" ht="18" customHeight="1" x14ac:dyDescent="0.25">
      <c r="A404" s="11"/>
      <c r="B404" s="9" t="s">
        <v>293</v>
      </c>
      <c r="C404" s="3" t="s">
        <v>146</v>
      </c>
      <c r="D404" s="3">
        <v>1</v>
      </c>
      <c r="E404" s="6">
        <v>38.340000000000003</v>
      </c>
      <c r="F404" s="5">
        <f t="shared" si="86"/>
        <v>38.340000000000003</v>
      </c>
      <c r="G404" s="6">
        <f t="shared" si="79"/>
        <v>48.385080000000002</v>
      </c>
      <c r="H404" s="6">
        <f t="shared" si="81"/>
        <v>60.481350000000006</v>
      </c>
      <c r="I404" s="6">
        <v>57.98</v>
      </c>
      <c r="J404" s="61">
        <v>55</v>
      </c>
      <c r="L404" s="3"/>
      <c r="M404" s="3"/>
      <c r="O404" s="15">
        <f t="shared" si="80"/>
        <v>6.6149199999999979</v>
      </c>
      <c r="P404" s="20">
        <f t="shared" si="87"/>
        <v>6.6149199999999979</v>
      </c>
      <c r="R404" s="1"/>
    </row>
    <row r="405" spans="1:20" ht="18" customHeight="1" x14ac:dyDescent="0.25">
      <c r="A405" s="224">
        <v>99</v>
      </c>
      <c r="B405" s="135" t="s">
        <v>145</v>
      </c>
      <c r="C405" s="24" t="s">
        <v>146</v>
      </c>
      <c r="D405" s="24">
        <v>2</v>
      </c>
      <c r="E405" s="12">
        <v>82.84</v>
      </c>
      <c r="F405" s="46">
        <f t="shared" si="86"/>
        <v>82.84</v>
      </c>
      <c r="G405" s="6">
        <f t="shared" si="79"/>
        <v>104.54408000000001</v>
      </c>
      <c r="H405" s="6">
        <f t="shared" si="81"/>
        <v>130.68010000000001</v>
      </c>
      <c r="I405" s="12">
        <v>129.16999999999999</v>
      </c>
      <c r="J405" s="61">
        <v>99</v>
      </c>
      <c r="K405" s="197">
        <v>129</v>
      </c>
      <c r="L405" s="24">
        <v>2</v>
      </c>
      <c r="M405" s="24">
        <v>0</v>
      </c>
      <c r="O405" s="81">
        <f t="shared" si="80"/>
        <v>-5.5440800000000081</v>
      </c>
      <c r="P405" s="20">
        <f t="shared" si="87"/>
        <v>-11.088160000000016</v>
      </c>
      <c r="S405" s="11"/>
      <c r="T405" s="11"/>
    </row>
    <row r="406" spans="1:20" ht="18" customHeight="1" x14ac:dyDescent="0.25">
      <c r="B406" s="138"/>
      <c r="C406" s="24"/>
      <c r="D406" s="24"/>
      <c r="E406" s="12"/>
      <c r="F406" s="46">
        <f t="shared" si="86"/>
        <v>0</v>
      </c>
      <c r="G406" s="6">
        <f t="shared" si="79"/>
        <v>0</v>
      </c>
      <c r="H406" s="6">
        <f t="shared" si="81"/>
        <v>0</v>
      </c>
      <c r="I406" s="12"/>
      <c r="J406" s="63"/>
      <c r="L406" s="24"/>
      <c r="M406" s="24"/>
      <c r="O406" s="126">
        <f t="shared" si="80"/>
        <v>0</v>
      </c>
      <c r="P406" s="139"/>
      <c r="S406" s="11"/>
      <c r="T406" s="11"/>
    </row>
    <row r="407" spans="1:20" ht="19.5" thickBot="1" x14ac:dyDescent="0.3">
      <c r="B407" s="133"/>
      <c r="C407" s="3"/>
      <c r="D407" s="3"/>
      <c r="E407" s="6"/>
      <c r="F407" s="46">
        <f t="shared" si="86"/>
        <v>0</v>
      </c>
      <c r="G407" s="6">
        <f t="shared" si="79"/>
        <v>0</v>
      </c>
      <c r="H407" s="6">
        <f t="shared" si="81"/>
        <v>0</v>
      </c>
      <c r="I407" s="12"/>
      <c r="J407" s="63"/>
      <c r="L407" s="24"/>
      <c r="M407" s="24"/>
      <c r="O407" s="126">
        <f t="shared" si="80"/>
        <v>0</v>
      </c>
      <c r="P407" s="129"/>
      <c r="S407" s="11"/>
      <c r="T407" s="11"/>
    </row>
    <row r="408" spans="1:20" ht="19.5" thickBot="1" x14ac:dyDescent="0.3">
      <c r="B408" s="134" t="s">
        <v>514</v>
      </c>
      <c r="C408" s="131"/>
      <c r="D408" s="3"/>
      <c r="E408" s="6"/>
      <c r="F408" s="46">
        <f t="shared" si="86"/>
        <v>0</v>
      </c>
      <c r="G408" s="6">
        <f t="shared" si="79"/>
        <v>0</v>
      </c>
      <c r="H408" s="6">
        <f t="shared" si="81"/>
        <v>0</v>
      </c>
      <c r="I408" s="12"/>
      <c r="J408" s="63"/>
      <c r="L408" s="24"/>
      <c r="M408" s="24"/>
      <c r="O408" s="126">
        <f t="shared" si="80"/>
        <v>0</v>
      </c>
      <c r="P408" s="129"/>
      <c r="S408" s="11"/>
      <c r="T408" s="11"/>
    </row>
    <row r="409" spans="1:20" ht="18" customHeight="1" x14ac:dyDescent="0.25">
      <c r="B409" s="135" t="s">
        <v>237</v>
      </c>
      <c r="C409" s="24" t="s">
        <v>238</v>
      </c>
      <c r="D409" s="24">
        <v>1</v>
      </c>
      <c r="E409" s="12">
        <v>36.35</v>
      </c>
      <c r="F409" s="46">
        <f t="shared" si="86"/>
        <v>36.35</v>
      </c>
      <c r="G409" s="6">
        <f t="shared" si="79"/>
        <v>45.873699999999999</v>
      </c>
      <c r="H409" s="6">
        <f t="shared" si="81"/>
        <v>57.342124999999996</v>
      </c>
      <c r="I409" s="12">
        <v>54.98</v>
      </c>
      <c r="J409" s="63">
        <v>49</v>
      </c>
      <c r="L409" s="24"/>
      <c r="M409" s="24"/>
      <c r="N409" s="136"/>
      <c r="O409" s="126">
        <f t="shared" si="80"/>
        <v>3.1263000000000005</v>
      </c>
      <c r="P409" s="20">
        <f t="shared" ref="P409:P420" si="88">O409*D409</f>
        <v>3.1263000000000005</v>
      </c>
    </row>
    <row r="410" spans="1:20" ht="18" customHeight="1" x14ac:dyDescent="0.25">
      <c r="B410" s="26" t="s">
        <v>123</v>
      </c>
      <c r="C410" s="24" t="s">
        <v>124</v>
      </c>
      <c r="D410" s="24">
        <v>1</v>
      </c>
      <c r="E410" s="12">
        <v>25.49</v>
      </c>
      <c r="F410" s="46">
        <f t="shared" si="86"/>
        <v>25.49</v>
      </c>
      <c r="G410" s="6">
        <f t="shared" si="79"/>
        <v>32.168379999999999</v>
      </c>
      <c r="H410" s="6">
        <f t="shared" si="81"/>
        <v>40.210475000000002</v>
      </c>
      <c r="I410" s="12">
        <v>39.75</v>
      </c>
      <c r="J410" s="63">
        <v>39</v>
      </c>
      <c r="L410" s="24"/>
      <c r="M410" s="24"/>
      <c r="N410" s="100"/>
      <c r="O410" s="126">
        <f t="shared" si="80"/>
        <v>6.8316200000000009</v>
      </c>
      <c r="P410" s="20">
        <f t="shared" si="88"/>
        <v>6.8316200000000009</v>
      </c>
    </row>
    <row r="411" spans="1:20" ht="18" customHeight="1" x14ac:dyDescent="0.25">
      <c r="B411" s="26" t="s">
        <v>150</v>
      </c>
      <c r="C411" s="24" t="s">
        <v>151</v>
      </c>
      <c r="D411" s="24">
        <v>1</v>
      </c>
      <c r="E411" s="12">
        <v>26.44</v>
      </c>
      <c r="F411" s="46">
        <f t="shared" si="86"/>
        <v>26.44</v>
      </c>
      <c r="G411" s="6">
        <f t="shared" si="79"/>
        <v>33.367280000000001</v>
      </c>
      <c r="H411" s="6">
        <f t="shared" si="81"/>
        <v>41.709099999999999</v>
      </c>
      <c r="I411" s="12">
        <v>41.22</v>
      </c>
      <c r="J411" s="63">
        <v>31.99</v>
      </c>
      <c r="L411" s="24"/>
      <c r="M411" s="24"/>
      <c r="N411" s="100"/>
      <c r="O411" s="126">
        <f t="shared" si="80"/>
        <v>-1.3772800000000025</v>
      </c>
      <c r="P411" s="20">
        <f t="shared" si="88"/>
        <v>-1.3772800000000025</v>
      </c>
      <c r="R411" s="1"/>
    </row>
    <row r="412" spans="1:20" ht="18" customHeight="1" x14ac:dyDescent="0.25">
      <c r="B412" s="9" t="s">
        <v>148</v>
      </c>
      <c r="C412" s="3" t="s">
        <v>149</v>
      </c>
      <c r="D412" s="3">
        <v>1</v>
      </c>
      <c r="E412" s="6">
        <v>21.16</v>
      </c>
      <c r="F412" s="46">
        <f t="shared" si="86"/>
        <v>21.16</v>
      </c>
      <c r="G412" s="6">
        <f t="shared" si="79"/>
        <v>26.70392</v>
      </c>
      <c r="H412" s="6">
        <f t="shared" si="81"/>
        <v>33.379899999999999</v>
      </c>
      <c r="I412" s="6">
        <v>32.979999999999997</v>
      </c>
      <c r="J412" s="63">
        <v>30</v>
      </c>
      <c r="L412" s="24"/>
      <c r="M412" s="24"/>
      <c r="N412" s="100"/>
      <c r="O412" s="126">
        <f t="shared" si="80"/>
        <v>3.2960799999999999</v>
      </c>
      <c r="P412" s="20">
        <f t="shared" si="88"/>
        <v>3.2960799999999999</v>
      </c>
      <c r="R412" s="1"/>
    </row>
    <row r="413" spans="1:20" ht="18" customHeight="1" x14ac:dyDescent="0.25">
      <c r="B413" s="26" t="s">
        <v>152</v>
      </c>
      <c r="C413" s="3" t="s">
        <v>153</v>
      </c>
      <c r="D413" s="3">
        <v>1</v>
      </c>
      <c r="E413" s="6">
        <v>58.29</v>
      </c>
      <c r="F413" s="46">
        <f t="shared" si="86"/>
        <v>58.29</v>
      </c>
      <c r="G413" s="6">
        <f t="shared" si="79"/>
        <v>73.561980000000005</v>
      </c>
      <c r="H413" s="6">
        <f t="shared" si="81"/>
        <v>91.952475000000007</v>
      </c>
      <c r="I413" s="6">
        <v>90.88</v>
      </c>
      <c r="J413" s="63">
        <v>89</v>
      </c>
      <c r="L413" s="24"/>
      <c r="M413" s="24"/>
      <c r="N413" s="100"/>
      <c r="O413" s="126">
        <f t="shared" si="80"/>
        <v>15.438019999999995</v>
      </c>
      <c r="P413" s="20">
        <f t="shared" si="88"/>
        <v>15.438019999999995</v>
      </c>
      <c r="R413" s="1"/>
    </row>
    <row r="414" spans="1:20" ht="18" customHeight="1" x14ac:dyDescent="0.25">
      <c r="B414" s="9" t="s">
        <v>536</v>
      </c>
      <c r="C414" s="3" t="s">
        <v>539</v>
      </c>
      <c r="D414" s="3">
        <v>1</v>
      </c>
      <c r="E414" s="6">
        <v>22.29</v>
      </c>
      <c r="F414" s="46">
        <f t="shared" si="86"/>
        <v>22.29</v>
      </c>
      <c r="G414" s="6">
        <f t="shared" si="79"/>
        <v>28.12998</v>
      </c>
      <c r="H414" s="6">
        <f t="shared" si="81"/>
        <v>35.162475000000001</v>
      </c>
      <c r="I414" s="6">
        <v>33.71</v>
      </c>
      <c r="J414" s="63">
        <v>29</v>
      </c>
      <c r="L414" s="24"/>
      <c r="M414" s="24"/>
      <c r="N414" s="100"/>
      <c r="O414" s="126">
        <f t="shared" si="80"/>
        <v>0.87002000000000024</v>
      </c>
      <c r="P414" s="20">
        <f t="shared" si="88"/>
        <v>0.87002000000000024</v>
      </c>
    </row>
    <row r="415" spans="1:20" ht="18" customHeight="1" x14ac:dyDescent="0.25">
      <c r="B415" s="26" t="s">
        <v>123</v>
      </c>
      <c r="C415" s="24" t="s">
        <v>124</v>
      </c>
      <c r="D415" s="24">
        <v>1</v>
      </c>
      <c r="E415" s="12">
        <v>26.28</v>
      </c>
      <c r="F415" s="46">
        <f t="shared" si="86"/>
        <v>26.28</v>
      </c>
      <c r="G415" s="6">
        <f t="shared" si="79"/>
        <v>33.16536</v>
      </c>
      <c r="H415" s="6">
        <f t="shared" si="81"/>
        <v>41.456699999999998</v>
      </c>
      <c r="I415" s="12">
        <v>39.75</v>
      </c>
      <c r="J415" s="63">
        <v>39</v>
      </c>
      <c r="L415" s="24"/>
      <c r="M415" s="24"/>
      <c r="N415" s="24"/>
      <c r="O415" s="126">
        <f t="shared" si="80"/>
        <v>5.8346400000000003</v>
      </c>
      <c r="P415" s="20">
        <f t="shared" si="88"/>
        <v>5.8346400000000003</v>
      </c>
      <c r="Q415" s="1"/>
      <c r="R415" s="1"/>
      <c r="S415" s="11"/>
    </row>
    <row r="416" spans="1:20" ht="18" customHeight="1" x14ac:dyDescent="0.25">
      <c r="B416" s="9">
        <v>5523</v>
      </c>
      <c r="C416" s="3" t="s">
        <v>741</v>
      </c>
      <c r="D416" s="3">
        <v>2</v>
      </c>
      <c r="E416" s="6">
        <v>22.57</v>
      </c>
      <c r="F416" s="46">
        <f t="shared" si="86"/>
        <v>22.57</v>
      </c>
      <c r="G416" s="6">
        <f t="shared" si="79"/>
        <v>28.483340000000002</v>
      </c>
      <c r="H416" s="6">
        <f t="shared" si="81"/>
        <v>35.604175000000005</v>
      </c>
      <c r="I416" s="6">
        <v>36.409999999999997</v>
      </c>
      <c r="J416" s="63">
        <v>30</v>
      </c>
      <c r="L416" s="24">
        <v>2</v>
      </c>
      <c r="M416" s="24">
        <v>0</v>
      </c>
      <c r="N416" s="24"/>
      <c r="O416" s="126">
        <f t="shared" si="80"/>
        <v>1.5166599999999981</v>
      </c>
      <c r="P416" s="20">
        <f t="shared" si="88"/>
        <v>3.0333199999999962</v>
      </c>
      <c r="Q416" s="1"/>
      <c r="R416" s="1"/>
    </row>
    <row r="417" spans="1:20" ht="18" customHeight="1" x14ac:dyDescent="0.25">
      <c r="B417" s="9" t="s">
        <v>155</v>
      </c>
      <c r="C417" s="3" t="s">
        <v>483</v>
      </c>
      <c r="D417" s="3">
        <v>1</v>
      </c>
      <c r="E417" s="6">
        <v>97.22</v>
      </c>
      <c r="F417" s="46">
        <f t="shared" si="86"/>
        <v>97.22</v>
      </c>
      <c r="G417" s="6">
        <f t="shared" si="79"/>
        <v>122.69164000000001</v>
      </c>
      <c r="H417" s="6">
        <f t="shared" si="81"/>
        <v>153.36455000000001</v>
      </c>
      <c r="I417" s="6">
        <v>147.61000000000001</v>
      </c>
      <c r="J417" s="63">
        <v>120</v>
      </c>
      <c r="L417" s="24"/>
      <c r="M417" s="24"/>
      <c r="N417" s="24"/>
      <c r="O417" s="126">
        <f t="shared" si="80"/>
        <v>-2.6916400000000067</v>
      </c>
      <c r="P417" s="20">
        <f t="shared" si="88"/>
        <v>-2.6916400000000067</v>
      </c>
      <c r="Q417" s="1"/>
      <c r="R417" s="1"/>
    </row>
    <row r="418" spans="1:20" ht="18" customHeight="1" x14ac:dyDescent="0.25">
      <c r="B418" s="9" t="s">
        <v>135</v>
      </c>
      <c r="C418" s="3" t="s">
        <v>136</v>
      </c>
      <c r="D418" s="3">
        <v>1</v>
      </c>
      <c r="E418" s="6">
        <v>26.45</v>
      </c>
      <c r="F418" s="46">
        <f t="shared" si="86"/>
        <v>26.45</v>
      </c>
      <c r="G418" s="6">
        <f t="shared" si="79"/>
        <v>33.379899999999999</v>
      </c>
      <c r="H418" s="6">
        <f t="shared" si="81"/>
        <v>41.724874999999997</v>
      </c>
      <c r="I418" s="6">
        <v>41.25</v>
      </c>
      <c r="J418" s="63">
        <v>39</v>
      </c>
      <c r="L418" s="24">
        <v>1</v>
      </c>
      <c r="M418" s="24">
        <v>0</v>
      </c>
      <c r="N418" s="24"/>
      <c r="O418" s="126">
        <f t="shared" si="80"/>
        <v>5.6201000000000008</v>
      </c>
      <c r="P418" s="20">
        <f t="shared" si="88"/>
        <v>5.6201000000000008</v>
      </c>
      <c r="Q418" s="1"/>
      <c r="R418" s="1"/>
    </row>
    <row r="419" spans="1:20" ht="18" customHeight="1" x14ac:dyDescent="0.25">
      <c r="B419" s="9" t="s">
        <v>617</v>
      </c>
      <c r="C419" s="3" t="s">
        <v>136</v>
      </c>
      <c r="D419" s="3">
        <v>1</v>
      </c>
      <c r="E419" s="6">
        <v>19.739999999999998</v>
      </c>
      <c r="F419" s="5">
        <f t="shared" si="86"/>
        <v>19.739999999999998</v>
      </c>
      <c r="G419" s="6">
        <f t="shared" si="79"/>
        <v>24.911879999999996</v>
      </c>
      <c r="H419" s="6">
        <f t="shared" si="81"/>
        <v>31.139849999999996</v>
      </c>
      <c r="I419" s="6">
        <v>29.85</v>
      </c>
      <c r="J419" s="61">
        <v>29</v>
      </c>
      <c r="L419" s="24"/>
      <c r="M419" s="24"/>
      <c r="N419" s="24"/>
      <c r="O419" s="15">
        <f t="shared" si="80"/>
        <v>4.0881200000000035</v>
      </c>
      <c r="P419" s="20">
        <f t="shared" si="88"/>
        <v>4.0881200000000035</v>
      </c>
      <c r="R419" s="1"/>
    </row>
    <row r="420" spans="1:20" ht="18" customHeight="1" x14ac:dyDescent="0.25">
      <c r="B420" s="9" t="s">
        <v>148</v>
      </c>
      <c r="C420" s="3" t="s">
        <v>149</v>
      </c>
      <c r="D420" s="3">
        <v>2</v>
      </c>
      <c r="E420" s="6">
        <v>21.81</v>
      </c>
      <c r="F420" s="5">
        <f t="shared" si="86"/>
        <v>21.81</v>
      </c>
      <c r="G420" s="6">
        <f t="shared" si="79"/>
        <v>27.52422</v>
      </c>
      <c r="H420" s="6">
        <f t="shared" si="81"/>
        <v>34.405275000000003</v>
      </c>
      <c r="I420" s="6">
        <v>35.19</v>
      </c>
      <c r="J420" s="61">
        <v>35</v>
      </c>
      <c r="L420" s="24">
        <v>1</v>
      </c>
      <c r="M420" s="24">
        <v>1</v>
      </c>
      <c r="N420" s="24"/>
      <c r="O420" s="15">
        <f t="shared" si="80"/>
        <v>7.4757800000000003</v>
      </c>
      <c r="P420" s="20">
        <f t="shared" si="88"/>
        <v>14.951560000000001</v>
      </c>
      <c r="R420" s="1"/>
    </row>
    <row r="421" spans="1:20" x14ac:dyDescent="0.25">
      <c r="B421" s="3"/>
      <c r="C421" s="3"/>
      <c r="D421" s="3"/>
      <c r="E421" s="6"/>
      <c r="F421" s="46">
        <f t="shared" si="86"/>
        <v>0</v>
      </c>
      <c r="G421" s="6">
        <f t="shared" si="79"/>
        <v>0</v>
      </c>
      <c r="H421" s="6">
        <f t="shared" si="81"/>
        <v>0</v>
      </c>
      <c r="I421" s="12"/>
      <c r="J421" s="63"/>
      <c r="L421" s="24"/>
      <c r="M421" s="24"/>
      <c r="O421" s="126">
        <f t="shared" si="80"/>
        <v>0</v>
      </c>
      <c r="P421" s="129"/>
      <c r="S421" s="11"/>
      <c r="T421" s="11"/>
    </row>
    <row r="422" spans="1:20" ht="19.5" thickBot="1" x14ac:dyDescent="0.3">
      <c r="B422" s="133"/>
      <c r="C422" s="3"/>
      <c r="D422" s="3"/>
      <c r="E422" s="6"/>
      <c r="F422" s="46">
        <f t="shared" si="86"/>
        <v>0</v>
      </c>
      <c r="G422" s="6">
        <f t="shared" si="79"/>
        <v>0</v>
      </c>
      <c r="H422" s="6">
        <f t="shared" si="81"/>
        <v>0</v>
      </c>
      <c r="I422" s="12"/>
      <c r="J422" s="63"/>
      <c r="L422" s="24"/>
      <c r="M422" s="24"/>
      <c r="O422" s="126">
        <f t="shared" si="80"/>
        <v>0</v>
      </c>
      <c r="P422" s="129"/>
      <c r="S422" s="11"/>
      <c r="T422" s="11"/>
    </row>
    <row r="423" spans="1:20" ht="19.5" thickBot="1" x14ac:dyDescent="0.3">
      <c r="B423" s="125" t="s">
        <v>515</v>
      </c>
      <c r="C423" s="131"/>
      <c r="D423" s="3"/>
      <c r="E423" s="6"/>
      <c r="F423" s="46">
        <f t="shared" si="86"/>
        <v>0</v>
      </c>
      <c r="G423" s="6">
        <f t="shared" si="79"/>
        <v>0</v>
      </c>
      <c r="H423" s="6">
        <f t="shared" si="81"/>
        <v>0</v>
      </c>
      <c r="I423" s="12"/>
      <c r="J423" s="63"/>
      <c r="L423" s="24"/>
      <c r="M423" s="24"/>
      <c r="O423" s="126">
        <f t="shared" si="80"/>
        <v>0</v>
      </c>
      <c r="P423" s="129"/>
    </row>
    <row r="424" spans="1:20" ht="18" customHeight="1" x14ac:dyDescent="0.25">
      <c r="B424" s="135">
        <v>4248</v>
      </c>
      <c r="C424" s="24" t="s">
        <v>159</v>
      </c>
      <c r="D424" s="24">
        <v>1</v>
      </c>
      <c r="E424" s="12">
        <v>21.83</v>
      </c>
      <c r="F424" s="46">
        <f t="shared" si="86"/>
        <v>21.83</v>
      </c>
      <c r="G424" s="6">
        <f t="shared" si="79"/>
        <v>27.54946</v>
      </c>
      <c r="H424" s="6">
        <f t="shared" si="81"/>
        <v>34.436824999999999</v>
      </c>
      <c r="I424" s="12">
        <v>34.04</v>
      </c>
      <c r="J424" s="63">
        <v>30</v>
      </c>
      <c r="L424" s="24"/>
      <c r="M424" s="24"/>
      <c r="N424" s="100"/>
      <c r="O424" s="126">
        <f t="shared" si="80"/>
        <v>2.4505400000000002</v>
      </c>
      <c r="P424" s="20">
        <f t="shared" ref="P424:P429" si="89">O424*D424</f>
        <v>2.4505400000000002</v>
      </c>
    </row>
    <row r="425" spans="1:20" ht="18" customHeight="1" x14ac:dyDescent="0.25">
      <c r="B425" s="26">
        <v>4210</v>
      </c>
      <c r="C425" s="24" t="s">
        <v>171</v>
      </c>
      <c r="D425" s="24">
        <v>1</v>
      </c>
      <c r="E425" s="12">
        <v>19.84</v>
      </c>
      <c r="F425" s="46">
        <f t="shared" si="86"/>
        <v>19.84</v>
      </c>
      <c r="G425" s="6">
        <f t="shared" si="79"/>
        <v>25.038080000000001</v>
      </c>
      <c r="H425" s="6">
        <f t="shared" si="81"/>
        <v>31.297600000000003</v>
      </c>
      <c r="I425" s="12">
        <v>30.93</v>
      </c>
      <c r="J425" s="63">
        <v>30</v>
      </c>
      <c r="L425" s="24"/>
      <c r="M425" s="24"/>
      <c r="N425" s="100"/>
      <c r="O425" s="126">
        <f t="shared" si="80"/>
        <v>4.9619199999999992</v>
      </c>
      <c r="P425" s="20">
        <f t="shared" si="89"/>
        <v>4.9619199999999992</v>
      </c>
      <c r="R425" s="1"/>
    </row>
    <row r="426" spans="1:20" ht="18" customHeight="1" x14ac:dyDescent="0.25">
      <c r="B426" s="9" t="s">
        <v>172</v>
      </c>
      <c r="C426" s="3" t="s">
        <v>173</v>
      </c>
      <c r="D426" s="3">
        <v>1</v>
      </c>
      <c r="E426" s="6">
        <v>21.89</v>
      </c>
      <c r="F426" s="46">
        <f t="shared" si="86"/>
        <v>21.89</v>
      </c>
      <c r="G426" s="6">
        <f t="shared" si="79"/>
        <v>27.62518</v>
      </c>
      <c r="H426" s="6">
        <f t="shared" si="81"/>
        <v>34.531475</v>
      </c>
      <c r="I426" s="6">
        <v>34.130000000000003</v>
      </c>
      <c r="J426" s="63">
        <v>34</v>
      </c>
      <c r="L426" s="24"/>
      <c r="M426" s="24"/>
      <c r="N426" s="100"/>
      <c r="O426" s="126">
        <f t="shared" si="80"/>
        <v>6.3748199999999997</v>
      </c>
      <c r="P426" s="20">
        <f t="shared" si="89"/>
        <v>6.3748199999999997</v>
      </c>
      <c r="Q426" s="1"/>
      <c r="R426" s="1"/>
    </row>
    <row r="427" spans="1:20" ht="18" customHeight="1" x14ac:dyDescent="0.25">
      <c r="A427" s="11"/>
      <c r="B427" s="9" t="s">
        <v>172</v>
      </c>
      <c r="C427" s="3" t="s">
        <v>173</v>
      </c>
      <c r="D427" s="3">
        <v>1</v>
      </c>
      <c r="E427" s="6">
        <v>22.57</v>
      </c>
      <c r="F427" s="46">
        <f t="shared" si="86"/>
        <v>22.57</v>
      </c>
      <c r="G427" s="6">
        <f t="shared" si="79"/>
        <v>28.483340000000002</v>
      </c>
      <c r="H427" s="6">
        <f t="shared" si="81"/>
        <v>35.604175000000005</v>
      </c>
      <c r="I427" s="6">
        <v>34.130000000000003</v>
      </c>
      <c r="J427" s="63">
        <v>35</v>
      </c>
      <c r="L427" s="24"/>
      <c r="M427" s="24"/>
      <c r="N427" s="100"/>
      <c r="O427" s="126">
        <f t="shared" si="80"/>
        <v>6.5166599999999981</v>
      </c>
      <c r="P427" s="20">
        <f t="shared" si="89"/>
        <v>6.5166599999999981</v>
      </c>
      <c r="Q427" s="1"/>
      <c r="R427" s="1"/>
    </row>
    <row r="428" spans="1:20" ht="18" customHeight="1" x14ac:dyDescent="0.25">
      <c r="B428" s="9" t="s">
        <v>157</v>
      </c>
      <c r="C428" s="3" t="s">
        <v>158</v>
      </c>
      <c r="D428" s="3">
        <v>1</v>
      </c>
      <c r="E428" s="6">
        <v>11.01</v>
      </c>
      <c r="F428" s="46">
        <f t="shared" si="86"/>
        <v>11.01</v>
      </c>
      <c r="G428" s="6">
        <f t="shared" si="79"/>
        <v>13.89462</v>
      </c>
      <c r="H428" s="6">
        <f t="shared" si="81"/>
        <v>17.368275000000001</v>
      </c>
      <c r="I428" s="6">
        <v>17.170000000000002</v>
      </c>
      <c r="J428" s="63">
        <v>16</v>
      </c>
      <c r="L428" s="24">
        <v>1</v>
      </c>
      <c r="M428" s="24">
        <v>0</v>
      </c>
      <c r="N428" s="100"/>
      <c r="O428" s="126">
        <f t="shared" si="80"/>
        <v>2.1053800000000003</v>
      </c>
      <c r="P428" s="20">
        <f t="shared" si="89"/>
        <v>2.1053800000000003</v>
      </c>
      <c r="Q428" s="1"/>
    </row>
    <row r="429" spans="1:20" ht="18" customHeight="1" x14ac:dyDescent="0.25">
      <c r="A429" s="11"/>
      <c r="B429" s="9" t="s">
        <v>695</v>
      </c>
      <c r="C429" s="3" t="s">
        <v>696</v>
      </c>
      <c r="D429" s="3">
        <v>1</v>
      </c>
      <c r="E429" s="6">
        <v>13.67</v>
      </c>
      <c r="F429" s="5">
        <f>E429-(E429*32.1/100)</f>
        <v>9.2819299999999991</v>
      </c>
      <c r="G429" s="6">
        <f t="shared" si="79"/>
        <v>11.713795659999999</v>
      </c>
      <c r="H429" s="6">
        <f t="shared" si="81"/>
        <v>14.642244574999999</v>
      </c>
      <c r="I429" s="6">
        <v>20.68</v>
      </c>
      <c r="J429" s="61">
        <v>20</v>
      </c>
      <c r="L429" s="24"/>
      <c r="M429" s="24"/>
      <c r="N429" s="24"/>
      <c r="O429" s="15">
        <f t="shared" si="80"/>
        <v>8.2862043400000012</v>
      </c>
      <c r="P429" s="20">
        <f t="shared" si="89"/>
        <v>8.2862043400000012</v>
      </c>
      <c r="Q429" s="1" t="s">
        <v>477</v>
      </c>
      <c r="R429" s="1"/>
    </row>
    <row r="430" spans="1:20" ht="18" customHeight="1" x14ac:dyDescent="0.25">
      <c r="A430" s="11"/>
      <c r="B430" s="9">
        <v>4439</v>
      </c>
      <c r="C430" s="3" t="s">
        <v>745</v>
      </c>
      <c r="D430" s="3">
        <v>1</v>
      </c>
      <c r="E430" s="6">
        <v>35.549999999999997</v>
      </c>
      <c r="F430" s="5">
        <f>E430-(E430*0/100)</f>
        <v>35.549999999999997</v>
      </c>
      <c r="G430" s="6">
        <f>F430*1.262</f>
        <v>44.864099999999993</v>
      </c>
      <c r="H430" s="6">
        <f>G430*1.25</f>
        <v>56.080124999999995</v>
      </c>
      <c r="I430" s="6">
        <v>57.34</v>
      </c>
      <c r="J430" s="61">
        <v>55</v>
      </c>
      <c r="L430" s="24"/>
      <c r="M430" s="24"/>
      <c r="N430" s="24"/>
      <c r="O430" s="15">
        <f>J430-G430</f>
        <v>10.135900000000007</v>
      </c>
      <c r="P430" s="20">
        <f>O430*D430</f>
        <v>10.135900000000007</v>
      </c>
      <c r="Q430" s="1"/>
      <c r="R430" s="1"/>
    </row>
    <row r="431" spans="1:20" ht="18" customHeight="1" x14ac:dyDescent="0.25">
      <c r="A431" s="11"/>
      <c r="B431" s="9">
        <v>4408</v>
      </c>
      <c r="C431" s="3" t="s">
        <v>742</v>
      </c>
      <c r="D431" s="3">
        <v>2</v>
      </c>
      <c r="E431" s="6">
        <v>26.3</v>
      </c>
      <c r="F431" s="5">
        <f>E431-(E431*0/100)</f>
        <v>26.3</v>
      </c>
      <c r="G431" s="6">
        <f>F431*1.262</f>
        <v>33.190600000000003</v>
      </c>
      <c r="H431" s="6">
        <f>G431*1.25</f>
        <v>41.488250000000008</v>
      </c>
      <c r="I431" s="6">
        <v>42.43</v>
      </c>
      <c r="J431" s="61">
        <v>30</v>
      </c>
      <c r="K431" s="11">
        <v>39</v>
      </c>
      <c r="L431" s="24">
        <v>2</v>
      </c>
      <c r="M431" s="24">
        <v>0</v>
      </c>
      <c r="N431" s="24"/>
      <c r="O431" s="15">
        <f>J431-G431</f>
        <v>-3.1906000000000034</v>
      </c>
      <c r="P431" s="20">
        <f>O431*D431</f>
        <v>-6.3812000000000069</v>
      </c>
      <c r="Q431" s="1" t="s">
        <v>1046</v>
      </c>
      <c r="R431" s="1"/>
    </row>
    <row r="432" spans="1:20" x14ac:dyDescent="0.25">
      <c r="B432" s="3"/>
      <c r="C432" s="3"/>
      <c r="D432" s="3"/>
      <c r="E432" s="6"/>
      <c r="F432" s="46">
        <f t="shared" ref="F432:F475" si="90">E432-(E432*0/100)</f>
        <v>0</v>
      </c>
      <c r="G432" s="6">
        <f t="shared" si="79"/>
        <v>0</v>
      </c>
      <c r="H432" s="6">
        <f t="shared" si="81"/>
        <v>0</v>
      </c>
      <c r="I432" s="6"/>
      <c r="J432" s="63"/>
      <c r="L432" s="24"/>
      <c r="M432" s="24"/>
      <c r="O432" s="126">
        <f t="shared" si="80"/>
        <v>0</v>
      </c>
      <c r="P432" s="129"/>
    </row>
    <row r="433" spans="1:18" ht="19.5" thickBot="1" x14ac:dyDescent="0.3">
      <c r="B433" s="133"/>
      <c r="C433" s="3"/>
      <c r="D433" s="3"/>
      <c r="E433" s="6"/>
      <c r="F433" s="46">
        <f t="shared" si="90"/>
        <v>0</v>
      </c>
      <c r="G433" s="6">
        <f t="shared" si="79"/>
        <v>0</v>
      </c>
      <c r="H433" s="6">
        <f t="shared" si="81"/>
        <v>0</v>
      </c>
      <c r="I433" s="6"/>
      <c r="J433" s="63"/>
      <c r="L433" s="24"/>
      <c r="M433" s="24"/>
      <c r="O433" s="126">
        <f t="shared" si="80"/>
        <v>0</v>
      </c>
      <c r="P433" s="129"/>
    </row>
    <row r="434" spans="1:18" ht="19.5" thickBot="1" x14ac:dyDescent="0.3">
      <c r="B434" s="125" t="s">
        <v>253</v>
      </c>
      <c r="C434" s="131"/>
      <c r="D434" s="3"/>
      <c r="E434" s="6"/>
      <c r="F434" s="46">
        <f t="shared" si="90"/>
        <v>0</v>
      </c>
      <c r="G434" s="6">
        <f t="shared" si="79"/>
        <v>0</v>
      </c>
      <c r="H434" s="6">
        <f t="shared" si="81"/>
        <v>0</v>
      </c>
      <c r="I434" s="6"/>
      <c r="J434" s="63"/>
      <c r="L434" s="24"/>
      <c r="M434" s="24"/>
      <c r="O434" s="126">
        <f t="shared" si="80"/>
        <v>0</v>
      </c>
      <c r="P434" s="129"/>
      <c r="R434" s="10"/>
    </row>
    <row r="435" spans="1:18" s="10" customFormat="1" ht="18" customHeight="1" x14ac:dyDescent="0.25">
      <c r="A435" s="11"/>
      <c r="B435" s="26" t="s">
        <v>175</v>
      </c>
      <c r="C435" s="24" t="s">
        <v>176</v>
      </c>
      <c r="D435" s="24">
        <v>1</v>
      </c>
      <c r="E435" s="12">
        <v>22.13</v>
      </c>
      <c r="F435" s="46">
        <f t="shared" si="90"/>
        <v>22.13</v>
      </c>
      <c r="G435" s="6">
        <f t="shared" si="79"/>
        <v>27.928059999999999</v>
      </c>
      <c r="H435" s="6">
        <f t="shared" si="81"/>
        <v>34.910074999999999</v>
      </c>
      <c r="I435" s="12">
        <v>33.47</v>
      </c>
      <c r="J435" s="63">
        <v>30</v>
      </c>
      <c r="K435" s="11"/>
      <c r="L435" s="24"/>
      <c r="M435" s="24"/>
      <c r="N435" s="27"/>
      <c r="O435" s="126">
        <f t="shared" si="80"/>
        <v>2.0719400000000014</v>
      </c>
      <c r="P435" s="20">
        <f t="shared" ref="P435:P451" si="91">O435*D435</f>
        <v>2.0719400000000014</v>
      </c>
      <c r="Q435" s="11" t="s">
        <v>663</v>
      </c>
      <c r="R435" s="11"/>
    </row>
    <row r="436" spans="1:18" s="10" customFormat="1" ht="18" customHeight="1" x14ac:dyDescent="0.25">
      <c r="B436" s="135" t="s">
        <v>175</v>
      </c>
      <c r="C436" s="24" t="s">
        <v>176</v>
      </c>
      <c r="D436" s="24">
        <v>1</v>
      </c>
      <c r="E436" s="12">
        <v>21.46</v>
      </c>
      <c r="F436" s="46">
        <f t="shared" si="90"/>
        <v>21.46</v>
      </c>
      <c r="G436" s="6">
        <f t="shared" si="79"/>
        <v>27.082520000000002</v>
      </c>
      <c r="H436" s="6">
        <f t="shared" si="81"/>
        <v>33.853149999999999</v>
      </c>
      <c r="I436" s="12">
        <v>33.47</v>
      </c>
      <c r="J436" s="63">
        <v>33</v>
      </c>
      <c r="K436" s="11"/>
      <c r="L436" s="24"/>
      <c r="M436" s="24"/>
      <c r="N436" s="27"/>
      <c r="O436" s="126">
        <f t="shared" si="80"/>
        <v>5.9174799999999976</v>
      </c>
      <c r="P436" s="20">
        <f t="shared" si="91"/>
        <v>5.9174799999999976</v>
      </c>
      <c r="Q436" s="11"/>
      <c r="R436" s="11"/>
    </row>
    <row r="437" spans="1:18" ht="18" customHeight="1" x14ac:dyDescent="0.25">
      <c r="B437" s="26" t="s">
        <v>178</v>
      </c>
      <c r="C437" s="24" t="s">
        <v>179</v>
      </c>
      <c r="D437" s="24">
        <v>2</v>
      </c>
      <c r="E437" s="12">
        <v>23.28</v>
      </c>
      <c r="F437" s="46">
        <f t="shared" si="90"/>
        <v>23.28</v>
      </c>
      <c r="G437" s="6">
        <f t="shared" ref="G437:G475" si="92">F437*1.262</f>
        <v>29.379360000000002</v>
      </c>
      <c r="H437" s="6">
        <f t="shared" si="81"/>
        <v>36.724200000000003</v>
      </c>
      <c r="I437" s="12">
        <v>36.29</v>
      </c>
      <c r="J437" s="63">
        <v>35</v>
      </c>
      <c r="L437" s="24">
        <v>1</v>
      </c>
      <c r="M437" s="24">
        <v>1</v>
      </c>
      <c r="N437" s="100"/>
      <c r="O437" s="126">
        <f t="shared" ref="O437:O475" si="93">J437-G437</f>
        <v>5.6206399999999981</v>
      </c>
      <c r="P437" s="20">
        <f t="shared" si="91"/>
        <v>11.241279999999996</v>
      </c>
    </row>
    <row r="438" spans="1:18" ht="18" customHeight="1" x14ac:dyDescent="0.25">
      <c r="B438" s="26" t="s">
        <v>211</v>
      </c>
      <c r="C438" s="24" t="s">
        <v>212</v>
      </c>
      <c r="D438" s="24">
        <v>1</v>
      </c>
      <c r="E438" s="12">
        <v>25.33</v>
      </c>
      <c r="F438" s="46">
        <f t="shared" si="90"/>
        <v>25.33</v>
      </c>
      <c r="G438" s="6">
        <f t="shared" si="92"/>
        <v>31.966459999999998</v>
      </c>
      <c r="H438" s="6">
        <f t="shared" ref="H438:H475" si="94">G438*1.25</f>
        <v>39.958074999999994</v>
      </c>
      <c r="I438" s="12">
        <v>38.32</v>
      </c>
      <c r="J438" s="63">
        <v>35</v>
      </c>
      <c r="L438" s="24"/>
      <c r="M438" s="24"/>
      <c r="N438" s="100"/>
      <c r="O438" s="126">
        <f t="shared" si="93"/>
        <v>3.0335400000000021</v>
      </c>
      <c r="P438" s="20">
        <f t="shared" si="91"/>
        <v>3.0335400000000021</v>
      </c>
      <c r="R438" s="1"/>
    </row>
    <row r="439" spans="1:18" ht="18" customHeight="1" x14ac:dyDescent="0.25">
      <c r="A439" s="11"/>
      <c r="B439" s="26" t="s">
        <v>175</v>
      </c>
      <c r="C439" s="24" t="s">
        <v>666</v>
      </c>
      <c r="D439" s="24">
        <v>1</v>
      </c>
      <c r="E439" s="12">
        <v>22.13</v>
      </c>
      <c r="F439" s="46">
        <f t="shared" si="90"/>
        <v>22.13</v>
      </c>
      <c r="G439" s="6">
        <f t="shared" si="92"/>
        <v>27.928059999999999</v>
      </c>
      <c r="H439" s="6">
        <f t="shared" si="94"/>
        <v>34.910074999999999</v>
      </c>
      <c r="I439" s="12">
        <v>33.47</v>
      </c>
      <c r="J439" s="63">
        <v>35</v>
      </c>
      <c r="L439" s="24"/>
      <c r="M439" s="24"/>
      <c r="N439" s="100"/>
      <c r="O439" s="126">
        <f t="shared" si="93"/>
        <v>7.0719400000000014</v>
      </c>
      <c r="P439" s="20">
        <f t="shared" si="91"/>
        <v>7.0719400000000014</v>
      </c>
      <c r="Q439" s="1"/>
    </row>
    <row r="440" spans="1:18" ht="18" customHeight="1" x14ac:dyDescent="0.25">
      <c r="A440" s="11"/>
      <c r="B440" s="26" t="s">
        <v>275</v>
      </c>
      <c r="C440" s="24" t="s">
        <v>276</v>
      </c>
      <c r="D440" s="24">
        <v>1</v>
      </c>
      <c r="E440" s="12">
        <v>34.35</v>
      </c>
      <c r="F440" s="46">
        <f t="shared" si="90"/>
        <v>34.35</v>
      </c>
      <c r="G440" s="6">
        <f t="shared" si="92"/>
        <v>43.349700000000006</v>
      </c>
      <c r="H440" s="6">
        <f t="shared" si="94"/>
        <v>54.187125000000009</v>
      </c>
      <c r="I440" s="12">
        <v>47.42</v>
      </c>
      <c r="J440" s="63">
        <v>45</v>
      </c>
      <c r="L440" s="24"/>
      <c r="M440" s="24"/>
      <c r="N440" s="100"/>
      <c r="O440" s="126">
        <f t="shared" si="93"/>
        <v>1.6502999999999943</v>
      </c>
      <c r="P440" s="20">
        <f t="shared" si="91"/>
        <v>1.6502999999999943</v>
      </c>
    </row>
    <row r="441" spans="1:18" ht="18" customHeight="1" x14ac:dyDescent="0.25">
      <c r="B441" s="26" t="s">
        <v>275</v>
      </c>
      <c r="C441" s="24" t="s">
        <v>276</v>
      </c>
      <c r="D441" s="24">
        <v>1</v>
      </c>
      <c r="E441" s="12">
        <v>31.35</v>
      </c>
      <c r="F441" s="46">
        <f t="shared" si="90"/>
        <v>31.35</v>
      </c>
      <c r="G441" s="6">
        <f t="shared" si="92"/>
        <v>39.563700000000004</v>
      </c>
      <c r="H441" s="6">
        <f t="shared" si="94"/>
        <v>49.454625000000007</v>
      </c>
      <c r="I441" s="12">
        <v>47.42</v>
      </c>
      <c r="J441" s="63">
        <v>45</v>
      </c>
      <c r="L441" s="24"/>
      <c r="M441" s="24"/>
      <c r="N441" s="100"/>
      <c r="O441" s="126">
        <f t="shared" si="93"/>
        <v>5.4362999999999957</v>
      </c>
      <c r="P441" s="20">
        <f t="shared" si="91"/>
        <v>5.4362999999999957</v>
      </c>
    </row>
    <row r="442" spans="1:18" ht="18" customHeight="1" x14ac:dyDescent="0.25">
      <c r="A442" s="11"/>
      <c r="B442" s="26" t="s">
        <v>208</v>
      </c>
      <c r="C442" s="24" t="s">
        <v>176</v>
      </c>
      <c r="D442" s="24">
        <v>2</v>
      </c>
      <c r="E442" s="12">
        <v>33.909999999999997</v>
      </c>
      <c r="F442" s="46">
        <f t="shared" si="90"/>
        <v>33.909999999999997</v>
      </c>
      <c r="G442" s="6">
        <f t="shared" si="92"/>
        <v>42.794419999999995</v>
      </c>
      <c r="H442" s="6">
        <f t="shared" si="94"/>
        <v>53.493024999999996</v>
      </c>
      <c r="I442" s="12">
        <v>51.29</v>
      </c>
      <c r="J442" s="63">
        <v>50</v>
      </c>
      <c r="L442" s="24">
        <v>2</v>
      </c>
      <c r="M442" s="24">
        <v>0</v>
      </c>
      <c r="N442" s="100"/>
      <c r="O442" s="126">
        <f t="shared" si="93"/>
        <v>7.2055800000000048</v>
      </c>
      <c r="P442" s="20">
        <f t="shared" si="91"/>
        <v>14.41116000000001</v>
      </c>
      <c r="R442" s="1"/>
    </row>
    <row r="443" spans="1:18" ht="18" customHeight="1" x14ac:dyDescent="0.25">
      <c r="A443" s="11"/>
      <c r="B443" s="9" t="s">
        <v>180</v>
      </c>
      <c r="C443" s="3" t="s">
        <v>181</v>
      </c>
      <c r="D443" s="3">
        <v>1</v>
      </c>
      <c r="E443" s="6">
        <v>38.380000000000003</v>
      </c>
      <c r="F443" s="46">
        <f t="shared" si="90"/>
        <v>38.380000000000003</v>
      </c>
      <c r="G443" s="6">
        <f t="shared" si="92"/>
        <v>48.435560000000002</v>
      </c>
      <c r="H443" s="6">
        <f t="shared" si="94"/>
        <v>60.544450000000005</v>
      </c>
      <c r="I443" s="6">
        <v>58.04</v>
      </c>
      <c r="J443" s="63">
        <v>55</v>
      </c>
      <c r="L443" s="24"/>
      <c r="M443" s="24"/>
      <c r="N443" s="100"/>
      <c r="O443" s="126">
        <f t="shared" si="93"/>
        <v>6.5644399999999976</v>
      </c>
      <c r="P443" s="20">
        <f t="shared" si="91"/>
        <v>6.5644399999999976</v>
      </c>
      <c r="Q443" s="1"/>
    </row>
    <row r="444" spans="1:18" ht="18" customHeight="1" x14ac:dyDescent="0.25">
      <c r="A444" s="11"/>
      <c r="B444" s="109" t="s">
        <v>275</v>
      </c>
      <c r="C444" s="110" t="s">
        <v>276</v>
      </c>
      <c r="D444" s="110">
        <v>1</v>
      </c>
      <c r="E444" s="111">
        <v>31.35</v>
      </c>
      <c r="F444" s="46">
        <f t="shared" si="90"/>
        <v>31.35</v>
      </c>
      <c r="G444" s="6">
        <f t="shared" si="92"/>
        <v>39.563700000000004</v>
      </c>
      <c r="H444" s="6">
        <f t="shared" si="94"/>
        <v>49.454625000000007</v>
      </c>
      <c r="I444" s="111">
        <v>47.42</v>
      </c>
      <c r="J444" s="63">
        <v>45</v>
      </c>
      <c r="L444" s="24"/>
      <c r="M444" s="24"/>
      <c r="N444" s="24"/>
      <c r="O444" s="126">
        <f t="shared" si="93"/>
        <v>5.4362999999999957</v>
      </c>
      <c r="P444" s="20">
        <f t="shared" si="91"/>
        <v>5.4362999999999957</v>
      </c>
      <c r="Q444" s="1"/>
      <c r="R444" s="1"/>
    </row>
    <row r="445" spans="1:18" ht="18" customHeight="1" x14ac:dyDescent="0.25">
      <c r="B445" s="9">
        <v>4120</v>
      </c>
      <c r="C445" s="3" t="s">
        <v>177</v>
      </c>
      <c r="D445" s="3">
        <v>1</v>
      </c>
      <c r="E445" s="6">
        <v>17.82</v>
      </c>
      <c r="F445" s="46">
        <f t="shared" si="90"/>
        <v>17.82</v>
      </c>
      <c r="G445" s="6">
        <f t="shared" si="92"/>
        <v>22.48884</v>
      </c>
      <c r="H445" s="6">
        <f t="shared" si="94"/>
        <v>28.111049999999999</v>
      </c>
      <c r="I445" s="6">
        <v>27.78</v>
      </c>
      <c r="J445" s="63">
        <v>25</v>
      </c>
      <c r="L445" s="24"/>
      <c r="M445" s="24"/>
      <c r="N445" s="42"/>
      <c r="O445" s="126">
        <f t="shared" si="93"/>
        <v>2.5111600000000003</v>
      </c>
      <c r="P445" s="20">
        <f t="shared" si="91"/>
        <v>2.5111600000000003</v>
      </c>
      <c r="Q445" s="1"/>
      <c r="R445" s="1"/>
    </row>
    <row r="446" spans="1:18" ht="18" customHeight="1" x14ac:dyDescent="0.25">
      <c r="B446" s="9">
        <v>3972</v>
      </c>
      <c r="C446" s="3" t="s">
        <v>744</v>
      </c>
      <c r="D446" s="3">
        <v>1</v>
      </c>
      <c r="E446" s="6">
        <v>32.840000000000003</v>
      </c>
      <c r="F446" s="46">
        <f t="shared" si="90"/>
        <v>32.840000000000003</v>
      </c>
      <c r="G446" s="6">
        <f t="shared" si="92"/>
        <v>41.444080000000007</v>
      </c>
      <c r="H446" s="6">
        <f t="shared" si="94"/>
        <v>51.80510000000001</v>
      </c>
      <c r="I446" s="6">
        <v>52.99</v>
      </c>
      <c r="J446" s="63">
        <v>50</v>
      </c>
      <c r="L446" s="24"/>
      <c r="M446" s="24"/>
      <c r="N446" s="24"/>
      <c r="O446" s="126">
        <f t="shared" si="93"/>
        <v>8.5559199999999933</v>
      </c>
      <c r="P446" s="20">
        <f t="shared" si="91"/>
        <v>8.5559199999999933</v>
      </c>
      <c r="Q446" s="1"/>
      <c r="R446" s="1"/>
    </row>
    <row r="447" spans="1:18" ht="18" customHeight="1" x14ac:dyDescent="0.25">
      <c r="A447" s="11"/>
      <c r="B447" s="9">
        <v>4270</v>
      </c>
      <c r="C447" s="3" t="s">
        <v>712</v>
      </c>
      <c r="D447" s="3">
        <v>2</v>
      </c>
      <c r="E447" s="6">
        <v>22.5</v>
      </c>
      <c r="F447" s="5">
        <f t="shared" si="90"/>
        <v>22.5</v>
      </c>
      <c r="G447" s="6">
        <f t="shared" si="92"/>
        <v>28.395</v>
      </c>
      <c r="H447" s="6">
        <f t="shared" si="94"/>
        <v>35.493749999999999</v>
      </c>
      <c r="I447" s="6">
        <v>34.04</v>
      </c>
      <c r="J447" s="61">
        <v>35</v>
      </c>
      <c r="L447" s="24">
        <v>1</v>
      </c>
      <c r="M447" s="24">
        <v>1</v>
      </c>
      <c r="N447" s="42"/>
      <c r="O447" s="15">
        <f t="shared" si="93"/>
        <v>6.6050000000000004</v>
      </c>
      <c r="P447" s="20">
        <f t="shared" si="91"/>
        <v>13.21</v>
      </c>
      <c r="Q447" s="1"/>
      <c r="R447" s="1"/>
    </row>
    <row r="448" spans="1:18" ht="18" customHeight="1" x14ac:dyDescent="0.25">
      <c r="A448" s="11"/>
      <c r="B448" s="26" t="s">
        <v>280</v>
      </c>
      <c r="C448" s="24" t="s">
        <v>429</v>
      </c>
      <c r="D448" s="24">
        <v>3</v>
      </c>
      <c r="E448" s="12">
        <v>24</v>
      </c>
      <c r="F448" s="5">
        <f t="shared" si="90"/>
        <v>24</v>
      </c>
      <c r="G448" s="6">
        <f t="shared" si="92"/>
        <v>30.288</v>
      </c>
      <c r="H448" s="6">
        <f t="shared" si="94"/>
        <v>37.86</v>
      </c>
      <c r="I448" s="12">
        <v>36.299999999999997</v>
      </c>
      <c r="J448" s="61">
        <v>35</v>
      </c>
      <c r="L448" s="24">
        <v>2</v>
      </c>
      <c r="M448" s="24">
        <v>1</v>
      </c>
      <c r="N448" s="24"/>
      <c r="O448" s="15">
        <f t="shared" si="93"/>
        <v>4.7119999999999997</v>
      </c>
      <c r="P448" s="20">
        <f t="shared" si="91"/>
        <v>14.135999999999999</v>
      </c>
      <c r="Q448" s="1"/>
      <c r="R448" s="1"/>
    </row>
    <row r="449" spans="1:18" ht="18" customHeight="1" x14ac:dyDescent="0.25">
      <c r="A449" s="11"/>
      <c r="B449" s="9" t="s">
        <v>206</v>
      </c>
      <c r="C449" s="3" t="s">
        <v>207</v>
      </c>
      <c r="D449" s="3">
        <v>2</v>
      </c>
      <c r="E449" s="6">
        <v>24.58</v>
      </c>
      <c r="F449" s="5">
        <f t="shared" si="90"/>
        <v>24.58</v>
      </c>
      <c r="G449" s="6">
        <f t="shared" si="92"/>
        <v>31.019959999999998</v>
      </c>
      <c r="H449" s="6">
        <f t="shared" si="94"/>
        <v>38.774949999999997</v>
      </c>
      <c r="I449" s="6">
        <v>37.17</v>
      </c>
      <c r="J449" s="61">
        <v>35</v>
      </c>
      <c r="L449" s="24"/>
      <c r="M449" s="24"/>
      <c r="N449" s="24"/>
      <c r="O449" s="15">
        <f t="shared" si="93"/>
        <v>3.9800400000000025</v>
      </c>
      <c r="P449" s="20">
        <f t="shared" si="91"/>
        <v>7.9600800000000049</v>
      </c>
      <c r="Q449" s="1"/>
      <c r="R449" s="1"/>
    </row>
    <row r="450" spans="1:18" ht="18" customHeight="1" x14ac:dyDescent="0.25">
      <c r="A450" s="11"/>
      <c r="B450" s="26" t="s">
        <v>178</v>
      </c>
      <c r="C450" s="24" t="s">
        <v>179</v>
      </c>
      <c r="D450" s="24">
        <v>1</v>
      </c>
      <c r="E450" s="12">
        <v>24</v>
      </c>
      <c r="F450" s="5">
        <f t="shared" si="90"/>
        <v>24</v>
      </c>
      <c r="G450" s="6">
        <f t="shared" si="92"/>
        <v>30.288</v>
      </c>
      <c r="H450" s="6">
        <f t="shared" si="94"/>
        <v>37.86</v>
      </c>
      <c r="I450" s="12">
        <v>36.29</v>
      </c>
      <c r="J450" s="61">
        <v>35</v>
      </c>
      <c r="L450" s="24"/>
      <c r="M450" s="24"/>
      <c r="N450" s="24"/>
      <c r="O450" s="15">
        <f t="shared" si="93"/>
        <v>4.7119999999999997</v>
      </c>
      <c r="P450" s="20">
        <f t="shared" si="91"/>
        <v>4.7119999999999997</v>
      </c>
      <c r="Q450" s="1"/>
      <c r="R450" s="1"/>
    </row>
    <row r="451" spans="1:18" ht="18" customHeight="1" x14ac:dyDescent="0.25">
      <c r="B451" s="3" t="s">
        <v>440</v>
      </c>
      <c r="C451" s="3" t="s">
        <v>439</v>
      </c>
      <c r="D451" s="3">
        <v>1</v>
      </c>
      <c r="E451" s="6">
        <v>26.79</v>
      </c>
      <c r="F451" s="5">
        <f t="shared" si="90"/>
        <v>26.79</v>
      </c>
      <c r="G451" s="6">
        <f t="shared" si="92"/>
        <v>33.808979999999998</v>
      </c>
      <c r="H451" s="6">
        <f t="shared" si="94"/>
        <v>42.261224999999996</v>
      </c>
      <c r="I451" s="6">
        <v>40.520000000000003</v>
      </c>
      <c r="J451" s="61">
        <v>40</v>
      </c>
      <c r="L451" s="3"/>
      <c r="M451" s="3"/>
      <c r="O451" s="15">
        <f t="shared" si="93"/>
        <v>6.1910200000000017</v>
      </c>
      <c r="P451" s="71">
        <f t="shared" si="91"/>
        <v>6.1910200000000017</v>
      </c>
      <c r="Q451" s="1"/>
      <c r="R451" s="1"/>
    </row>
    <row r="452" spans="1:18" ht="18" customHeight="1" x14ac:dyDescent="0.25">
      <c r="A452" s="196">
        <v>30</v>
      </c>
      <c r="B452" s="9" t="s">
        <v>441</v>
      </c>
      <c r="C452" s="3" t="s">
        <v>442</v>
      </c>
      <c r="D452" s="3">
        <v>1</v>
      </c>
      <c r="E452" s="6">
        <v>29.71</v>
      </c>
      <c r="F452" s="5">
        <f>E452-(E452*0/100)</f>
        <v>29.71</v>
      </c>
      <c r="G452" s="6">
        <f>F452*1.262</f>
        <v>37.494019999999999</v>
      </c>
      <c r="H452" s="6">
        <f>G452*1.25</f>
        <v>46.867525000000001</v>
      </c>
      <c r="I452" s="6">
        <v>44.95</v>
      </c>
      <c r="J452" s="61">
        <v>30</v>
      </c>
      <c r="K452" s="11">
        <v>45</v>
      </c>
      <c r="L452" s="24"/>
      <c r="M452" s="24"/>
      <c r="N452" s="24"/>
      <c r="O452" s="15">
        <f>J452-G452</f>
        <v>-7.494019999999999</v>
      </c>
      <c r="P452" s="20">
        <f>O452*D452</f>
        <v>-7.494019999999999</v>
      </c>
      <c r="Q452" s="1"/>
      <c r="R452" s="1"/>
    </row>
    <row r="453" spans="1:18" ht="18" customHeight="1" x14ac:dyDescent="0.25">
      <c r="A453" s="196">
        <v>15</v>
      </c>
      <c r="B453" s="26" t="s">
        <v>287</v>
      </c>
      <c r="C453" s="24" t="s">
        <v>288</v>
      </c>
      <c r="D453" s="24">
        <v>2</v>
      </c>
      <c r="E453" s="12">
        <v>20.18</v>
      </c>
      <c r="F453" s="5">
        <f>E453-(E453*0/100)</f>
        <v>20.18</v>
      </c>
      <c r="G453" s="6">
        <f>F453*1.262</f>
        <v>25.46716</v>
      </c>
      <c r="H453" s="6">
        <f>G453*1.25</f>
        <v>31.833950000000002</v>
      </c>
      <c r="I453" s="12">
        <v>30.52</v>
      </c>
      <c r="J453" s="61">
        <v>15</v>
      </c>
      <c r="K453" s="11">
        <v>30</v>
      </c>
      <c r="L453" s="24"/>
      <c r="M453" s="24"/>
      <c r="N453" s="24"/>
      <c r="O453" s="15">
        <f>J453-G453</f>
        <v>-10.46716</v>
      </c>
      <c r="P453" s="20">
        <f>O453*D453</f>
        <v>-20.93432</v>
      </c>
      <c r="Q453" s="1"/>
      <c r="R453" s="1"/>
    </row>
    <row r="454" spans="1:18" x14ac:dyDescent="0.25">
      <c r="B454" s="3"/>
      <c r="C454" s="3"/>
      <c r="D454" s="3"/>
      <c r="E454" s="6"/>
      <c r="F454" s="46">
        <f t="shared" si="90"/>
        <v>0</v>
      </c>
      <c r="G454" s="6">
        <f t="shared" si="92"/>
        <v>0</v>
      </c>
      <c r="H454" s="6">
        <f t="shared" si="94"/>
        <v>0</v>
      </c>
      <c r="I454" s="12"/>
      <c r="J454" s="63"/>
      <c r="L454" s="24"/>
      <c r="M454" s="24"/>
      <c r="O454" s="126">
        <f t="shared" si="93"/>
        <v>0</v>
      </c>
      <c r="P454" s="129"/>
    </row>
    <row r="455" spans="1:18" ht="19.5" thickBot="1" x14ac:dyDescent="0.3">
      <c r="B455" s="133"/>
      <c r="C455" s="3"/>
      <c r="D455" s="3"/>
      <c r="E455" s="6"/>
      <c r="F455" s="46">
        <f t="shared" si="90"/>
        <v>0</v>
      </c>
      <c r="G455" s="6">
        <f t="shared" si="92"/>
        <v>0</v>
      </c>
      <c r="H455" s="6">
        <f t="shared" si="94"/>
        <v>0</v>
      </c>
      <c r="I455" s="12"/>
      <c r="J455" s="63"/>
      <c r="L455" s="24"/>
      <c r="M455" s="24"/>
      <c r="O455" s="126">
        <f t="shared" si="93"/>
        <v>0</v>
      </c>
      <c r="P455" s="129"/>
    </row>
    <row r="456" spans="1:18" ht="19.5" thickBot="1" x14ac:dyDescent="0.3">
      <c r="B456" s="125" t="s">
        <v>516</v>
      </c>
      <c r="C456" s="131"/>
      <c r="D456" s="3"/>
      <c r="E456" s="6"/>
      <c r="F456" s="46">
        <f t="shared" si="90"/>
        <v>0</v>
      </c>
      <c r="G456" s="6">
        <f t="shared" si="92"/>
        <v>0</v>
      </c>
      <c r="H456" s="6">
        <f t="shared" si="94"/>
        <v>0</v>
      </c>
      <c r="I456" s="12"/>
      <c r="J456" s="63"/>
      <c r="L456" s="24"/>
      <c r="M456" s="24"/>
      <c r="O456" s="126">
        <f t="shared" si="93"/>
        <v>0</v>
      </c>
      <c r="P456" s="129"/>
    </row>
    <row r="457" spans="1:18" ht="18" customHeight="1" x14ac:dyDescent="0.25">
      <c r="B457" s="135" t="s">
        <v>186</v>
      </c>
      <c r="C457" s="24" t="s">
        <v>187</v>
      </c>
      <c r="D457" s="24">
        <v>1</v>
      </c>
      <c r="E457" s="12">
        <v>22.32</v>
      </c>
      <c r="F457" s="46">
        <f t="shared" si="90"/>
        <v>22.32</v>
      </c>
      <c r="G457" s="6">
        <f t="shared" si="92"/>
        <v>28.167840000000002</v>
      </c>
      <c r="H457" s="6">
        <f t="shared" si="94"/>
        <v>35.209800000000001</v>
      </c>
      <c r="I457" s="12">
        <v>34.799999999999997</v>
      </c>
      <c r="J457" s="63">
        <v>32</v>
      </c>
      <c r="L457" s="24"/>
      <c r="M457" s="24"/>
      <c r="N457" s="100"/>
      <c r="O457" s="126">
        <f t="shared" si="93"/>
        <v>3.8321599999999982</v>
      </c>
      <c r="P457" s="20">
        <f t="shared" ref="P457:P467" si="95">O457*D457</f>
        <v>3.8321599999999982</v>
      </c>
    </row>
    <row r="458" spans="1:18" ht="18" customHeight="1" x14ac:dyDescent="0.25">
      <c r="B458" s="26" t="s">
        <v>202</v>
      </c>
      <c r="C458" s="24" t="s">
        <v>203</v>
      </c>
      <c r="D458" s="24">
        <v>1</v>
      </c>
      <c r="E458" s="12">
        <v>30.87</v>
      </c>
      <c r="F458" s="46">
        <f t="shared" si="90"/>
        <v>30.87</v>
      </c>
      <c r="G458" s="6">
        <f t="shared" si="92"/>
        <v>38.957940000000001</v>
      </c>
      <c r="H458" s="6">
        <f t="shared" si="94"/>
        <v>48.697425000000003</v>
      </c>
      <c r="I458" s="12">
        <v>48.13</v>
      </c>
      <c r="J458" s="63">
        <v>45</v>
      </c>
      <c r="L458" s="24"/>
      <c r="M458" s="24"/>
      <c r="N458" s="100"/>
      <c r="O458" s="126">
        <f t="shared" si="93"/>
        <v>6.0420599999999993</v>
      </c>
      <c r="P458" s="20">
        <f t="shared" si="95"/>
        <v>6.0420599999999993</v>
      </c>
    </row>
    <row r="459" spans="1:18" ht="18" customHeight="1" x14ac:dyDescent="0.25">
      <c r="B459" s="26">
        <v>3208</v>
      </c>
      <c r="C459" s="24" t="s">
        <v>451</v>
      </c>
      <c r="D459" s="24">
        <v>1</v>
      </c>
      <c r="E459" s="12">
        <v>30.44</v>
      </c>
      <c r="F459" s="46">
        <f t="shared" si="90"/>
        <v>30.44</v>
      </c>
      <c r="G459" s="6">
        <f t="shared" si="92"/>
        <v>38.415280000000003</v>
      </c>
      <c r="H459" s="6">
        <f t="shared" si="94"/>
        <v>48.019100000000002</v>
      </c>
      <c r="I459" s="12">
        <v>47.47</v>
      </c>
      <c r="J459" s="63">
        <v>38.42</v>
      </c>
      <c r="L459" s="24"/>
      <c r="M459" s="24"/>
      <c r="N459" s="100"/>
      <c r="O459" s="126">
        <f t="shared" si="93"/>
        <v>4.7199999999989473E-3</v>
      </c>
      <c r="P459" s="20">
        <f t="shared" si="95"/>
        <v>4.7199999999989473E-3</v>
      </c>
      <c r="R459" s="1"/>
    </row>
    <row r="460" spans="1:18" ht="18" customHeight="1" x14ac:dyDescent="0.25">
      <c r="A460" s="11"/>
      <c r="B460" s="9">
        <v>3208</v>
      </c>
      <c r="C460" s="3" t="s">
        <v>451</v>
      </c>
      <c r="D460" s="3">
        <v>2</v>
      </c>
      <c r="E460" s="6">
        <v>31.38</v>
      </c>
      <c r="F460" s="46">
        <f t="shared" si="90"/>
        <v>31.38</v>
      </c>
      <c r="G460" s="6">
        <f t="shared" si="92"/>
        <v>39.601559999999999</v>
      </c>
      <c r="H460" s="6">
        <f t="shared" si="94"/>
        <v>49.501950000000001</v>
      </c>
      <c r="I460" s="6">
        <v>47.47</v>
      </c>
      <c r="J460" s="63">
        <v>45</v>
      </c>
      <c r="L460" s="24"/>
      <c r="M460" s="24"/>
      <c r="N460" s="100"/>
      <c r="O460" s="126">
        <f t="shared" si="93"/>
        <v>5.3984400000000008</v>
      </c>
      <c r="P460" s="20">
        <f t="shared" si="95"/>
        <v>10.796880000000002</v>
      </c>
      <c r="Q460" s="1"/>
      <c r="R460" s="1"/>
    </row>
    <row r="461" spans="1:18" ht="18" customHeight="1" x14ac:dyDescent="0.25">
      <c r="A461" s="11"/>
      <c r="B461" s="9">
        <v>3210</v>
      </c>
      <c r="C461" s="3" t="s">
        <v>450</v>
      </c>
      <c r="D461" s="3">
        <v>1</v>
      </c>
      <c r="E461" s="6">
        <v>31.38</v>
      </c>
      <c r="F461" s="46">
        <f t="shared" si="90"/>
        <v>31.38</v>
      </c>
      <c r="G461" s="6">
        <f t="shared" si="92"/>
        <v>39.601559999999999</v>
      </c>
      <c r="H461" s="6">
        <f t="shared" si="94"/>
        <v>49.501950000000001</v>
      </c>
      <c r="I461" s="6">
        <v>47.47</v>
      </c>
      <c r="J461" s="63">
        <v>40</v>
      </c>
      <c r="L461" s="24"/>
      <c r="M461" s="24"/>
      <c r="N461" s="100"/>
      <c r="O461" s="126">
        <f t="shared" si="93"/>
        <v>0.39844000000000079</v>
      </c>
      <c r="P461" s="20">
        <f t="shared" si="95"/>
        <v>0.39844000000000079</v>
      </c>
      <c r="Q461" s="1"/>
    </row>
    <row r="462" spans="1:18" ht="18" customHeight="1" x14ac:dyDescent="0.25">
      <c r="B462" s="26" t="s">
        <v>188</v>
      </c>
      <c r="C462" s="24" t="s">
        <v>189</v>
      </c>
      <c r="D462" s="24">
        <v>1</v>
      </c>
      <c r="E462" s="12">
        <v>18.96</v>
      </c>
      <c r="F462" s="46">
        <f t="shared" si="90"/>
        <v>18.96</v>
      </c>
      <c r="G462" s="6">
        <f t="shared" si="92"/>
        <v>23.927520000000001</v>
      </c>
      <c r="H462" s="6">
        <f t="shared" si="94"/>
        <v>29.909400000000002</v>
      </c>
      <c r="I462" s="12">
        <v>29.56</v>
      </c>
      <c r="J462" s="63">
        <v>23.93</v>
      </c>
      <c r="L462" s="24"/>
      <c r="M462" s="24"/>
      <c r="N462" s="100"/>
      <c r="O462" s="126">
        <f t="shared" si="93"/>
        <v>2.4799999999984834E-3</v>
      </c>
      <c r="P462" s="20">
        <f t="shared" si="95"/>
        <v>2.4799999999984834E-3</v>
      </c>
      <c r="R462" s="1"/>
    </row>
    <row r="463" spans="1:18" ht="18" customHeight="1" x14ac:dyDescent="0.25">
      <c r="A463" s="11"/>
      <c r="B463" s="9" t="s">
        <v>380</v>
      </c>
      <c r="C463" s="3" t="s">
        <v>452</v>
      </c>
      <c r="D463" s="3">
        <v>2</v>
      </c>
      <c r="E463" s="6">
        <v>21.12</v>
      </c>
      <c r="F463" s="46">
        <f t="shared" si="90"/>
        <v>21.12</v>
      </c>
      <c r="G463" s="6">
        <f t="shared" si="92"/>
        <v>26.65344</v>
      </c>
      <c r="H463" s="6">
        <f t="shared" si="94"/>
        <v>33.316800000000001</v>
      </c>
      <c r="I463" s="6">
        <v>31.94</v>
      </c>
      <c r="J463" s="63">
        <v>30</v>
      </c>
      <c r="L463" s="24">
        <v>2</v>
      </c>
      <c r="M463" s="24">
        <v>0</v>
      </c>
      <c r="N463" s="100"/>
      <c r="O463" s="126">
        <f t="shared" si="93"/>
        <v>3.3465600000000002</v>
      </c>
      <c r="P463" s="20">
        <f t="shared" si="95"/>
        <v>6.6931200000000004</v>
      </c>
      <c r="Q463" s="1"/>
    </row>
    <row r="464" spans="1:18" ht="18" customHeight="1" x14ac:dyDescent="0.25">
      <c r="A464" s="11"/>
      <c r="B464" s="99">
        <v>3023</v>
      </c>
      <c r="C464" s="100" t="s">
        <v>281</v>
      </c>
      <c r="D464" s="24">
        <v>1</v>
      </c>
      <c r="E464" s="12">
        <v>23.32</v>
      </c>
      <c r="F464" s="46">
        <f t="shared" si="90"/>
        <v>23.32</v>
      </c>
      <c r="G464" s="6">
        <f t="shared" si="92"/>
        <v>29.429840000000002</v>
      </c>
      <c r="H464" s="6">
        <f t="shared" si="94"/>
        <v>36.787300000000002</v>
      </c>
      <c r="I464" s="12">
        <v>35.270000000000003</v>
      </c>
      <c r="J464" s="63">
        <v>35</v>
      </c>
      <c r="L464" s="24"/>
      <c r="M464" s="24"/>
      <c r="N464" s="100"/>
      <c r="O464" s="126">
        <f t="shared" si="93"/>
        <v>5.5701599999999978</v>
      </c>
      <c r="P464" s="20">
        <f t="shared" si="95"/>
        <v>5.5701599999999978</v>
      </c>
      <c r="R464" s="1"/>
    </row>
    <row r="465" spans="1:18" ht="18" customHeight="1" x14ac:dyDescent="0.25">
      <c r="B465" s="9" t="s">
        <v>449</v>
      </c>
      <c r="C465" s="3" t="s">
        <v>187</v>
      </c>
      <c r="D465" s="3">
        <v>1</v>
      </c>
      <c r="E465" s="6">
        <v>19.95</v>
      </c>
      <c r="F465" s="46">
        <f t="shared" si="90"/>
        <v>19.95</v>
      </c>
      <c r="G465" s="6">
        <f t="shared" si="92"/>
        <v>25.1769</v>
      </c>
      <c r="H465" s="6">
        <f t="shared" si="94"/>
        <v>31.471125000000001</v>
      </c>
      <c r="I465" s="6">
        <v>30.18</v>
      </c>
      <c r="J465" s="63">
        <v>30</v>
      </c>
      <c r="L465" s="24"/>
      <c r="M465" s="24"/>
      <c r="N465" s="100"/>
      <c r="O465" s="126">
        <f t="shared" si="93"/>
        <v>4.8231000000000002</v>
      </c>
      <c r="P465" s="20">
        <f t="shared" si="95"/>
        <v>4.8231000000000002</v>
      </c>
      <c r="Q465" s="1"/>
    </row>
    <row r="466" spans="1:18" ht="18" customHeight="1" x14ac:dyDescent="0.25">
      <c r="B466" s="9" t="s">
        <v>184</v>
      </c>
      <c r="C466" s="3" t="s">
        <v>185</v>
      </c>
      <c r="D466" s="3">
        <v>1</v>
      </c>
      <c r="E466" s="6">
        <v>26.61</v>
      </c>
      <c r="F466" s="46">
        <f t="shared" si="90"/>
        <v>26.61</v>
      </c>
      <c r="G466" s="6">
        <f t="shared" si="92"/>
        <v>33.58182</v>
      </c>
      <c r="H466" s="6">
        <f t="shared" si="94"/>
        <v>41.977274999999999</v>
      </c>
      <c r="I466" s="6">
        <v>41.49</v>
      </c>
      <c r="J466" s="63">
        <v>0</v>
      </c>
      <c r="L466" s="24">
        <v>1</v>
      </c>
      <c r="M466" s="24">
        <v>0</v>
      </c>
      <c r="N466" s="24"/>
      <c r="O466" s="126">
        <f t="shared" si="93"/>
        <v>-33.58182</v>
      </c>
      <c r="P466" s="20">
        <f t="shared" si="95"/>
        <v>-33.58182</v>
      </c>
      <c r="Q466" s="1" t="s">
        <v>819</v>
      </c>
      <c r="R466" s="1"/>
    </row>
    <row r="467" spans="1:18" ht="18" customHeight="1" x14ac:dyDescent="0.25">
      <c r="B467" s="9">
        <v>3050</v>
      </c>
      <c r="C467" s="3" t="s">
        <v>880</v>
      </c>
      <c r="D467" s="3">
        <v>1</v>
      </c>
      <c r="E467" s="6">
        <v>13.21</v>
      </c>
      <c r="F467" s="46">
        <f t="shared" si="90"/>
        <v>13.21</v>
      </c>
      <c r="G467" s="6">
        <f t="shared" si="92"/>
        <v>16.671020000000002</v>
      </c>
      <c r="H467" s="6">
        <f t="shared" si="94"/>
        <v>20.838775000000002</v>
      </c>
      <c r="I467" s="6">
        <v>20.59</v>
      </c>
      <c r="J467" s="63">
        <v>20</v>
      </c>
      <c r="L467" s="24"/>
      <c r="M467" s="24"/>
      <c r="N467" s="24"/>
      <c r="O467" s="126">
        <f t="shared" si="93"/>
        <v>3.3289799999999978</v>
      </c>
      <c r="P467" s="20">
        <f t="shared" si="95"/>
        <v>3.3289799999999978</v>
      </c>
      <c r="Q467" s="1"/>
      <c r="R467" s="1"/>
    </row>
    <row r="468" spans="1:18" ht="18" customHeight="1" x14ac:dyDescent="0.25">
      <c r="A468" s="11"/>
      <c r="B468" s="9">
        <v>3208</v>
      </c>
      <c r="C468" s="3" t="s">
        <v>451</v>
      </c>
      <c r="D468" s="3">
        <v>2</v>
      </c>
      <c r="E468" s="6">
        <v>31.38</v>
      </c>
      <c r="F468" s="5">
        <f>E468-(E468*0/100)</f>
        <v>31.38</v>
      </c>
      <c r="G468" s="6">
        <f>F468*1.262</f>
        <v>39.601559999999999</v>
      </c>
      <c r="H468" s="6">
        <f>G468*1.25</f>
        <v>49.501950000000001</v>
      </c>
      <c r="I468" s="6">
        <v>47.47</v>
      </c>
      <c r="J468" s="63">
        <v>45</v>
      </c>
      <c r="L468" s="24">
        <v>2</v>
      </c>
      <c r="M468" s="24">
        <v>0</v>
      </c>
      <c r="N468" s="24"/>
      <c r="O468" s="15">
        <f>J468-G468</f>
        <v>5.3984400000000008</v>
      </c>
      <c r="P468" s="20">
        <f>O468*D468</f>
        <v>10.796880000000002</v>
      </c>
      <c r="Q468" s="1"/>
      <c r="R468" s="1"/>
    </row>
    <row r="469" spans="1:18" ht="18" customHeight="1" x14ac:dyDescent="0.25">
      <c r="B469" s="138"/>
      <c r="C469" s="24"/>
      <c r="D469" s="24"/>
      <c r="E469" s="12"/>
      <c r="F469" s="46">
        <f t="shared" si="90"/>
        <v>0</v>
      </c>
      <c r="G469" s="6">
        <f t="shared" si="92"/>
        <v>0</v>
      </c>
      <c r="H469" s="6">
        <f t="shared" si="94"/>
        <v>0</v>
      </c>
      <c r="I469" s="12"/>
      <c r="J469" s="63"/>
      <c r="L469" s="24"/>
      <c r="M469" s="24"/>
      <c r="O469" s="126">
        <f t="shared" si="93"/>
        <v>0</v>
      </c>
      <c r="P469" s="139"/>
    </row>
    <row r="470" spans="1:18" ht="19.5" thickBot="1" x14ac:dyDescent="0.3">
      <c r="B470" s="133"/>
      <c r="C470" s="3"/>
      <c r="D470" s="3"/>
      <c r="E470" s="6"/>
      <c r="F470" s="46">
        <f t="shared" si="90"/>
        <v>0</v>
      </c>
      <c r="G470" s="6">
        <f t="shared" si="92"/>
        <v>0</v>
      </c>
      <c r="H470" s="6">
        <f t="shared" si="94"/>
        <v>0</v>
      </c>
      <c r="I470" s="12"/>
      <c r="J470" s="63"/>
      <c r="L470" s="24"/>
      <c r="M470" s="24"/>
      <c r="O470" s="126">
        <f t="shared" si="93"/>
        <v>0</v>
      </c>
      <c r="P470" s="129"/>
    </row>
    <row r="471" spans="1:18" ht="19.5" thickBot="1" x14ac:dyDescent="0.3">
      <c r="B471" s="125" t="s">
        <v>256</v>
      </c>
      <c r="C471" s="131"/>
      <c r="D471" s="3"/>
      <c r="E471" s="6"/>
      <c r="F471" s="46">
        <f t="shared" si="90"/>
        <v>0</v>
      </c>
      <c r="G471" s="6">
        <f t="shared" si="92"/>
        <v>0</v>
      </c>
      <c r="H471" s="6">
        <f t="shared" si="94"/>
        <v>0</v>
      </c>
      <c r="I471" s="12"/>
      <c r="J471" s="63"/>
      <c r="L471" s="24"/>
      <c r="M471" s="24"/>
      <c r="O471" s="126">
        <f t="shared" si="93"/>
        <v>0</v>
      </c>
      <c r="P471" s="129"/>
    </row>
    <row r="472" spans="1:18" ht="18" customHeight="1" x14ac:dyDescent="0.25">
      <c r="B472" s="135" t="s">
        <v>198</v>
      </c>
      <c r="C472" s="24" t="s">
        <v>199</v>
      </c>
      <c r="D472" s="24">
        <v>1</v>
      </c>
      <c r="E472" s="12">
        <v>65.150000000000006</v>
      </c>
      <c r="F472" s="46">
        <f t="shared" si="90"/>
        <v>65.150000000000006</v>
      </c>
      <c r="G472" s="6">
        <f t="shared" si="92"/>
        <v>82.219300000000004</v>
      </c>
      <c r="H472" s="6">
        <f t="shared" si="94"/>
        <v>102.774125</v>
      </c>
      <c r="I472" s="12">
        <v>101.59</v>
      </c>
      <c r="J472" s="63">
        <v>99</v>
      </c>
      <c r="L472" s="24"/>
      <c r="M472" s="24"/>
      <c r="N472" s="100"/>
      <c r="O472" s="126">
        <f t="shared" si="93"/>
        <v>16.780699999999996</v>
      </c>
      <c r="P472" s="20">
        <f t="shared" ref="P472:P478" si="96">O472*D472</f>
        <v>16.780699999999996</v>
      </c>
    </row>
    <row r="473" spans="1:18" ht="18" customHeight="1" x14ac:dyDescent="0.25">
      <c r="B473" s="26" t="s">
        <v>198</v>
      </c>
      <c r="C473" s="24" t="s">
        <v>199</v>
      </c>
      <c r="D473" s="24">
        <v>1</v>
      </c>
      <c r="E473" s="12">
        <v>67.17</v>
      </c>
      <c r="F473" s="46">
        <f t="shared" si="90"/>
        <v>67.17</v>
      </c>
      <c r="G473" s="6">
        <f t="shared" si="92"/>
        <v>84.768540000000002</v>
      </c>
      <c r="H473" s="6">
        <f t="shared" si="94"/>
        <v>105.96067500000001</v>
      </c>
      <c r="I473" s="12">
        <v>101.59</v>
      </c>
      <c r="J473" s="63">
        <v>90</v>
      </c>
      <c r="L473" s="24"/>
      <c r="M473" s="24"/>
      <c r="N473" s="100"/>
      <c r="O473" s="126">
        <f t="shared" si="93"/>
        <v>5.2314599999999984</v>
      </c>
      <c r="P473" s="20">
        <f t="shared" si="96"/>
        <v>5.2314599999999984</v>
      </c>
    </row>
    <row r="474" spans="1:18" ht="18" customHeight="1" x14ac:dyDescent="0.25">
      <c r="B474" s="26" t="s">
        <v>226</v>
      </c>
      <c r="C474" s="24" t="s">
        <v>227</v>
      </c>
      <c r="D474" s="24">
        <v>1</v>
      </c>
      <c r="E474" s="12">
        <v>67.17</v>
      </c>
      <c r="F474" s="46">
        <f t="shared" si="90"/>
        <v>67.17</v>
      </c>
      <c r="G474" s="6">
        <f t="shared" si="92"/>
        <v>84.768540000000002</v>
      </c>
      <c r="H474" s="6">
        <f t="shared" si="94"/>
        <v>105.96067500000001</v>
      </c>
      <c r="I474" s="12">
        <v>87.52</v>
      </c>
      <c r="J474" s="63">
        <v>84.77</v>
      </c>
      <c r="L474" s="24"/>
      <c r="M474" s="24"/>
      <c r="N474" s="100"/>
      <c r="O474" s="126">
        <f t="shared" si="93"/>
        <v>1.4599999999944657E-3</v>
      </c>
      <c r="P474" s="20">
        <f t="shared" si="96"/>
        <v>1.4599999999944657E-3</v>
      </c>
    </row>
    <row r="475" spans="1:18" ht="18" customHeight="1" x14ac:dyDescent="0.25">
      <c r="B475" s="26" t="s">
        <v>196</v>
      </c>
      <c r="C475" s="24" t="s">
        <v>197</v>
      </c>
      <c r="D475" s="24">
        <v>1</v>
      </c>
      <c r="E475" s="12">
        <v>39.79</v>
      </c>
      <c r="F475" s="46">
        <f t="shared" si="90"/>
        <v>39.79</v>
      </c>
      <c r="G475" s="6">
        <f t="shared" si="92"/>
        <v>50.214979999999997</v>
      </c>
      <c r="H475" s="6">
        <f t="shared" si="94"/>
        <v>62.768724999999996</v>
      </c>
      <c r="I475" s="12">
        <v>62.04</v>
      </c>
      <c r="J475" s="63">
        <v>59</v>
      </c>
      <c r="L475" s="24"/>
      <c r="M475" s="24"/>
      <c r="N475" s="100"/>
      <c r="O475" s="126">
        <f t="shared" si="93"/>
        <v>8.7850200000000029</v>
      </c>
      <c r="P475" s="20">
        <f t="shared" si="96"/>
        <v>8.7850200000000029</v>
      </c>
    </row>
    <row r="476" spans="1:18" ht="18" customHeight="1" x14ac:dyDescent="0.25">
      <c r="A476" s="11"/>
      <c r="B476" s="9" t="s">
        <v>193</v>
      </c>
      <c r="C476" s="3" t="s">
        <v>195</v>
      </c>
      <c r="D476" s="3">
        <v>1</v>
      </c>
      <c r="E476" s="6">
        <v>48.61</v>
      </c>
      <c r="F476" s="46">
        <f>E476-(E476*0/100)</f>
        <v>48.61</v>
      </c>
      <c r="G476" s="6">
        <f>F476*1.262</f>
        <v>61.345820000000003</v>
      </c>
      <c r="H476" s="6">
        <f>G476*1.25</f>
        <v>76.682275000000004</v>
      </c>
      <c r="I476" s="6">
        <v>75.81</v>
      </c>
      <c r="J476" s="63">
        <v>50</v>
      </c>
      <c r="K476" s="11">
        <v>69</v>
      </c>
      <c r="L476" s="24">
        <v>1</v>
      </c>
      <c r="M476" s="24">
        <v>0</v>
      </c>
      <c r="N476" s="24"/>
      <c r="O476" s="126">
        <f>J476-G476</f>
        <v>-11.345820000000003</v>
      </c>
      <c r="P476" s="20">
        <f t="shared" si="96"/>
        <v>-11.345820000000003</v>
      </c>
      <c r="Q476" s="1"/>
      <c r="R476" s="1"/>
    </row>
    <row r="477" spans="1:18" ht="18" customHeight="1" x14ac:dyDescent="0.25">
      <c r="A477" s="11"/>
      <c r="B477" s="26" t="s">
        <v>942</v>
      </c>
      <c r="C477" s="24" t="s">
        <v>943</v>
      </c>
      <c r="D477" s="24">
        <v>1</v>
      </c>
      <c r="E477" s="12">
        <v>37.47</v>
      </c>
      <c r="F477" s="5">
        <f t="shared" ref="F477:F501" si="97">E477-(E477*0/100)</f>
        <v>37.47</v>
      </c>
      <c r="G477" s="6">
        <f t="shared" ref="G477:G513" si="98">F477*1.262</f>
        <v>47.287140000000001</v>
      </c>
      <c r="H477" s="6">
        <f t="shared" ref="H477:H517" si="99">G477*1.25</f>
        <v>59.108924999999999</v>
      </c>
      <c r="I477" s="12"/>
      <c r="J477" s="63">
        <v>50</v>
      </c>
      <c r="L477" s="24"/>
      <c r="M477" s="24"/>
      <c r="N477" s="24"/>
      <c r="O477" s="128">
        <f t="shared" ref="O477:O513" si="100">J477-G477</f>
        <v>2.7128599999999992</v>
      </c>
      <c r="P477" s="20">
        <f t="shared" si="96"/>
        <v>2.7128599999999992</v>
      </c>
      <c r="R477" s="1"/>
    </row>
    <row r="478" spans="1:18" ht="18" customHeight="1" x14ac:dyDescent="0.25">
      <c r="A478" s="11"/>
      <c r="B478" s="26" t="s">
        <v>226</v>
      </c>
      <c r="C478" s="24" t="s">
        <v>227</v>
      </c>
      <c r="D478" s="24">
        <v>1</v>
      </c>
      <c r="E478" s="12">
        <v>57.86</v>
      </c>
      <c r="F478" s="5">
        <f t="shared" si="97"/>
        <v>57.86</v>
      </c>
      <c r="G478" s="6">
        <f t="shared" si="98"/>
        <v>73.019319999999993</v>
      </c>
      <c r="H478" s="6">
        <f t="shared" si="99"/>
        <v>91.274149999999992</v>
      </c>
      <c r="I478" s="12">
        <v>87.52</v>
      </c>
      <c r="J478" s="63">
        <v>85</v>
      </c>
      <c r="L478" s="24">
        <v>1</v>
      </c>
      <c r="M478" s="24">
        <v>0</v>
      </c>
      <c r="N478" s="24"/>
      <c r="O478" s="128">
        <f t="shared" si="100"/>
        <v>11.980680000000007</v>
      </c>
      <c r="P478" s="20">
        <f t="shared" si="96"/>
        <v>11.980680000000007</v>
      </c>
      <c r="R478" s="1"/>
    </row>
    <row r="479" spans="1:18" ht="18" customHeight="1" x14ac:dyDescent="0.25">
      <c r="A479" s="11"/>
      <c r="B479" s="9">
        <v>3031</v>
      </c>
      <c r="C479" s="3" t="s">
        <v>966</v>
      </c>
      <c r="D479" s="3">
        <v>1</v>
      </c>
      <c r="E479" s="6">
        <v>19.84</v>
      </c>
      <c r="F479" s="5">
        <f>E479-(E479*0/100)</f>
        <v>19.84</v>
      </c>
      <c r="G479" s="6">
        <f>F479*1.262</f>
        <v>25.038080000000001</v>
      </c>
      <c r="H479" s="6">
        <f>G479*1.25</f>
        <v>31.297600000000003</v>
      </c>
      <c r="I479" s="6">
        <v>30.93</v>
      </c>
      <c r="J479" s="63">
        <v>20</v>
      </c>
      <c r="K479" s="11">
        <v>30</v>
      </c>
      <c r="L479" s="24">
        <v>2</v>
      </c>
      <c r="M479" s="24">
        <v>0</v>
      </c>
      <c r="N479" s="24"/>
      <c r="O479" s="128">
        <f>J479-G479</f>
        <v>-5.0380800000000008</v>
      </c>
      <c r="P479" s="20">
        <f>O479*D479</f>
        <v>-5.0380800000000008</v>
      </c>
      <c r="Q479" s="1"/>
      <c r="R479" s="1"/>
    </row>
    <row r="480" spans="1:18" ht="18" customHeight="1" x14ac:dyDescent="0.25">
      <c r="A480" s="11"/>
      <c r="B480" s="119" t="s">
        <v>471</v>
      </c>
      <c r="C480" s="3" t="s">
        <v>470</v>
      </c>
      <c r="D480" s="3">
        <v>1</v>
      </c>
      <c r="E480" s="6">
        <v>29.99</v>
      </c>
      <c r="F480" s="5">
        <f>E480-(E480*0/100)</f>
        <v>29.99</v>
      </c>
      <c r="G480" s="6">
        <f>F480*1.262</f>
        <v>37.847380000000001</v>
      </c>
      <c r="H480" s="6">
        <f>G480*1.25</f>
        <v>47.309224999999998</v>
      </c>
      <c r="I480" s="6">
        <v>45.36</v>
      </c>
      <c r="J480" s="61">
        <v>20</v>
      </c>
      <c r="K480" s="11">
        <v>45</v>
      </c>
      <c r="L480" s="24"/>
      <c r="M480" s="24"/>
      <c r="N480" s="24"/>
      <c r="O480" s="15">
        <f>J480-G480</f>
        <v>-17.847380000000001</v>
      </c>
      <c r="P480" s="20">
        <f>O480*D480</f>
        <v>-17.847380000000001</v>
      </c>
      <c r="Q480" s="1"/>
      <c r="R480" s="1"/>
    </row>
    <row r="481" spans="1:20" x14ac:dyDescent="0.25">
      <c r="B481" s="24"/>
      <c r="C481" s="24"/>
      <c r="D481" s="24"/>
      <c r="E481" s="12"/>
      <c r="F481" s="46">
        <f t="shared" si="97"/>
        <v>0</v>
      </c>
      <c r="G481" s="6">
        <f t="shared" si="98"/>
        <v>0</v>
      </c>
      <c r="H481" s="6">
        <f t="shared" si="99"/>
        <v>0</v>
      </c>
      <c r="I481" s="12"/>
      <c r="J481" s="63"/>
      <c r="L481" s="24"/>
      <c r="M481" s="24"/>
      <c r="O481" s="126">
        <f t="shared" si="100"/>
        <v>0</v>
      </c>
      <c r="P481" s="129"/>
    </row>
    <row r="482" spans="1:20" ht="19.5" thickBot="1" x14ac:dyDescent="0.3">
      <c r="B482" s="133"/>
      <c r="C482" s="3"/>
      <c r="D482" s="3"/>
      <c r="E482" s="6"/>
      <c r="F482" s="46">
        <f t="shared" si="97"/>
        <v>0</v>
      </c>
      <c r="G482" s="6">
        <f t="shared" si="98"/>
        <v>0</v>
      </c>
      <c r="H482" s="6">
        <f t="shared" si="99"/>
        <v>0</v>
      </c>
      <c r="I482" s="12"/>
      <c r="J482" s="63"/>
      <c r="L482" s="24"/>
      <c r="M482" s="24"/>
      <c r="O482" s="126">
        <f t="shared" si="100"/>
        <v>0</v>
      </c>
      <c r="P482" s="129"/>
    </row>
    <row r="483" spans="1:20" ht="19.5" thickBot="1" x14ac:dyDescent="0.3">
      <c r="B483" s="125" t="s">
        <v>340</v>
      </c>
      <c r="C483" s="131"/>
      <c r="D483" s="3"/>
      <c r="E483" s="6"/>
      <c r="F483" s="46">
        <f t="shared" si="97"/>
        <v>0</v>
      </c>
      <c r="G483" s="6">
        <f t="shared" si="98"/>
        <v>0</v>
      </c>
      <c r="H483" s="6">
        <f t="shared" si="99"/>
        <v>0</v>
      </c>
      <c r="I483" s="12"/>
      <c r="J483" s="63"/>
      <c r="L483" s="24"/>
      <c r="M483" s="24"/>
      <c r="O483" s="126">
        <f t="shared" si="100"/>
        <v>0</v>
      </c>
      <c r="P483" s="129"/>
    </row>
    <row r="484" spans="1:20" ht="18" customHeight="1" x14ac:dyDescent="0.25">
      <c r="A484" s="11"/>
      <c r="B484" s="135" t="s">
        <v>341</v>
      </c>
      <c r="C484" s="24" t="s">
        <v>342</v>
      </c>
      <c r="D484" s="24">
        <v>2</v>
      </c>
      <c r="E484" s="12">
        <v>66.67</v>
      </c>
      <c r="F484" s="46">
        <f t="shared" si="97"/>
        <v>66.67</v>
      </c>
      <c r="G484" s="6">
        <f t="shared" si="98"/>
        <v>84.137540000000001</v>
      </c>
      <c r="H484" s="6">
        <f t="shared" si="99"/>
        <v>105.171925</v>
      </c>
      <c r="I484" s="12">
        <v>110.32</v>
      </c>
      <c r="J484" s="63">
        <v>99</v>
      </c>
      <c r="L484" s="24">
        <v>2</v>
      </c>
      <c r="M484" s="24">
        <v>0</v>
      </c>
      <c r="N484" s="100"/>
      <c r="O484" s="126">
        <f t="shared" si="100"/>
        <v>14.862459999999999</v>
      </c>
      <c r="P484" s="20">
        <f>O484*D484</f>
        <v>29.724919999999997</v>
      </c>
    </row>
    <row r="485" spans="1:20" ht="18" customHeight="1" x14ac:dyDescent="0.25">
      <c r="A485" s="11"/>
      <c r="B485" s="26" t="s">
        <v>385</v>
      </c>
      <c r="C485" s="24" t="s">
        <v>386</v>
      </c>
      <c r="D485" s="24">
        <v>2</v>
      </c>
      <c r="E485" s="12">
        <v>85.25</v>
      </c>
      <c r="F485" s="46">
        <f t="shared" si="97"/>
        <v>85.25</v>
      </c>
      <c r="G485" s="6">
        <f t="shared" si="98"/>
        <v>107.5855</v>
      </c>
      <c r="H485" s="6">
        <f t="shared" si="99"/>
        <v>134.481875</v>
      </c>
      <c r="I485" s="12">
        <v>128.94</v>
      </c>
      <c r="J485" s="63">
        <v>129</v>
      </c>
      <c r="L485" s="24">
        <v>2</v>
      </c>
      <c r="M485" s="24">
        <v>0</v>
      </c>
      <c r="N485" s="100"/>
      <c r="O485" s="126">
        <f t="shared" si="100"/>
        <v>21.414500000000004</v>
      </c>
      <c r="P485" s="20">
        <f>O485*D485</f>
        <v>42.829000000000008</v>
      </c>
      <c r="R485" s="1"/>
    </row>
    <row r="486" spans="1:20" x14ac:dyDescent="0.25">
      <c r="A486" s="11"/>
      <c r="B486" s="3" t="s">
        <v>529</v>
      </c>
      <c r="C486" s="3" t="s">
        <v>530</v>
      </c>
      <c r="D486" s="3">
        <v>1</v>
      </c>
      <c r="E486" s="6">
        <v>84.39</v>
      </c>
      <c r="F486" s="46">
        <f t="shared" si="97"/>
        <v>84.39</v>
      </c>
      <c r="G486" s="6">
        <f t="shared" si="98"/>
        <v>106.50018</v>
      </c>
      <c r="H486" s="6">
        <f t="shared" si="99"/>
        <v>133.125225</v>
      </c>
      <c r="I486" s="6">
        <v>127.64</v>
      </c>
      <c r="J486" s="63">
        <v>125</v>
      </c>
      <c r="L486" s="24"/>
      <c r="M486" s="3"/>
      <c r="N486" s="1"/>
      <c r="O486" s="126">
        <f t="shared" si="100"/>
        <v>18.49982</v>
      </c>
      <c r="P486" s="71">
        <f>O486*D486</f>
        <v>18.49982</v>
      </c>
      <c r="Q486" s="1"/>
      <c r="R486" s="1"/>
    </row>
    <row r="487" spans="1:20" x14ac:dyDescent="0.25">
      <c r="A487" s="11"/>
      <c r="B487" s="3" t="s">
        <v>570</v>
      </c>
      <c r="C487" s="3" t="s">
        <v>524</v>
      </c>
      <c r="D487" s="3">
        <v>1</v>
      </c>
      <c r="E487" s="6">
        <v>72.94</v>
      </c>
      <c r="F487" s="46">
        <f t="shared" si="97"/>
        <v>72.94</v>
      </c>
      <c r="G487" s="6">
        <f t="shared" si="98"/>
        <v>92.050280000000001</v>
      </c>
      <c r="H487" s="6">
        <f t="shared" si="99"/>
        <v>115.06285</v>
      </c>
      <c r="I487" s="6">
        <v>110.32</v>
      </c>
      <c r="J487" s="63">
        <v>109</v>
      </c>
      <c r="L487" s="24"/>
      <c r="M487" s="3"/>
      <c r="N487" s="1"/>
      <c r="O487" s="126">
        <f t="shared" si="100"/>
        <v>16.949719999999999</v>
      </c>
      <c r="P487" s="71">
        <f>D487*O487</f>
        <v>16.949719999999999</v>
      </c>
      <c r="Q487" s="1"/>
      <c r="R487" s="1"/>
    </row>
    <row r="488" spans="1:20" x14ac:dyDescent="0.25">
      <c r="A488" s="11"/>
      <c r="B488" s="3" t="s">
        <v>576</v>
      </c>
      <c r="C488" s="3" t="s">
        <v>581</v>
      </c>
      <c r="D488" s="3">
        <v>1</v>
      </c>
      <c r="E488" s="6">
        <v>175</v>
      </c>
      <c r="F488" s="46">
        <f t="shared" si="97"/>
        <v>175</v>
      </c>
      <c r="G488" s="6">
        <f t="shared" si="98"/>
        <v>220.85</v>
      </c>
      <c r="H488" s="6">
        <f t="shared" si="99"/>
        <v>276.0625</v>
      </c>
      <c r="I488" s="6">
        <v>264.69</v>
      </c>
      <c r="J488" s="63">
        <v>259</v>
      </c>
      <c r="L488" s="24"/>
      <c r="M488" s="24"/>
      <c r="O488" s="126">
        <f t="shared" si="100"/>
        <v>38.150000000000006</v>
      </c>
      <c r="P488" s="71">
        <f>O488*D488</f>
        <v>38.150000000000006</v>
      </c>
      <c r="Q488" s="1"/>
      <c r="R488" s="1"/>
      <c r="S488" s="11"/>
      <c r="T488" s="11"/>
    </row>
    <row r="489" spans="1:20" x14ac:dyDescent="0.25">
      <c r="A489" s="11"/>
      <c r="B489" s="3" t="s">
        <v>589</v>
      </c>
      <c r="C489" s="3" t="s">
        <v>590</v>
      </c>
      <c r="D489" s="3">
        <v>1</v>
      </c>
      <c r="E489" s="6"/>
      <c r="F489" s="46">
        <f t="shared" si="97"/>
        <v>0</v>
      </c>
      <c r="G489" s="6">
        <f t="shared" si="98"/>
        <v>0</v>
      </c>
      <c r="H489" s="6">
        <f t="shared" si="99"/>
        <v>0</v>
      </c>
      <c r="I489" s="6"/>
      <c r="J489" s="63">
        <v>220</v>
      </c>
      <c r="K489" s="1"/>
      <c r="L489" s="3"/>
      <c r="M489" s="3"/>
      <c r="N489" s="18"/>
      <c r="O489" s="126">
        <f t="shared" si="100"/>
        <v>220</v>
      </c>
      <c r="P489" s="71">
        <f>O489*D489</f>
        <v>220</v>
      </c>
      <c r="Q489" s="1"/>
      <c r="R489" s="1"/>
    </row>
    <row r="490" spans="1:20" x14ac:dyDescent="0.25">
      <c r="A490" s="11"/>
      <c r="B490" s="3" t="s">
        <v>589</v>
      </c>
      <c r="C490" s="3" t="s">
        <v>753</v>
      </c>
      <c r="D490" s="3">
        <v>1</v>
      </c>
      <c r="E490" s="6">
        <v>151.94</v>
      </c>
      <c r="F490" s="46">
        <f t="shared" si="97"/>
        <v>151.94</v>
      </c>
      <c r="G490" s="6">
        <f t="shared" si="98"/>
        <v>191.74827999999999</v>
      </c>
      <c r="H490" s="6">
        <f t="shared" si="99"/>
        <v>239.68535</v>
      </c>
      <c r="I490" s="96" t="e">
        <f>#REF!+#REF!</f>
        <v>#REF!</v>
      </c>
      <c r="J490" s="63">
        <v>229</v>
      </c>
      <c r="L490" s="24"/>
      <c r="M490" s="24"/>
      <c r="O490" s="126">
        <f t="shared" si="100"/>
        <v>37.251720000000006</v>
      </c>
      <c r="P490" s="71">
        <f>O490*D490</f>
        <v>37.251720000000006</v>
      </c>
      <c r="Q490" s="1"/>
      <c r="R490" s="1"/>
    </row>
    <row r="491" spans="1:20" x14ac:dyDescent="0.25">
      <c r="A491" s="11"/>
      <c r="B491" s="3" t="s">
        <v>389</v>
      </c>
      <c r="C491" s="3" t="s">
        <v>390</v>
      </c>
      <c r="D491" s="3">
        <v>1</v>
      </c>
      <c r="E491" s="6">
        <v>67.61</v>
      </c>
      <c r="F491" s="46">
        <f t="shared" si="97"/>
        <v>67.61</v>
      </c>
      <c r="G491" s="6">
        <f t="shared" si="98"/>
        <v>85.323819999999998</v>
      </c>
      <c r="H491" s="6">
        <f t="shared" si="99"/>
        <v>106.654775</v>
      </c>
      <c r="I491" s="12">
        <v>102</v>
      </c>
      <c r="J491" s="63">
        <v>100</v>
      </c>
      <c r="L491" s="24"/>
      <c r="M491" s="24"/>
      <c r="N491" s="11"/>
      <c r="O491" s="126">
        <f t="shared" si="100"/>
        <v>14.676180000000002</v>
      </c>
      <c r="P491" s="71">
        <f t="shared" ref="P491:P497" si="101">D491*O491</f>
        <v>14.676180000000002</v>
      </c>
      <c r="Q491" s="1" t="s">
        <v>391</v>
      </c>
      <c r="R491" s="1"/>
    </row>
    <row r="492" spans="1:20" x14ac:dyDescent="0.25">
      <c r="A492" s="11"/>
      <c r="B492" s="3" t="s">
        <v>529</v>
      </c>
      <c r="C492" s="3" t="s">
        <v>530</v>
      </c>
      <c r="D492" s="3">
        <v>1</v>
      </c>
      <c r="E492" s="6">
        <v>84.39</v>
      </c>
      <c r="F492" s="46">
        <f t="shared" si="97"/>
        <v>84.39</v>
      </c>
      <c r="G492" s="6">
        <f t="shared" si="98"/>
        <v>106.50018</v>
      </c>
      <c r="H492" s="6">
        <f t="shared" si="99"/>
        <v>133.125225</v>
      </c>
      <c r="I492" s="6">
        <v>127.64</v>
      </c>
      <c r="J492" s="63">
        <v>125</v>
      </c>
      <c r="L492" s="24"/>
      <c r="M492" s="24"/>
      <c r="N492" s="11"/>
      <c r="O492" s="126">
        <f t="shared" si="100"/>
        <v>18.49982</v>
      </c>
      <c r="P492" s="71">
        <f t="shared" si="101"/>
        <v>18.49982</v>
      </c>
      <c r="Q492" s="1" t="s">
        <v>531</v>
      </c>
      <c r="R492" s="1"/>
    </row>
    <row r="493" spans="1:20" x14ac:dyDescent="0.25">
      <c r="B493" s="9">
        <v>2030005</v>
      </c>
      <c r="C493" s="3" t="s">
        <v>668</v>
      </c>
      <c r="D493" s="3">
        <v>2</v>
      </c>
      <c r="E493" s="6">
        <v>105.32</v>
      </c>
      <c r="F493" s="46">
        <f t="shared" si="97"/>
        <v>105.32</v>
      </c>
      <c r="G493" s="6">
        <f t="shared" si="98"/>
        <v>132.91383999999999</v>
      </c>
      <c r="H493" s="6">
        <f t="shared" si="99"/>
        <v>166.14229999999998</v>
      </c>
      <c r="I493" s="6"/>
      <c r="J493" s="63">
        <v>155</v>
      </c>
      <c r="L493" s="24"/>
      <c r="M493" s="24"/>
      <c r="N493" s="11"/>
      <c r="O493" s="126">
        <f t="shared" si="100"/>
        <v>22.086160000000007</v>
      </c>
      <c r="P493" s="72">
        <f t="shared" si="101"/>
        <v>44.172320000000013</v>
      </c>
      <c r="Q493" s="1"/>
      <c r="R493" s="1"/>
    </row>
    <row r="494" spans="1:20" x14ac:dyDescent="0.25">
      <c r="A494" s="11"/>
      <c r="B494" s="24" t="s">
        <v>683</v>
      </c>
      <c r="C494" s="24" t="s">
        <v>684</v>
      </c>
      <c r="D494" s="24">
        <v>1</v>
      </c>
      <c r="E494" s="12">
        <v>160.19</v>
      </c>
      <c r="F494" s="46">
        <f t="shared" si="97"/>
        <v>160.19</v>
      </c>
      <c r="G494" s="6">
        <f t="shared" si="98"/>
        <v>202.15978000000001</v>
      </c>
      <c r="H494" s="6">
        <f t="shared" si="99"/>
        <v>252.699725</v>
      </c>
      <c r="I494" s="12">
        <v>242.29</v>
      </c>
      <c r="J494" s="63">
        <v>239</v>
      </c>
      <c r="L494" s="24"/>
      <c r="M494" s="24"/>
      <c r="N494" s="11"/>
      <c r="O494" s="126">
        <f t="shared" si="100"/>
        <v>36.840219999999988</v>
      </c>
      <c r="P494" s="71">
        <f t="shared" si="101"/>
        <v>36.840219999999988</v>
      </c>
      <c r="Q494" s="1"/>
      <c r="R494" s="1"/>
    </row>
    <row r="495" spans="1:20" x14ac:dyDescent="0.25">
      <c r="A495" s="11"/>
      <c r="B495" s="24" t="s">
        <v>589</v>
      </c>
      <c r="C495" s="24" t="s">
        <v>713</v>
      </c>
      <c r="D495" s="24">
        <v>1</v>
      </c>
      <c r="E495" s="12">
        <v>151.94</v>
      </c>
      <c r="F495" s="46">
        <f t="shared" si="97"/>
        <v>151.94</v>
      </c>
      <c r="G495" s="6">
        <f t="shared" si="98"/>
        <v>191.74827999999999</v>
      </c>
      <c r="H495" s="6">
        <f t="shared" si="99"/>
        <v>239.68535</v>
      </c>
      <c r="I495" s="12">
        <v>229</v>
      </c>
      <c r="J495" s="63">
        <v>210</v>
      </c>
      <c r="L495" s="24"/>
      <c r="M495" s="24"/>
      <c r="N495" s="11"/>
      <c r="O495" s="126">
        <f t="shared" si="100"/>
        <v>18.251720000000006</v>
      </c>
      <c r="P495" s="71">
        <f t="shared" si="101"/>
        <v>18.251720000000006</v>
      </c>
      <c r="Q495" s="1"/>
      <c r="R495" s="1"/>
    </row>
    <row r="496" spans="1:20" x14ac:dyDescent="0.25">
      <c r="A496" s="11"/>
      <c r="B496" s="9">
        <v>2021309</v>
      </c>
      <c r="C496" s="3" t="s">
        <v>733</v>
      </c>
      <c r="D496" s="3">
        <v>1</v>
      </c>
      <c r="E496" s="6">
        <v>115.42</v>
      </c>
      <c r="F496" s="46">
        <f t="shared" si="97"/>
        <v>115.42</v>
      </c>
      <c r="G496" s="6">
        <f t="shared" si="98"/>
        <v>145.66004000000001</v>
      </c>
      <c r="H496" s="6">
        <f t="shared" si="99"/>
        <v>182.07505</v>
      </c>
      <c r="I496" s="6">
        <v>179.96</v>
      </c>
      <c r="J496" s="63">
        <v>179</v>
      </c>
      <c r="L496" s="24"/>
      <c r="M496" s="24"/>
      <c r="N496" s="11"/>
      <c r="O496" s="126">
        <f t="shared" si="100"/>
        <v>33.339959999999991</v>
      </c>
      <c r="P496" s="71">
        <f t="shared" si="101"/>
        <v>33.339959999999991</v>
      </c>
      <c r="Q496" s="1" t="s">
        <v>732</v>
      </c>
      <c r="R496" s="1"/>
    </row>
    <row r="497" spans="1:21" x14ac:dyDescent="0.25">
      <c r="A497" s="147" t="s">
        <v>756</v>
      </c>
      <c r="B497" s="148" t="s">
        <v>385</v>
      </c>
      <c r="C497" s="24" t="s">
        <v>757</v>
      </c>
      <c r="D497" s="24"/>
      <c r="E497" s="12"/>
      <c r="F497" s="46">
        <f t="shared" si="97"/>
        <v>0</v>
      </c>
      <c r="G497" s="6">
        <f t="shared" si="98"/>
        <v>0</v>
      </c>
      <c r="H497" s="6">
        <f t="shared" si="99"/>
        <v>0</v>
      </c>
      <c r="I497" s="12"/>
      <c r="J497" s="63"/>
      <c r="L497" s="24"/>
      <c r="M497" s="24"/>
      <c r="N497" s="11"/>
      <c r="O497" s="126">
        <f t="shared" si="100"/>
        <v>0</v>
      </c>
      <c r="P497" s="71">
        <f t="shared" si="101"/>
        <v>0</v>
      </c>
      <c r="Q497" s="1"/>
      <c r="R497" s="1"/>
    </row>
    <row r="498" spans="1:21" x14ac:dyDescent="0.25">
      <c r="A498" s="11"/>
      <c r="B498" s="3">
        <v>40446752</v>
      </c>
      <c r="C498" s="3" t="s">
        <v>794</v>
      </c>
      <c r="D498" s="3">
        <v>1</v>
      </c>
      <c r="E498" s="6">
        <v>96.69</v>
      </c>
      <c r="F498" s="46">
        <f t="shared" si="97"/>
        <v>96.69</v>
      </c>
      <c r="G498" s="6">
        <f t="shared" si="98"/>
        <v>122.02278</v>
      </c>
      <c r="H498" s="6">
        <f t="shared" si="99"/>
        <v>152.52847499999999</v>
      </c>
      <c r="I498" s="96" t="e">
        <f>#REF!+#REF!</f>
        <v>#REF!</v>
      </c>
      <c r="J498" s="63">
        <v>180</v>
      </c>
      <c r="L498" s="24"/>
      <c r="M498" s="24"/>
      <c r="O498" s="126">
        <f t="shared" si="100"/>
        <v>57.977220000000003</v>
      </c>
      <c r="P498" s="71">
        <f>O498*D498</f>
        <v>57.977220000000003</v>
      </c>
      <c r="Q498" s="1"/>
      <c r="R498" s="1"/>
      <c r="T498" s="11"/>
      <c r="U498" s="11"/>
    </row>
    <row r="499" spans="1:21" x14ac:dyDescent="0.25">
      <c r="A499" s="11"/>
      <c r="B499" s="3" t="s">
        <v>763</v>
      </c>
      <c r="C499" s="3" t="s">
        <v>764</v>
      </c>
      <c r="D499" s="3">
        <v>1</v>
      </c>
      <c r="E499" s="6">
        <v>140.25</v>
      </c>
      <c r="F499" s="46">
        <f t="shared" si="97"/>
        <v>140.25</v>
      </c>
      <c r="G499" s="6">
        <f t="shared" si="98"/>
        <v>176.99549999999999</v>
      </c>
      <c r="H499" s="6">
        <f t="shared" si="99"/>
        <v>221.24437499999999</v>
      </c>
      <c r="I499" s="6">
        <v>226.27</v>
      </c>
      <c r="J499" s="63">
        <v>220</v>
      </c>
      <c r="L499" s="24">
        <v>1</v>
      </c>
      <c r="M499" s="24">
        <v>0</v>
      </c>
      <c r="O499" s="126">
        <f t="shared" si="100"/>
        <v>43.004500000000007</v>
      </c>
      <c r="P499" s="71">
        <f>O499*D499</f>
        <v>43.004500000000007</v>
      </c>
      <c r="Q499" s="1"/>
      <c r="R499" s="1"/>
    </row>
    <row r="500" spans="1:21" x14ac:dyDescent="0.25">
      <c r="B500" s="3" t="s">
        <v>837</v>
      </c>
      <c r="C500" s="3" t="s">
        <v>838</v>
      </c>
      <c r="D500" s="3">
        <v>1</v>
      </c>
      <c r="E500" s="12">
        <v>127.88</v>
      </c>
      <c r="F500" s="46">
        <f t="shared" si="97"/>
        <v>127.88</v>
      </c>
      <c r="G500" s="6">
        <f t="shared" si="98"/>
        <v>161.38455999999999</v>
      </c>
      <c r="H500" s="6">
        <f t="shared" si="99"/>
        <v>201.73069999999998</v>
      </c>
      <c r="I500" s="12">
        <v>206.32</v>
      </c>
      <c r="J500" s="63">
        <v>205</v>
      </c>
      <c r="L500" s="24">
        <v>1</v>
      </c>
      <c r="M500" s="24">
        <v>0</v>
      </c>
      <c r="O500" s="126">
        <f t="shared" si="100"/>
        <v>43.615440000000007</v>
      </c>
      <c r="P500" s="129"/>
      <c r="Q500" s="11" t="s">
        <v>839</v>
      </c>
    </row>
    <row r="501" spans="1:21" x14ac:dyDescent="0.25">
      <c r="A501" s="11"/>
      <c r="B501" s="3" t="s">
        <v>763</v>
      </c>
      <c r="C501" s="3" t="s">
        <v>868</v>
      </c>
      <c r="D501" s="3">
        <v>1</v>
      </c>
      <c r="E501" s="6">
        <v>140.25</v>
      </c>
      <c r="F501" s="46">
        <f t="shared" si="97"/>
        <v>140.25</v>
      </c>
      <c r="G501" s="6">
        <f t="shared" si="98"/>
        <v>176.99549999999999</v>
      </c>
      <c r="H501" s="6">
        <f t="shared" si="99"/>
        <v>221.24437499999999</v>
      </c>
      <c r="I501" s="6"/>
      <c r="J501" s="63">
        <v>220</v>
      </c>
      <c r="L501" s="24"/>
      <c r="M501" s="24"/>
      <c r="O501" s="126">
        <f t="shared" si="100"/>
        <v>43.004500000000007</v>
      </c>
      <c r="P501" s="71">
        <f t="shared" ref="P501:P509" si="102">O501*D501</f>
        <v>43.004500000000007</v>
      </c>
      <c r="Q501" s="1"/>
      <c r="R501" s="1"/>
    </row>
    <row r="502" spans="1:21" x14ac:dyDescent="0.25">
      <c r="A502" s="11"/>
      <c r="B502" s="3" t="s">
        <v>766</v>
      </c>
      <c r="C502" s="3" t="s">
        <v>767</v>
      </c>
      <c r="D502" s="3">
        <v>1</v>
      </c>
      <c r="E502" s="6">
        <v>144.38</v>
      </c>
      <c r="F502" s="46">
        <f t="shared" ref="F502" si="103">E502-(E502*0/100)</f>
        <v>144.38</v>
      </c>
      <c r="G502" s="6">
        <f t="shared" si="98"/>
        <v>182.20756</v>
      </c>
      <c r="H502" s="6">
        <f t="shared" si="99"/>
        <v>227.75945000000002</v>
      </c>
      <c r="I502" s="6">
        <v>232.92</v>
      </c>
      <c r="J502" s="63">
        <v>229</v>
      </c>
      <c r="L502" s="24">
        <v>1</v>
      </c>
      <c r="M502" s="24">
        <v>0</v>
      </c>
      <c r="O502" s="126">
        <f t="shared" si="100"/>
        <v>46.792439999999999</v>
      </c>
      <c r="P502" s="71">
        <f t="shared" si="102"/>
        <v>46.792439999999999</v>
      </c>
      <c r="Q502" s="1"/>
      <c r="R502" s="1"/>
    </row>
    <row r="503" spans="1:21" x14ac:dyDescent="0.25">
      <c r="A503" s="11"/>
      <c r="B503" s="3" t="s">
        <v>589</v>
      </c>
      <c r="C503" s="3" t="s">
        <v>765</v>
      </c>
      <c r="D503" s="3">
        <v>1</v>
      </c>
      <c r="E503" s="6">
        <v>151.94</v>
      </c>
      <c r="F503" s="5">
        <f>E503-(E503*3/100)</f>
        <v>147.3818</v>
      </c>
      <c r="G503" s="6">
        <f t="shared" si="98"/>
        <v>185.9958316</v>
      </c>
      <c r="H503" s="6">
        <f t="shared" si="99"/>
        <v>232.4947895</v>
      </c>
      <c r="I503" s="6">
        <v>245.13</v>
      </c>
      <c r="J503" s="63">
        <v>245</v>
      </c>
      <c r="L503" s="24">
        <v>1</v>
      </c>
      <c r="M503" s="24">
        <v>0</v>
      </c>
      <c r="O503" s="126">
        <f t="shared" si="100"/>
        <v>59.004168399999998</v>
      </c>
      <c r="P503" s="71">
        <f t="shared" si="102"/>
        <v>59.004168399999998</v>
      </c>
      <c r="Q503" s="1"/>
      <c r="R503" s="1"/>
    </row>
    <row r="504" spans="1:21" x14ac:dyDescent="0.25">
      <c r="A504" s="11"/>
      <c r="B504" s="3" t="s">
        <v>763</v>
      </c>
      <c r="C504" s="3" t="s">
        <v>868</v>
      </c>
      <c r="D504" s="3">
        <v>1</v>
      </c>
      <c r="E504" s="6">
        <v>140.25</v>
      </c>
      <c r="F504" s="5">
        <f>E504-(E504*0/100)</f>
        <v>140.25</v>
      </c>
      <c r="G504" s="6">
        <f t="shared" si="98"/>
        <v>176.99549999999999</v>
      </c>
      <c r="H504" s="6">
        <f t="shared" si="99"/>
        <v>221.24437499999999</v>
      </c>
      <c r="I504" s="6"/>
      <c r="J504" s="63">
        <v>200</v>
      </c>
      <c r="L504" s="24"/>
      <c r="M504" s="24"/>
      <c r="O504" s="126">
        <f t="shared" si="100"/>
        <v>23.004500000000007</v>
      </c>
      <c r="P504" s="71">
        <f t="shared" si="102"/>
        <v>23.004500000000007</v>
      </c>
      <c r="Q504" s="1"/>
      <c r="R504" s="1"/>
    </row>
    <row r="505" spans="1:21" x14ac:dyDescent="0.25">
      <c r="A505" s="11"/>
      <c r="B505" s="3" t="s">
        <v>763</v>
      </c>
      <c r="C505" s="3" t="s">
        <v>868</v>
      </c>
      <c r="D505" s="3">
        <v>1</v>
      </c>
      <c r="E505" s="6">
        <v>147.5</v>
      </c>
      <c r="F505" s="5">
        <f>E505-(E505*3/100)</f>
        <v>143.07499999999999</v>
      </c>
      <c r="G505" s="6">
        <f t="shared" si="98"/>
        <v>180.56064999999998</v>
      </c>
      <c r="H505" s="6">
        <f t="shared" si="99"/>
        <v>225.70081249999998</v>
      </c>
      <c r="I505" s="6">
        <v>237.97</v>
      </c>
      <c r="J505" s="63">
        <v>235</v>
      </c>
      <c r="L505" s="24"/>
      <c r="M505" s="24"/>
      <c r="O505" s="126">
        <f t="shared" si="100"/>
        <v>54.439350000000019</v>
      </c>
      <c r="P505" s="71">
        <f t="shared" si="102"/>
        <v>54.439350000000019</v>
      </c>
      <c r="Q505" s="1" t="s">
        <v>931</v>
      </c>
      <c r="R505" s="1"/>
    </row>
    <row r="506" spans="1:21" x14ac:dyDescent="0.25">
      <c r="B506" s="213" t="s">
        <v>937</v>
      </c>
      <c r="C506" s="3" t="s">
        <v>938</v>
      </c>
      <c r="D506" s="3">
        <v>1</v>
      </c>
      <c r="E506" s="12">
        <v>130.84</v>
      </c>
      <c r="F506" s="5">
        <f t="shared" ref="F506:F511" si="104">E506-(E506*0/100)</f>
        <v>130.84</v>
      </c>
      <c r="G506" s="6">
        <f t="shared" si="98"/>
        <v>165.12008</v>
      </c>
      <c r="H506" s="6">
        <f t="shared" si="99"/>
        <v>206.40010000000001</v>
      </c>
      <c r="I506" s="12">
        <v>211.1</v>
      </c>
      <c r="J506" s="63">
        <v>210</v>
      </c>
      <c r="L506" s="24"/>
      <c r="M506" s="24"/>
      <c r="O506" s="126">
        <f t="shared" si="100"/>
        <v>44.879919999999998</v>
      </c>
      <c r="P506" s="129">
        <f t="shared" si="102"/>
        <v>44.879919999999998</v>
      </c>
    </row>
    <row r="507" spans="1:21" x14ac:dyDescent="0.25">
      <c r="A507" s="11"/>
      <c r="B507" s="3">
        <v>2003010</v>
      </c>
      <c r="C507" s="3" t="s">
        <v>941</v>
      </c>
      <c r="D507" s="3">
        <v>1</v>
      </c>
      <c r="E507" s="6">
        <v>130.84</v>
      </c>
      <c r="F507" s="46">
        <f t="shared" si="104"/>
        <v>130.84</v>
      </c>
      <c r="G507" s="6">
        <f t="shared" si="98"/>
        <v>165.12008</v>
      </c>
      <c r="H507" s="6">
        <f t="shared" si="99"/>
        <v>206.40010000000001</v>
      </c>
      <c r="I507" s="6"/>
      <c r="J507" s="63">
        <v>210</v>
      </c>
      <c r="L507" s="24"/>
      <c r="M507" s="24"/>
      <c r="O507" s="126">
        <f t="shared" si="100"/>
        <v>44.879919999999998</v>
      </c>
      <c r="P507" s="71">
        <f t="shared" si="102"/>
        <v>44.879919999999998</v>
      </c>
      <c r="Q507" s="1"/>
      <c r="R507" s="1"/>
    </row>
    <row r="508" spans="1:21" x14ac:dyDescent="0.25">
      <c r="A508" s="11"/>
      <c r="B508" s="3">
        <v>2034606</v>
      </c>
      <c r="C508" s="3" t="s">
        <v>869</v>
      </c>
      <c r="D508" s="3">
        <v>1</v>
      </c>
      <c r="E508" s="6">
        <v>54.56</v>
      </c>
      <c r="F508" s="5">
        <f t="shared" si="104"/>
        <v>54.56</v>
      </c>
      <c r="G508" s="6">
        <f t="shared" si="98"/>
        <v>68.85472</v>
      </c>
      <c r="H508" s="6">
        <f t="shared" si="99"/>
        <v>86.068399999999997</v>
      </c>
      <c r="I508" s="6"/>
      <c r="J508" s="63">
        <v>89</v>
      </c>
      <c r="L508" s="24"/>
      <c r="M508" s="24"/>
      <c r="O508" s="90">
        <f t="shared" si="100"/>
        <v>20.14528</v>
      </c>
      <c r="P508" s="71">
        <f t="shared" si="102"/>
        <v>20.14528</v>
      </c>
      <c r="Q508" s="1"/>
      <c r="R508" s="1"/>
    </row>
    <row r="509" spans="1:21" ht="18" customHeight="1" x14ac:dyDescent="0.25">
      <c r="A509" s="11"/>
      <c r="B509" s="9">
        <v>2088303</v>
      </c>
      <c r="C509" s="3" t="s">
        <v>953</v>
      </c>
      <c r="D509" s="3">
        <v>1</v>
      </c>
      <c r="E509" s="6">
        <v>85.86</v>
      </c>
      <c r="F509" s="5">
        <f t="shared" si="104"/>
        <v>85.86</v>
      </c>
      <c r="G509" s="6">
        <f t="shared" si="98"/>
        <v>108.35532000000001</v>
      </c>
      <c r="H509" s="6">
        <f t="shared" si="99"/>
        <v>135.44415000000001</v>
      </c>
      <c r="I509" s="6">
        <v>138.32</v>
      </c>
      <c r="J509" s="63">
        <v>138</v>
      </c>
      <c r="L509" s="24"/>
      <c r="M509" s="24"/>
      <c r="N509" s="100"/>
      <c r="O509" s="90">
        <f t="shared" si="100"/>
        <v>29.644679999999994</v>
      </c>
      <c r="P509" s="20">
        <f t="shared" si="102"/>
        <v>29.644679999999994</v>
      </c>
      <c r="Q509" s="1"/>
      <c r="R509" s="1"/>
    </row>
    <row r="510" spans="1:21" x14ac:dyDescent="0.25">
      <c r="A510" s="11"/>
      <c r="B510" s="3" t="s">
        <v>574</v>
      </c>
      <c r="C510" s="3" t="s">
        <v>580</v>
      </c>
      <c r="D510" s="3">
        <v>1</v>
      </c>
      <c r="E510" s="6">
        <v>130.19999999999999</v>
      </c>
      <c r="F510" s="5">
        <f t="shared" si="104"/>
        <v>130.19999999999999</v>
      </c>
      <c r="G510" s="6">
        <f t="shared" si="98"/>
        <v>164.3124</v>
      </c>
      <c r="H510" s="6">
        <f t="shared" si="99"/>
        <v>205.3905</v>
      </c>
      <c r="I510" s="6">
        <v>196.93</v>
      </c>
      <c r="J510" s="63">
        <v>180</v>
      </c>
      <c r="L510" s="24"/>
      <c r="M510" s="24"/>
      <c r="O510" s="90">
        <f t="shared" si="100"/>
        <v>15.687600000000003</v>
      </c>
      <c r="P510" s="71">
        <f t="shared" ref="P510:P515" si="105">O510*D510</f>
        <v>15.687600000000003</v>
      </c>
      <c r="Q510" s="1"/>
      <c r="R510" s="1"/>
      <c r="S510" s="11"/>
      <c r="T510" s="11"/>
    </row>
    <row r="511" spans="1:21" x14ac:dyDescent="0.25">
      <c r="A511" s="11"/>
      <c r="B511" s="24" t="s">
        <v>760</v>
      </c>
      <c r="C511" s="3" t="s">
        <v>761</v>
      </c>
      <c r="D511" s="3">
        <v>2</v>
      </c>
      <c r="E511" s="6">
        <v>68.75</v>
      </c>
      <c r="F511" s="5">
        <f t="shared" si="104"/>
        <v>68.75</v>
      </c>
      <c r="G511" s="6">
        <f t="shared" si="98"/>
        <v>86.762500000000003</v>
      </c>
      <c r="H511" s="6">
        <f t="shared" si="99"/>
        <v>108.453125</v>
      </c>
      <c r="I511" s="6">
        <v>110.91</v>
      </c>
      <c r="J511" s="63">
        <v>110</v>
      </c>
      <c r="L511" s="24">
        <v>2</v>
      </c>
      <c r="M511" s="24">
        <v>0</v>
      </c>
      <c r="O511" s="90">
        <f t="shared" si="100"/>
        <v>23.237499999999997</v>
      </c>
      <c r="P511" s="71">
        <f t="shared" si="105"/>
        <v>46.474999999999994</v>
      </c>
      <c r="Q511" s="1"/>
      <c r="R511" s="1"/>
    </row>
    <row r="512" spans="1:21" x14ac:dyDescent="0.25">
      <c r="A512" s="11"/>
      <c r="B512" s="24" t="s">
        <v>760</v>
      </c>
      <c r="C512" s="3" t="s">
        <v>761</v>
      </c>
      <c r="D512" s="3">
        <v>1</v>
      </c>
      <c r="E512" s="6">
        <v>69.510000000000005</v>
      </c>
      <c r="F512" s="5">
        <f t="shared" ref="F512" si="106">E512-(E512*0/100)</f>
        <v>69.510000000000005</v>
      </c>
      <c r="G512" s="6">
        <f t="shared" ref="G512" si="107">F512*1.262</f>
        <v>87.721620000000001</v>
      </c>
      <c r="H512" s="6">
        <f t="shared" ref="H512" si="108">G512*1.25</f>
        <v>109.65202500000001</v>
      </c>
      <c r="I512" s="6">
        <v>110.91</v>
      </c>
      <c r="J512" s="63">
        <v>120</v>
      </c>
      <c r="L512" s="24"/>
      <c r="M512" s="24"/>
      <c r="O512" s="90">
        <f t="shared" ref="O512" si="109">J512-G512</f>
        <v>32.278379999999999</v>
      </c>
      <c r="P512" s="71">
        <f t="shared" si="105"/>
        <v>32.278379999999999</v>
      </c>
      <c r="Q512" s="1"/>
      <c r="R512" s="1"/>
    </row>
    <row r="513" spans="1:20" x14ac:dyDescent="0.25">
      <c r="A513" s="11"/>
      <c r="B513" s="24" t="s">
        <v>996</v>
      </c>
      <c r="C513" s="3" t="s">
        <v>997</v>
      </c>
      <c r="D513" s="3">
        <v>1</v>
      </c>
      <c r="E513" s="6">
        <v>122.36</v>
      </c>
      <c r="F513" s="5">
        <f t="shared" ref="F513" si="110">E513-(E513*0/100)</f>
        <v>122.36</v>
      </c>
      <c r="G513" s="6">
        <f t="shared" si="98"/>
        <v>154.41831999999999</v>
      </c>
      <c r="H513" s="6">
        <f t="shared" si="99"/>
        <v>193.02289999999999</v>
      </c>
      <c r="I513" s="6">
        <v>110.91</v>
      </c>
      <c r="J513" s="63">
        <v>170</v>
      </c>
      <c r="L513" s="24"/>
      <c r="M513" s="24"/>
      <c r="O513" s="90">
        <f t="shared" si="100"/>
        <v>15.581680000000006</v>
      </c>
      <c r="P513" s="71">
        <f t="shared" si="105"/>
        <v>15.581680000000006</v>
      </c>
      <c r="Q513" s="1"/>
      <c r="R513" s="1"/>
    </row>
    <row r="514" spans="1:20" x14ac:dyDescent="0.25">
      <c r="A514" s="11"/>
      <c r="B514" s="24" t="s">
        <v>1040</v>
      </c>
      <c r="C514" s="3" t="s">
        <v>1041</v>
      </c>
      <c r="D514" s="3">
        <v>1</v>
      </c>
      <c r="E514" s="6">
        <v>182.71</v>
      </c>
      <c r="F514" s="5">
        <f t="shared" ref="F514" si="111">E514-(E514*0/100)</f>
        <v>182.71</v>
      </c>
      <c r="G514" s="6">
        <f t="shared" ref="G514" si="112">F514*1.262</f>
        <v>230.58002000000002</v>
      </c>
      <c r="H514" s="6">
        <f t="shared" ref="H514:H516" si="113">G514*1.25</f>
        <v>288.22502500000002</v>
      </c>
      <c r="I514" s="6">
        <v>110.91</v>
      </c>
      <c r="J514" s="63">
        <v>315</v>
      </c>
      <c r="L514" s="24"/>
      <c r="M514" s="24"/>
      <c r="O514" s="90">
        <f t="shared" ref="O514" si="114">J514-G514</f>
        <v>84.419979999999981</v>
      </c>
      <c r="P514" s="71">
        <f t="shared" si="105"/>
        <v>84.419979999999981</v>
      </c>
      <c r="Q514" s="1"/>
      <c r="R514" s="1"/>
    </row>
    <row r="515" spans="1:20" x14ac:dyDescent="0.25">
      <c r="A515" s="11"/>
      <c r="B515" s="3" t="s">
        <v>572</v>
      </c>
      <c r="C515" s="3" t="s">
        <v>582</v>
      </c>
      <c r="D515" s="3">
        <v>1</v>
      </c>
      <c r="E515" s="6">
        <v>104.06</v>
      </c>
      <c r="F515" s="5">
        <f>E515-(E515*0/100)</f>
        <v>104.06</v>
      </c>
      <c r="G515" s="6">
        <f>F515*1.262</f>
        <v>131.32372000000001</v>
      </c>
      <c r="H515" s="6">
        <f t="shared" si="113"/>
        <v>164.15465</v>
      </c>
      <c r="I515" s="6">
        <v>157.4</v>
      </c>
      <c r="J515" s="63">
        <v>155</v>
      </c>
      <c r="L515" s="24"/>
      <c r="M515" s="24"/>
      <c r="O515" s="126">
        <f>J515-G515</f>
        <v>23.676279999999991</v>
      </c>
      <c r="P515" s="71">
        <f t="shared" si="105"/>
        <v>23.676279999999991</v>
      </c>
      <c r="Q515" s="1"/>
      <c r="R515" s="1"/>
      <c r="S515" s="11"/>
      <c r="T515" s="11"/>
    </row>
    <row r="516" spans="1:20" x14ac:dyDescent="0.25">
      <c r="A516" s="11"/>
      <c r="B516" s="3">
        <v>2039005</v>
      </c>
      <c r="C516" s="3" t="s">
        <v>1053</v>
      </c>
      <c r="D516" s="3">
        <v>1</v>
      </c>
      <c r="E516" s="6">
        <v>66.650000000000006</v>
      </c>
      <c r="F516" s="5">
        <f>E516-(E516*0/100)</f>
        <v>66.650000000000006</v>
      </c>
      <c r="G516" s="6">
        <f>F516*1.262</f>
        <v>84.112300000000005</v>
      </c>
      <c r="H516" s="6">
        <f t="shared" si="113"/>
        <v>105.14037500000001</v>
      </c>
      <c r="I516" s="6"/>
      <c r="J516" s="63">
        <v>115</v>
      </c>
      <c r="L516" s="24"/>
      <c r="M516" s="24"/>
      <c r="O516" s="126">
        <f>J516-G516</f>
        <v>30.887699999999995</v>
      </c>
      <c r="P516" s="71">
        <f t="shared" ref="P516" si="115">O516*D516</f>
        <v>30.887699999999995</v>
      </c>
      <c r="Q516" s="1"/>
      <c r="R516" s="1"/>
      <c r="S516" s="11"/>
      <c r="T516" s="11"/>
    </row>
    <row r="517" spans="1:20" ht="19.5" thickBot="1" x14ac:dyDescent="0.3">
      <c r="B517" s="213"/>
      <c r="C517" s="131"/>
      <c r="D517" s="3"/>
      <c r="E517" s="12"/>
      <c r="F517" s="12"/>
      <c r="G517" s="6"/>
      <c r="H517" s="6">
        <f t="shared" si="99"/>
        <v>0</v>
      </c>
      <c r="I517" s="12"/>
      <c r="J517" s="63"/>
      <c r="L517" s="24"/>
      <c r="M517" s="24"/>
      <c r="O517" s="126"/>
      <c r="P517" s="129"/>
    </row>
    <row r="518" spans="1:20" ht="19.5" thickBot="1" x14ac:dyDescent="0.3">
      <c r="B518" s="125" t="s">
        <v>249</v>
      </c>
      <c r="C518" s="131"/>
      <c r="D518" s="3"/>
      <c r="E518" s="12"/>
      <c r="F518" s="12"/>
      <c r="G518" s="6">
        <f t="shared" ref="G518:G549" si="116">F518*1.262</f>
        <v>0</v>
      </c>
      <c r="H518" s="6">
        <f t="shared" ref="H518:H541" si="117">G518*1.25</f>
        <v>0</v>
      </c>
      <c r="I518" s="12"/>
      <c r="J518" s="63"/>
      <c r="L518" s="24"/>
      <c r="M518" s="24"/>
      <c r="O518" s="126">
        <f t="shared" ref="O518:O549" si="118">J518-G518</f>
        <v>0</v>
      </c>
      <c r="P518" s="129"/>
    </row>
    <row r="519" spans="1:20" ht="18" customHeight="1" x14ac:dyDescent="0.25">
      <c r="A519" s="11"/>
      <c r="B519" s="135" t="s">
        <v>413</v>
      </c>
      <c r="C519" s="24" t="s">
        <v>414</v>
      </c>
      <c r="D519" s="24">
        <v>1</v>
      </c>
      <c r="E519" s="12">
        <v>8.57</v>
      </c>
      <c r="F519" s="46">
        <f t="shared" ref="F519:F550" si="119">E519-(E519*0/100)</f>
        <v>8.57</v>
      </c>
      <c r="G519" s="6">
        <f t="shared" si="116"/>
        <v>10.815340000000001</v>
      </c>
      <c r="H519" s="6">
        <f t="shared" si="117"/>
        <v>13.519175000000001</v>
      </c>
      <c r="I519" s="12">
        <v>12.96</v>
      </c>
      <c r="J519" s="63">
        <v>12</v>
      </c>
      <c r="L519" s="24"/>
      <c r="M519" s="24"/>
      <c r="N519" s="100"/>
      <c r="O519" s="126">
        <f t="shared" si="118"/>
        <v>1.1846599999999992</v>
      </c>
      <c r="P519" s="20">
        <f t="shared" ref="P519:P527" si="120">O519*D519</f>
        <v>1.1846599999999992</v>
      </c>
    </row>
    <row r="520" spans="1:20" ht="18" customHeight="1" x14ac:dyDescent="0.25">
      <c r="B520" s="26">
        <v>4334</v>
      </c>
      <c r="C520" s="24" t="s">
        <v>160</v>
      </c>
      <c r="D520" s="24">
        <v>1</v>
      </c>
      <c r="E520" s="12">
        <v>16.53</v>
      </c>
      <c r="F520" s="46">
        <f t="shared" si="119"/>
        <v>16.53</v>
      </c>
      <c r="G520" s="6">
        <f t="shared" si="116"/>
        <v>20.860860000000002</v>
      </c>
      <c r="H520" s="6">
        <f t="shared" si="117"/>
        <v>26.076075000000003</v>
      </c>
      <c r="I520" s="12">
        <v>25.77</v>
      </c>
      <c r="J520" s="63">
        <v>25</v>
      </c>
      <c r="L520" s="24"/>
      <c r="M520" s="24"/>
      <c r="N520" s="100"/>
      <c r="O520" s="126">
        <f t="shared" si="118"/>
        <v>4.1391399999999976</v>
      </c>
      <c r="P520" s="20">
        <f t="shared" si="120"/>
        <v>4.1391399999999976</v>
      </c>
    </row>
    <row r="521" spans="1:20" ht="18" customHeight="1" x14ac:dyDescent="0.25">
      <c r="B521" s="26" t="s">
        <v>166</v>
      </c>
      <c r="C521" s="24" t="s">
        <v>167</v>
      </c>
      <c r="D521" s="24">
        <v>1</v>
      </c>
      <c r="E521" s="12">
        <v>11.82</v>
      </c>
      <c r="F521" s="46">
        <f t="shared" si="119"/>
        <v>11.82</v>
      </c>
      <c r="G521" s="6">
        <f t="shared" si="116"/>
        <v>14.916840000000001</v>
      </c>
      <c r="H521" s="6">
        <f t="shared" si="117"/>
        <v>18.646050000000002</v>
      </c>
      <c r="I521" s="12">
        <v>18.440000000000001</v>
      </c>
      <c r="J521" s="63">
        <v>18</v>
      </c>
      <c r="L521" s="24"/>
      <c r="M521" s="24"/>
      <c r="N521" s="137"/>
      <c r="O521" s="126">
        <f t="shared" si="118"/>
        <v>3.0831599999999995</v>
      </c>
      <c r="P521" s="20">
        <f t="shared" si="120"/>
        <v>3.0831599999999995</v>
      </c>
    </row>
    <row r="522" spans="1:20" ht="18" customHeight="1" x14ac:dyDescent="0.25">
      <c r="B522" s="26" t="s">
        <v>164</v>
      </c>
      <c r="C522" s="24" t="s">
        <v>165</v>
      </c>
      <c r="D522" s="24">
        <v>1</v>
      </c>
      <c r="E522" s="12">
        <v>11.32</v>
      </c>
      <c r="F522" s="46">
        <f t="shared" si="119"/>
        <v>11.32</v>
      </c>
      <c r="G522" s="6">
        <f t="shared" si="116"/>
        <v>14.28584</v>
      </c>
      <c r="H522" s="6">
        <f t="shared" si="117"/>
        <v>17.857300000000002</v>
      </c>
      <c r="I522" s="12">
        <v>17.64</v>
      </c>
      <c r="J522" s="63">
        <v>17</v>
      </c>
      <c r="L522" s="24"/>
      <c r="M522" s="24"/>
      <c r="N522" s="100"/>
      <c r="O522" s="126">
        <f t="shared" si="118"/>
        <v>2.7141599999999997</v>
      </c>
      <c r="P522" s="20">
        <f t="shared" si="120"/>
        <v>2.7141599999999997</v>
      </c>
    </row>
    <row r="523" spans="1:20" ht="18" customHeight="1" x14ac:dyDescent="0.25">
      <c r="B523" s="26">
        <v>4232</v>
      </c>
      <c r="C523" s="24" t="s">
        <v>168</v>
      </c>
      <c r="D523" s="24">
        <v>1</v>
      </c>
      <c r="E523" s="12">
        <v>10.55</v>
      </c>
      <c r="F523" s="46">
        <f t="shared" si="119"/>
        <v>10.55</v>
      </c>
      <c r="G523" s="6">
        <f t="shared" si="116"/>
        <v>13.314100000000002</v>
      </c>
      <c r="H523" s="6">
        <f t="shared" si="117"/>
        <v>16.642625000000002</v>
      </c>
      <c r="I523" s="12">
        <v>16.46</v>
      </c>
      <c r="J523" s="63">
        <v>15</v>
      </c>
      <c r="L523" s="24"/>
      <c r="M523" s="24"/>
      <c r="O523" s="126">
        <f t="shared" si="118"/>
        <v>1.6858999999999984</v>
      </c>
      <c r="P523" s="20">
        <f t="shared" si="120"/>
        <v>1.6858999999999984</v>
      </c>
    </row>
    <row r="524" spans="1:20" ht="18" customHeight="1" x14ac:dyDescent="0.25">
      <c r="B524" s="26">
        <v>4069</v>
      </c>
      <c r="C524" s="24" t="s">
        <v>174</v>
      </c>
      <c r="D524" s="24">
        <v>1</v>
      </c>
      <c r="E524" s="12">
        <v>10.55</v>
      </c>
      <c r="F524" s="46">
        <f t="shared" si="119"/>
        <v>10.55</v>
      </c>
      <c r="G524" s="6">
        <f t="shared" si="116"/>
        <v>13.314100000000002</v>
      </c>
      <c r="H524" s="6">
        <f t="shared" si="117"/>
        <v>16.642625000000002</v>
      </c>
      <c r="I524" s="12">
        <v>16.46</v>
      </c>
      <c r="J524" s="63">
        <v>15</v>
      </c>
      <c r="L524" s="24"/>
      <c r="M524" s="24"/>
      <c r="N524" s="137"/>
      <c r="O524" s="126">
        <f t="shared" si="118"/>
        <v>1.6858999999999984</v>
      </c>
      <c r="P524" s="20">
        <f t="shared" si="120"/>
        <v>1.6858999999999984</v>
      </c>
      <c r="R524" s="1"/>
    </row>
    <row r="525" spans="1:20" ht="18" customHeight="1" x14ac:dyDescent="0.25">
      <c r="A525" s="11"/>
      <c r="B525" s="9" t="s">
        <v>125</v>
      </c>
      <c r="C525" s="3" t="s">
        <v>126</v>
      </c>
      <c r="D525" s="3">
        <v>1</v>
      </c>
      <c r="E525" s="6">
        <v>32.909999999999997</v>
      </c>
      <c r="F525" s="46">
        <f t="shared" si="119"/>
        <v>32.909999999999997</v>
      </c>
      <c r="G525" s="6">
        <f t="shared" si="116"/>
        <v>41.532419999999995</v>
      </c>
      <c r="H525" s="6">
        <f t="shared" si="117"/>
        <v>51.915524999999995</v>
      </c>
      <c r="I525" s="6">
        <v>49.78</v>
      </c>
      <c r="J525" s="63">
        <v>49</v>
      </c>
      <c r="L525" s="24"/>
      <c r="M525" s="24"/>
      <c r="N525" s="100"/>
      <c r="O525" s="126">
        <f t="shared" si="118"/>
        <v>7.4675800000000052</v>
      </c>
      <c r="P525" s="20">
        <f t="shared" si="120"/>
        <v>7.4675800000000052</v>
      </c>
      <c r="Q525" s="1" t="s">
        <v>527</v>
      </c>
      <c r="R525" s="1"/>
    </row>
    <row r="526" spans="1:20" ht="18" customHeight="1" x14ac:dyDescent="0.25">
      <c r="A526" s="11"/>
      <c r="B526" s="9" t="s">
        <v>125</v>
      </c>
      <c r="C526" s="3" t="s">
        <v>126</v>
      </c>
      <c r="D526" s="3">
        <v>1</v>
      </c>
      <c r="E526" s="6">
        <v>31.92</v>
      </c>
      <c r="F526" s="46">
        <f t="shared" si="119"/>
        <v>31.92</v>
      </c>
      <c r="G526" s="6">
        <f t="shared" si="116"/>
        <v>40.28304</v>
      </c>
      <c r="H526" s="6">
        <f t="shared" si="117"/>
        <v>50.3538</v>
      </c>
      <c r="I526" s="6">
        <v>49.78</v>
      </c>
      <c r="J526" s="63">
        <v>40.28</v>
      </c>
      <c r="L526" s="24"/>
      <c r="M526" s="24"/>
      <c r="N526" s="100"/>
      <c r="O526" s="126">
        <f t="shared" si="118"/>
        <v>-3.0399999999985994E-3</v>
      </c>
      <c r="P526" s="20">
        <f t="shared" si="120"/>
        <v>-3.0399999999985994E-3</v>
      </c>
      <c r="Q526" s="1" t="s">
        <v>535</v>
      </c>
      <c r="R526" s="1"/>
    </row>
    <row r="527" spans="1:20" ht="18" customHeight="1" x14ac:dyDescent="0.25">
      <c r="B527" s="9" t="s">
        <v>229</v>
      </c>
      <c r="C527" s="3" t="s">
        <v>230</v>
      </c>
      <c r="D527" s="3">
        <v>1</v>
      </c>
      <c r="E527" s="6">
        <v>5.4</v>
      </c>
      <c r="F527" s="46">
        <f t="shared" si="119"/>
        <v>5.4</v>
      </c>
      <c r="G527" s="6">
        <f t="shared" si="116"/>
        <v>6.8148000000000009</v>
      </c>
      <c r="H527" s="6">
        <f t="shared" si="117"/>
        <v>8.5185000000000013</v>
      </c>
      <c r="I527" s="6">
        <v>8.18</v>
      </c>
      <c r="J527" s="63">
        <v>8</v>
      </c>
      <c r="L527" s="24"/>
      <c r="M527" s="24"/>
      <c r="N527" s="136"/>
      <c r="O527" s="126">
        <f t="shared" si="118"/>
        <v>1.1851999999999991</v>
      </c>
      <c r="P527" s="20">
        <f t="shared" si="120"/>
        <v>1.1851999999999991</v>
      </c>
      <c r="Q527" s="1"/>
      <c r="R527" s="1"/>
    </row>
    <row r="528" spans="1:20" ht="18" customHeight="1" x14ac:dyDescent="0.25">
      <c r="B528" s="3" t="s">
        <v>285</v>
      </c>
      <c r="C528" s="3" t="s">
        <v>286</v>
      </c>
      <c r="D528" s="3">
        <v>2</v>
      </c>
      <c r="E528" s="6">
        <v>38.85</v>
      </c>
      <c r="F528" s="46">
        <f t="shared" si="119"/>
        <v>38.85</v>
      </c>
      <c r="G528" s="6">
        <f t="shared" si="116"/>
        <v>49.028700000000001</v>
      </c>
      <c r="H528" s="6">
        <f t="shared" si="117"/>
        <v>61.285875000000004</v>
      </c>
      <c r="I528" s="6">
        <v>58.76</v>
      </c>
      <c r="J528" s="63">
        <v>50</v>
      </c>
      <c r="L528" s="3"/>
      <c r="M528" s="3"/>
      <c r="O528" s="126">
        <f t="shared" si="118"/>
        <v>0.97129999999999939</v>
      </c>
      <c r="P528" s="71">
        <f>D528*O528</f>
        <v>1.9425999999999988</v>
      </c>
      <c r="Q528" s="1" t="s">
        <v>607</v>
      </c>
      <c r="R528" s="1"/>
    </row>
    <row r="529" spans="1:18" ht="18" customHeight="1" x14ac:dyDescent="0.25">
      <c r="B529" s="24" t="s">
        <v>284</v>
      </c>
      <c r="C529" s="24" t="s">
        <v>283</v>
      </c>
      <c r="D529" s="24">
        <v>2</v>
      </c>
      <c r="E529" s="12">
        <v>47.92</v>
      </c>
      <c r="F529" s="46">
        <f t="shared" si="119"/>
        <v>47.92</v>
      </c>
      <c r="G529" s="6">
        <f t="shared" si="116"/>
        <v>60.47504</v>
      </c>
      <c r="H529" s="6">
        <f t="shared" si="117"/>
        <v>75.593800000000002</v>
      </c>
      <c r="I529" s="12">
        <v>72.48</v>
      </c>
      <c r="J529" s="63">
        <v>69</v>
      </c>
      <c r="L529" s="24">
        <v>2</v>
      </c>
      <c r="M529" s="24">
        <v>0</v>
      </c>
      <c r="O529" s="126">
        <f t="shared" si="118"/>
        <v>8.5249600000000001</v>
      </c>
      <c r="P529" s="71">
        <f>D529*O529</f>
        <v>17.04992</v>
      </c>
      <c r="R529" s="1"/>
    </row>
    <row r="530" spans="1:18" ht="18" customHeight="1" x14ac:dyDescent="0.25">
      <c r="A530" s="11"/>
      <c r="B530" s="26" t="s">
        <v>405</v>
      </c>
      <c r="C530" s="24" t="s">
        <v>406</v>
      </c>
      <c r="D530" s="24">
        <v>1</v>
      </c>
      <c r="E530" s="12">
        <v>27.09</v>
      </c>
      <c r="F530" s="46">
        <f t="shared" si="119"/>
        <v>27.09</v>
      </c>
      <c r="G530" s="6">
        <f t="shared" si="116"/>
        <v>34.187579999999997</v>
      </c>
      <c r="H530" s="6">
        <f t="shared" si="117"/>
        <v>42.734474999999996</v>
      </c>
      <c r="I530" s="12">
        <v>40.98</v>
      </c>
      <c r="J530" s="63">
        <v>30</v>
      </c>
      <c r="L530" s="24"/>
      <c r="M530" s="24"/>
      <c r="N530" s="100"/>
      <c r="O530" s="126">
        <f t="shared" si="118"/>
        <v>-4.187579999999997</v>
      </c>
      <c r="P530" s="20">
        <f t="shared" ref="P530:P535" si="121">O530*D530</f>
        <v>-4.187579999999997</v>
      </c>
      <c r="R530" s="1"/>
    </row>
    <row r="531" spans="1:18" ht="18" customHeight="1" x14ac:dyDescent="0.25">
      <c r="A531" s="11"/>
      <c r="B531" s="26" t="s">
        <v>164</v>
      </c>
      <c r="C531" s="24" t="s">
        <v>165</v>
      </c>
      <c r="D531" s="24">
        <v>1</v>
      </c>
      <c r="E531" s="12">
        <v>11.67</v>
      </c>
      <c r="F531" s="46">
        <f t="shared" si="119"/>
        <v>11.67</v>
      </c>
      <c r="G531" s="6">
        <f t="shared" si="116"/>
        <v>14.727539999999999</v>
      </c>
      <c r="H531" s="6">
        <f t="shared" si="117"/>
        <v>18.409424999999999</v>
      </c>
      <c r="I531" s="12">
        <v>17.64</v>
      </c>
      <c r="J531" s="63">
        <v>17</v>
      </c>
      <c r="L531" s="24"/>
      <c r="M531" s="24"/>
      <c r="N531" s="100"/>
      <c r="O531" s="126">
        <f t="shared" si="118"/>
        <v>2.2724600000000006</v>
      </c>
      <c r="P531" s="20">
        <f t="shared" si="121"/>
        <v>2.2724600000000006</v>
      </c>
      <c r="R531" s="1"/>
    </row>
    <row r="532" spans="1:18" ht="18" customHeight="1" x14ac:dyDescent="0.25">
      <c r="A532" s="11"/>
      <c r="B532" s="26">
        <v>5285</v>
      </c>
      <c r="C532" s="24" t="s">
        <v>417</v>
      </c>
      <c r="D532" s="24">
        <v>1</v>
      </c>
      <c r="E532" s="12">
        <v>15.3</v>
      </c>
      <c r="F532" s="46">
        <f t="shared" si="119"/>
        <v>15.3</v>
      </c>
      <c r="G532" s="6">
        <f t="shared" si="116"/>
        <v>19.308600000000002</v>
      </c>
      <c r="H532" s="6">
        <f t="shared" si="117"/>
        <v>24.135750000000002</v>
      </c>
      <c r="I532" s="12">
        <v>23.14</v>
      </c>
      <c r="J532" s="63">
        <v>10</v>
      </c>
      <c r="L532" s="24"/>
      <c r="M532" s="24"/>
      <c r="N532" s="137"/>
      <c r="O532" s="126">
        <f t="shared" si="118"/>
        <v>-9.308600000000002</v>
      </c>
      <c r="P532" s="20">
        <f t="shared" si="121"/>
        <v>-9.308600000000002</v>
      </c>
      <c r="R532" s="1"/>
    </row>
    <row r="533" spans="1:18" ht="18" customHeight="1" x14ac:dyDescent="0.25">
      <c r="A533" s="11"/>
      <c r="B533" s="9">
        <v>4229</v>
      </c>
      <c r="C533" s="3" t="s">
        <v>730</v>
      </c>
      <c r="D533" s="3">
        <v>2</v>
      </c>
      <c r="E533" s="6">
        <v>18.46</v>
      </c>
      <c r="F533" s="46">
        <f t="shared" si="119"/>
        <v>18.46</v>
      </c>
      <c r="G533" s="6">
        <f t="shared" si="116"/>
        <v>23.296520000000001</v>
      </c>
      <c r="H533" s="6">
        <f t="shared" si="117"/>
        <v>29.120650000000001</v>
      </c>
      <c r="I533" s="6">
        <v>27.91</v>
      </c>
      <c r="J533" s="63">
        <v>29</v>
      </c>
      <c r="L533" s="24">
        <v>2</v>
      </c>
      <c r="M533" s="24">
        <v>0</v>
      </c>
      <c r="N533" s="100"/>
      <c r="O533" s="126">
        <f t="shared" si="118"/>
        <v>5.703479999999999</v>
      </c>
      <c r="P533" s="20">
        <f t="shared" si="121"/>
        <v>11.406959999999998</v>
      </c>
      <c r="Q533" s="1" t="s">
        <v>755</v>
      </c>
      <c r="R533" s="1"/>
    </row>
    <row r="534" spans="1:18" ht="18" customHeight="1" x14ac:dyDescent="0.25">
      <c r="B534" s="9" t="s">
        <v>537</v>
      </c>
      <c r="C534" s="3" t="s">
        <v>538</v>
      </c>
      <c r="D534" s="3">
        <v>2</v>
      </c>
      <c r="E534" s="6">
        <v>26.29</v>
      </c>
      <c r="F534" s="46">
        <f t="shared" si="119"/>
        <v>26.29</v>
      </c>
      <c r="G534" s="6">
        <f t="shared" si="116"/>
        <v>33.177979999999998</v>
      </c>
      <c r="H534" s="6">
        <f t="shared" si="117"/>
        <v>41.472474999999996</v>
      </c>
      <c r="I534" s="6">
        <v>39.76</v>
      </c>
      <c r="J534" s="63">
        <v>39</v>
      </c>
      <c r="L534" s="24">
        <v>2</v>
      </c>
      <c r="M534" s="24">
        <v>0</v>
      </c>
      <c r="N534" s="100"/>
      <c r="O534" s="126">
        <f t="shared" si="118"/>
        <v>5.822020000000002</v>
      </c>
      <c r="P534" s="20">
        <f t="shared" si="121"/>
        <v>11.644040000000004</v>
      </c>
      <c r="Q534" s="1"/>
      <c r="R534" s="1"/>
    </row>
    <row r="535" spans="1:18" ht="18" customHeight="1" x14ac:dyDescent="0.25">
      <c r="B535" s="9">
        <v>3069</v>
      </c>
      <c r="C535" s="3" t="s">
        <v>743</v>
      </c>
      <c r="D535" s="3">
        <v>1</v>
      </c>
      <c r="E535" s="6">
        <v>30.4</v>
      </c>
      <c r="F535" s="46">
        <f t="shared" si="119"/>
        <v>30.4</v>
      </c>
      <c r="G535" s="6">
        <f t="shared" si="116"/>
        <v>38.364799999999995</v>
      </c>
      <c r="H535" s="6">
        <f t="shared" si="117"/>
        <v>47.955999999999996</v>
      </c>
      <c r="I535" s="6">
        <v>49.04</v>
      </c>
      <c r="J535" s="63">
        <v>49</v>
      </c>
      <c r="L535" s="24">
        <v>1</v>
      </c>
      <c r="M535" s="24">
        <v>0</v>
      </c>
      <c r="N535" s="100"/>
      <c r="O535" s="126">
        <f t="shared" si="118"/>
        <v>10.635200000000005</v>
      </c>
      <c r="P535" s="20">
        <f t="shared" si="121"/>
        <v>10.635200000000005</v>
      </c>
      <c r="Q535" s="1"/>
      <c r="R535" s="1"/>
    </row>
    <row r="536" spans="1:18" ht="18" customHeight="1" x14ac:dyDescent="0.25">
      <c r="B536" s="3" t="s">
        <v>78</v>
      </c>
      <c r="C536" s="3" t="s">
        <v>79</v>
      </c>
      <c r="D536" s="3">
        <v>1</v>
      </c>
      <c r="E536" s="6">
        <v>168.39</v>
      </c>
      <c r="F536" s="46">
        <f t="shared" si="119"/>
        <v>168.39</v>
      </c>
      <c r="G536" s="6">
        <f t="shared" si="116"/>
        <v>212.50817999999998</v>
      </c>
      <c r="H536" s="6">
        <f t="shared" si="117"/>
        <v>265.63522499999999</v>
      </c>
      <c r="I536" s="93" t="e">
        <f>#REF!+#REF!</f>
        <v>#REF!</v>
      </c>
      <c r="J536" s="63">
        <v>260</v>
      </c>
      <c r="L536" s="3">
        <v>1</v>
      </c>
      <c r="M536" s="3">
        <v>0</v>
      </c>
      <c r="O536" s="126">
        <f t="shared" si="118"/>
        <v>47.491820000000018</v>
      </c>
      <c r="P536" s="71">
        <f>D536*O536</f>
        <v>47.491820000000018</v>
      </c>
      <c r="Q536" s="1"/>
    </row>
    <row r="537" spans="1:18" ht="18" customHeight="1" x14ac:dyDescent="0.25">
      <c r="B537" s="9" t="s">
        <v>161</v>
      </c>
      <c r="C537" s="3" t="s">
        <v>162</v>
      </c>
      <c r="D537" s="3">
        <v>1</v>
      </c>
      <c r="E537" s="6">
        <v>40.75</v>
      </c>
      <c r="F537" s="46">
        <f t="shared" si="119"/>
        <v>40.75</v>
      </c>
      <c r="G537" s="6">
        <f t="shared" si="116"/>
        <v>51.426499999999997</v>
      </c>
      <c r="H537" s="6">
        <f t="shared" si="117"/>
        <v>64.283124999999998</v>
      </c>
      <c r="I537" s="6">
        <v>63.54</v>
      </c>
      <c r="J537" s="63">
        <v>50</v>
      </c>
      <c r="L537" s="24"/>
      <c r="M537" s="24"/>
      <c r="O537" s="126">
        <f t="shared" si="118"/>
        <v>-1.4264999999999972</v>
      </c>
      <c r="P537" s="20">
        <f>O537*D537</f>
        <v>-1.4264999999999972</v>
      </c>
      <c r="R537" s="1"/>
    </row>
    <row r="538" spans="1:18" ht="18" customHeight="1" x14ac:dyDescent="0.25">
      <c r="A538" s="11"/>
      <c r="B538" s="3" t="s">
        <v>546</v>
      </c>
      <c r="C538" s="3" t="s">
        <v>547</v>
      </c>
      <c r="D538" s="3">
        <v>2</v>
      </c>
      <c r="E538" s="6">
        <v>9</v>
      </c>
      <c r="F538" s="46">
        <f t="shared" si="119"/>
        <v>9</v>
      </c>
      <c r="G538" s="6">
        <f t="shared" si="116"/>
        <v>11.358000000000001</v>
      </c>
      <c r="H538" s="6">
        <f t="shared" si="117"/>
        <v>14.197500000000002</v>
      </c>
      <c r="I538" s="6">
        <v>13.61</v>
      </c>
      <c r="J538" s="63">
        <v>15</v>
      </c>
      <c r="L538" s="24">
        <v>1</v>
      </c>
      <c r="M538" s="24">
        <v>1</v>
      </c>
      <c r="O538" s="126">
        <f t="shared" si="118"/>
        <v>3.6419999999999995</v>
      </c>
      <c r="P538" s="71">
        <f>O538*D538</f>
        <v>7.2839999999999989</v>
      </c>
      <c r="Q538" s="1" t="s">
        <v>779</v>
      </c>
      <c r="R538" s="1"/>
    </row>
    <row r="539" spans="1:18" x14ac:dyDescent="0.25">
      <c r="A539" s="11"/>
      <c r="B539" s="24" t="s">
        <v>380</v>
      </c>
      <c r="C539" s="24" t="s">
        <v>452</v>
      </c>
      <c r="D539" s="24">
        <v>1</v>
      </c>
      <c r="E539" s="12">
        <v>21.12</v>
      </c>
      <c r="F539" s="46">
        <f t="shared" si="119"/>
        <v>21.12</v>
      </c>
      <c r="G539" s="6">
        <f t="shared" si="116"/>
        <v>26.65344</v>
      </c>
      <c r="H539" s="6">
        <f t="shared" si="117"/>
        <v>33.316800000000001</v>
      </c>
      <c r="I539" s="12">
        <v>31.94</v>
      </c>
      <c r="J539" s="63">
        <v>30</v>
      </c>
      <c r="L539" s="24"/>
      <c r="M539" s="24"/>
      <c r="N539" s="11"/>
      <c r="O539" s="126">
        <f t="shared" si="118"/>
        <v>3.3465600000000002</v>
      </c>
      <c r="P539" s="71">
        <f>D539*O539</f>
        <v>3.3465600000000002</v>
      </c>
      <c r="Q539" s="1" t="s">
        <v>370</v>
      </c>
      <c r="R539" s="1"/>
    </row>
    <row r="540" spans="1:18" x14ac:dyDescent="0.25">
      <c r="A540" s="11"/>
      <c r="B540" s="3" t="s">
        <v>393</v>
      </c>
      <c r="C540" s="3" t="s">
        <v>392</v>
      </c>
      <c r="D540" s="3">
        <v>3</v>
      </c>
      <c r="E540" s="6">
        <v>200.97</v>
      </c>
      <c r="F540" s="46">
        <f t="shared" si="119"/>
        <v>200.97</v>
      </c>
      <c r="G540" s="6">
        <f t="shared" si="116"/>
        <v>253.62414000000001</v>
      </c>
      <c r="H540" s="6">
        <f t="shared" si="117"/>
        <v>317.03017499999999</v>
      </c>
      <c r="I540" s="6">
        <v>303.95999999999998</v>
      </c>
      <c r="J540" s="63">
        <v>280</v>
      </c>
      <c r="L540" s="24"/>
      <c r="M540" s="24"/>
      <c r="N540" s="11"/>
      <c r="O540" s="126">
        <f t="shared" si="118"/>
        <v>26.375859999999989</v>
      </c>
      <c r="P540" s="71">
        <f>D540*O540</f>
        <v>79.127579999999966</v>
      </c>
      <c r="Q540" s="1" t="s">
        <v>394</v>
      </c>
      <c r="R540" s="1"/>
    </row>
    <row r="541" spans="1:18" ht="18" customHeight="1" x14ac:dyDescent="0.25">
      <c r="A541" s="11"/>
      <c r="B541" s="9">
        <v>4245</v>
      </c>
      <c r="C541" s="3" t="s">
        <v>476</v>
      </c>
      <c r="D541" s="3">
        <v>1</v>
      </c>
      <c r="E541" s="6">
        <v>68.319999999999993</v>
      </c>
      <c r="F541" s="46">
        <f t="shared" si="119"/>
        <v>68.319999999999993</v>
      </c>
      <c r="G541" s="6">
        <f t="shared" si="116"/>
        <v>86.219839999999991</v>
      </c>
      <c r="H541" s="6">
        <f t="shared" si="117"/>
        <v>107.77479999999998</v>
      </c>
      <c r="I541" s="6">
        <v>103.33</v>
      </c>
      <c r="J541" s="63">
        <v>99</v>
      </c>
      <c r="L541" s="24"/>
      <c r="M541" s="24"/>
      <c r="N541" s="11"/>
      <c r="O541" s="126">
        <f t="shared" si="118"/>
        <v>12.780160000000009</v>
      </c>
      <c r="P541" s="20">
        <f>O541*D541</f>
        <v>12.780160000000009</v>
      </c>
      <c r="Q541" s="1" t="s">
        <v>477</v>
      </c>
      <c r="R541" s="1"/>
    </row>
    <row r="542" spans="1:18" x14ac:dyDescent="0.25">
      <c r="A542" s="11"/>
      <c r="B542" s="3" t="s">
        <v>145</v>
      </c>
      <c r="C542" s="3" t="s">
        <v>146</v>
      </c>
      <c r="D542" s="3">
        <v>1</v>
      </c>
      <c r="E542" s="6">
        <v>85.4</v>
      </c>
      <c r="F542" s="46">
        <f t="shared" si="119"/>
        <v>85.4</v>
      </c>
      <c r="G542" s="6">
        <f t="shared" si="116"/>
        <v>107.77480000000001</v>
      </c>
      <c r="H542" s="6">
        <f t="shared" ref="H542:H570" si="122">G542*1.25</f>
        <v>134.71850000000001</v>
      </c>
      <c r="I542" s="6">
        <v>129.16999999999999</v>
      </c>
      <c r="J542" s="63">
        <v>120</v>
      </c>
      <c r="L542" s="24"/>
      <c r="M542" s="24"/>
      <c r="N542" s="11"/>
      <c r="O542" s="126">
        <f t="shared" si="118"/>
        <v>12.225199999999987</v>
      </c>
      <c r="P542" s="71">
        <f t="shared" ref="P542:P547" si="123">D542*O542</f>
        <v>12.225199999999987</v>
      </c>
      <c r="Q542" s="1"/>
      <c r="R542" s="1"/>
    </row>
    <row r="543" spans="1:18" x14ac:dyDescent="0.25">
      <c r="A543" s="11"/>
      <c r="B543" s="3" t="s">
        <v>393</v>
      </c>
      <c r="C543" s="3" t="s">
        <v>562</v>
      </c>
      <c r="D543" s="3">
        <v>1</v>
      </c>
      <c r="E543" s="6">
        <v>200.97</v>
      </c>
      <c r="F543" s="46">
        <f t="shared" si="119"/>
        <v>200.97</v>
      </c>
      <c r="G543" s="6">
        <f t="shared" si="116"/>
        <v>253.62414000000001</v>
      </c>
      <c r="H543" s="6">
        <f t="shared" si="122"/>
        <v>317.03017499999999</v>
      </c>
      <c r="I543" s="6">
        <v>303.95999999999998</v>
      </c>
      <c r="J543" s="63">
        <v>260</v>
      </c>
      <c r="L543" s="24"/>
      <c r="M543" s="24"/>
      <c r="N543" s="11"/>
      <c r="O543" s="126">
        <f t="shared" si="118"/>
        <v>6.3758599999999888</v>
      </c>
      <c r="P543" s="71">
        <f t="shared" si="123"/>
        <v>6.3758599999999888</v>
      </c>
      <c r="Q543" s="1"/>
      <c r="R543" s="1"/>
    </row>
    <row r="544" spans="1:18" x14ac:dyDescent="0.25">
      <c r="A544" s="11"/>
      <c r="B544" s="3" t="s">
        <v>583</v>
      </c>
      <c r="C544" s="3" t="s">
        <v>584</v>
      </c>
      <c r="D544" s="3">
        <v>1</v>
      </c>
      <c r="E544" s="6">
        <v>153.75</v>
      </c>
      <c r="F544" s="46">
        <f t="shared" si="119"/>
        <v>153.75</v>
      </c>
      <c r="G544" s="6">
        <f t="shared" si="116"/>
        <v>194.0325</v>
      </c>
      <c r="H544" s="6">
        <f t="shared" si="122"/>
        <v>242.54062500000001</v>
      </c>
      <c r="I544" s="6">
        <v>232.54</v>
      </c>
      <c r="J544" s="63">
        <v>225</v>
      </c>
      <c r="L544" s="24"/>
      <c r="M544" s="24"/>
      <c r="N544" s="11"/>
      <c r="O544" s="126">
        <f t="shared" si="118"/>
        <v>30.967500000000001</v>
      </c>
      <c r="P544" s="71">
        <f t="shared" si="123"/>
        <v>30.967500000000001</v>
      </c>
      <c r="Q544" s="1"/>
      <c r="R544" s="1"/>
    </row>
    <row r="545" spans="1:18" x14ac:dyDescent="0.25">
      <c r="B545" s="3" t="s">
        <v>615</v>
      </c>
      <c r="C545" s="3" t="s">
        <v>616</v>
      </c>
      <c r="D545" s="3">
        <v>1</v>
      </c>
      <c r="E545" s="6">
        <v>196.63</v>
      </c>
      <c r="F545" s="46">
        <f t="shared" si="119"/>
        <v>196.63</v>
      </c>
      <c r="G545" s="6">
        <f t="shared" si="116"/>
        <v>248.14706000000001</v>
      </c>
      <c r="H545" s="6">
        <f t="shared" si="122"/>
        <v>310.18382500000001</v>
      </c>
      <c r="I545" s="6">
        <v>297.41000000000003</v>
      </c>
      <c r="J545" s="63">
        <v>245</v>
      </c>
      <c r="L545" s="24"/>
      <c r="M545" s="24"/>
      <c r="N545" s="11"/>
      <c r="O545" s="126">
        <f t="shared" si="118"/>
        <v>-3.1470600000000104</v>
      </c>
      <c r="P545" s="72">
        <f t="shared" si="123"/>
        <v>-3.1470600000000104</v>
      </c>
      <c r="Q545" s="1"/>
      <c r="R545" s="1"/>
    </row>
    <row r="546" spans="1:18" x14ac:dyDescent="0.25">
      <c r="B546" s="3" t="s">
        <v>687</v>
      </c>
      <c r="C546" s="3" t="s">
        <v>688</v>
      </c>
      <c r="D546" s="3">
        <v>1</v>
      </c>
      <c r="E546" s="6"/>
      <c r="F546" s="46">
        <f t="shared" si="119"/>
        <v>0</v>
      </c>
      <c r="G546" s="6">
        <f t="shared" si="116"/>
        <v>0</v>
      </c>
      <c r="H546" s="6">
        <f t="shared" si="122"/>
        <v>0</v>
      </c>
      <c r="I546" s="6"/>
      <c r="J546" s="63">
        <v>50</v>
      </c>
      <c r="L546" s="24"/>
      <c r="M546" s="24"/>
      <c r="N546" s="11"/>
      <c r="O546" s="126">
        <f t="shared" si="118"/>
        <v>50</v>
      </c>
      <c r="P546" s="72">
        <f t="shared" si="123"/>
        <v>50</v>
      </c>
      <c r="Q546" s="1"/>
      <c r="R546" s="1"/>
    </row>
    <row r="547" spans="1:18" ht="18" customHeight="1" x14ac:dyDescent="0.25">
      <c r="A547" s="11"/>
      <c r="B547" s="1" t="s">
        <v>707</v>
      </c>
      <c r="C547" s="1" t="s">
        <v>708</v>
      </c>
      <c r="D547" s="1">
        <v>1</v>
      </c>
      <c r="E547" s="1">
        <v>41.65</v>
      </c>
      <c r="F547" s="46">
        <f t="shared" si="119"/>
        <v>41.65</v>
      </c>
      <c r="G547" s="6">
        <f t="shared" si="116"/>
        <v>52.5623</v>
      </c>
      <c r="H547" s="6">
        <f t="shared" si="122"/>
        <v>65.702875000000006</v>
      </c>
      <c r="J547" s="76">
        <v>65</v>
      </c>
      <c r="L547" s="24"/>
      <c r="M547" s="24"/>
      <c r="N547" s="11"/>
      <c r="O547" s="126">
        <f t="shared" si="118"/>
        <v>12.4377</v>
      </c>
      <c r="P547" s="72">
        <f t="shared" si="123"/>
        <v>12.4377</v>
      </c>
      <c r="Q547" s="1" t="s">
        <v>477</v>
      </c>
      <c r="R547" s="1"/>
    </row>
    <row r="548" spans="1:18" ht="18" customHeight="1" x14ac:dyDescent="0.25">
      <c r="A548" s="11"/>
      <c r="B548" s="9" t="s">
        <v>726</v>
      </c>
      <c r="C548" s="3" t="s">
        <v>727</v>
      </c>
      <c r="D548" s="3">
        <v>1</v>
      </c>
      <c r="E548" s="6">
        <v>9</v>
      </c>
      <c r="F548" s="46">
        <f t="shared" si="119"/>
        <v>9</v>
      </c>
      <c r="G548" s="6">
        <f t="shared" si="116"/>
        <v>11.358000000000001</v>
      </c>
      <c r="H548" s="6">
        <f t="shared" si="122"/>
        <v>14.197500000000002</v>
      </c>
      <c r="I548" s="6"/>
      <c r="J548" s="63"/>
      <c r="L548" s="24"/>
      <c r="M548" s="24"/>
      <c r="N548" s="11"/>
      <c r="O548" s="126">
        <f t="shared" si="118"/>
        <v>-11.358000000000001</v>
      </c>
      <c r="P548" s="20">
        <f>O548*D548</f>
        <v>-11.358000000000001</v>
      </c>
      <c r="Q548" s="1" t="s">
        <v>728</v>
      </c>
      <c r="R548" s="1"/>
    </row>
    <row r="549" spans="1:18" x14ac:dyDescent="0.25">
      <c r="A549" s="11"/>
      <c r="B549" s="3" t="s">
        <v>583</v>
      </c>
      <c r="C549" s="3" t="s">
        <v>774</v>
      </c>
      <c r="D549" s="3">
        <v>1</v>
      </c>
      <c r="E549" s="6">
        <v>153.75</v>
      </c>
      <c r="F549" s="46">
        <f t="shared" si="119"/>
        <v>153.75</v>
      </c>
      <c r="G549" s="6">
        <f t="shared" si="116"/>
        <v>194.0325</v>
      </c>
      <c r="H549" s="6">
        <f t="shared" si="122"/>
        <v>242.54062500000001</v>
      </c>
      <c r="I549" s="6">
        <v>248.04</v>
      </c>
      <c r="J549" s="63">
        <v>230</v>
      </c>
      <c r="L549" s="24"/>
      <c r="M549" s="24"/>
      <c r="N549" s="11"/>
      <c r="O549" s="126">
        <f t="shared" si="118"/>
        <v>35.967500000000001</v>
      </c>
      <c r="P549" s="72">
        <f>O549*D549</f>
        <v>35.967500000000001</v>
      </c>
      <c r="Q549" s="1"/>
      <c r="R549" s="1"/>
    </row>
    <row r="550" spans="1:18" x14ac:dyDescent="0.25">
      <c r="A550" s="11"/>
      <c r="B550" s="3" t="s">
        <v>148</v>
      </c>
      <c r="C550" s="3" t="s">
        <v>776</v>
      </c>
      <c r="D550" s="3">
        <v>1</v>
      </c>
      <c r="E550" s="6">
        <v>21.81</v>
      </c>
      <c r="F550" s="46">
        <f t="shared" si="119"/>
        <v>21.81</v>
      </c>
      <c r="G550" s="6">
        <f t="shared" ref="G550:G570" si="124">F550*1.262</f>
        <v>27.52422</v>
      </c>
      <c r="H550" s="6">
        <f t="shared" si="122"/>
        <v>34.405275000000003</v>
      </c>
      <c r="I550" s="6"/>
      <c r="J550" s="63">
        <v>35</v>
      </c>
      <c r="L550" s="24"/>
      <c r="M550" s="24"/>
      <c r="N550" s="11"/>
      <c r="O550" s="126">
        <f t="shared" ref="O550:O570" si="125">J550-G550</f>
        <v>7.4757800000000003</v>
      </c>
      <c r="P550" s="72"/>
      <c r="Q550" s="1"/>
      <c r="R550" s="1"/>
    </row>
    <row r="551" spans="1:18" ht="18" customHeight="1" x14ac:dyDescent="0.25">
      <c r="A551" s="11"/>
      <c r="B551" s="26">
        <v>4334</v>
      </c>
      <c r="C551" s="24" t="s">
        <v>160</v>
      </c>
      <c r="D551" s="24">
        <v>1</v>
      </c>
      <c r="E551" s="12">
        <v>17.04</v>
      </c>
      <c r="F551" s="46">
        <f t="shared" ref="F551:F570" si="126">E551-(E551*0/100)</f>
        <v>17.04</v>
      </c>
      <c r="G551" s="6">
        <f t="shared" si="124"/>
        <v>21.504479999999997</v>
      </c>
      <c r="H551" s="6">
        <f t="shared" si="122"/>
        <v>26.880599999999998</v>
      </c>
      <c r="I551" s="12">
        <v>25.77</v>
      </c>
      <c r="J551" s="63">
        <v>25</v>
      </c>
      <c r="L551" s="24"/>
      <c r="M551" s="24"/>
      <c r="N551" s="24"/>
      <c r="O551" s="126">
        <f t="shared" si="125"/>
        <v>3.4955200000000026</v>
      </c>
      <c r="P551" s="20">
        <f>O551*D551</f>
        <v>3.4955200000000026</v>
      </c>
      <c r="Q551" s="1"/>
      <c r="R551" s="1"/>
    </row>
    <row r="552" spans="1:18" x14ac:dyDescent="0.25">
      <c r="B552" s="3" t="s">
        <v>833</v>
      </c>
      <c r="C552" s="3" t="s">
        <v>834</v>
      </c>
      <c r="D552" s="3">
        <v>1</v>
      </c>
      <c r="E552" s="6">
        <v>299.3</v>
      </c>
      <c r="F552" s="46">
        <f t="shared" si="126"/>
        <v>299.3</v>
      </c>
      <c r="G552" s="6">
        <f t="shared" si="124"/>
        <v>377.71660000000003</v>
      </c>
      <c r="H552" s="6">
        <f t="shared" si="122"/>
        <v>472.14575000000002</v>
      </c>
      <c r="I552" s="6">
        <v>482.86</v>
      </c>
      <c r="J552" s="63">
        <v>470</v>
      </c>
      <c r="L552" s="24"/>
      <c r="M552" s="24"/>
      <c r="N552" s="11"/>
      <c r="O552" s="126">
        <f t="shared" si="125"/>
        <v>92.283399999999972</v>
      </c>
      <c r="P552" s="20">
        <f>O552*D552</f>
        <v>92.283399999999972</v>
      </c>
      <c r="Q552" s="126"/>
    </row>
    <row r="553" spans="1:18" ht="18" customHeight="1" x14ac:dyDescent="0.25">
      <c r="A553" s="11"/>
      <c r="B553" s="3" t="s">
        <v>387</v>
      </c>
      <c r="C553" s="3" t="s">
        <v>388</v>
      </c>
      <c r="D553" s="3">
        <v>1</v>
      </c>
      <c r="E553" s="6">
        <v>42.49</v>
      </c>
      <c r="F553" s="46">
        <f t="shared" si="126"/>
        <v>42.49</v>
      </c>
      <c r="G553" s="6">
        <f t="shared" si="124"/>
        <v>53.62238</v>
      </c>
      <c r="H553" s="6">
        <f t="shared" si="122"/>
        <v>67.027974999999998</v>
      </c>
      <c r="I553" s="6">
        <v>64.260000000000005</v>
      </c>
      <c r="J553" s="63">
        <v>50</v>
      </c>
      <c r="L553" s="24"/>
      <c r="M553" s="24"/>
      <c r="O553" s="126">
        <f t="shared" si="125"/>
        <v>-3.6223799999999997</v>
      </c>
      <c r="P553" s="71">
        <f>O553*D553</f>
        <v>-3.6223799999999997</v>
      </c>
      <c r="Q553" s="1"/>
      <c r="R553" s="1"/>
    </row>
    <row r="554" spans="1:18" ht="18" customHeight="1" x14ac:dyDescent="0.25">
      <c r="B554" s="9" t="s">
        <v>190</v>
      </c>
      <c r="C554" s="3" t="s">
        <v>191</v>
      </c>
      <c r="D554" s="3">
        <v>1</v>
      </c>
      <c r="E554" s="6">
        <v>21.97</v>
      </c>
      <c r="F554" s="46">
        <f t="shared" si="126"/>
        <v>21.97</v>
      </c>
      <c r="G554" s="6">
        <f t="shared" si="124"/>
        <v>27.726139999999997</v>
      </c>
      <c r="H554" s="6">
        <f t="shared" si="122"/>
        <v>34.657674999999998</v>
      </c>
      <c r="I554" s="6">
        <v>34.26</v>
      </c>
      <c r="J554" s="63">
        <v>35</v>
      </c>
      <c r="L554" s="24"/>
      <c r="M554" s="24"/>
      <c r="N554" s="24"/>
      <c r="O554" s="126">
        <f t="shared" si="125"/>
        <v>7.2738600000000027</v>
      </c>
      <c r="P554" s="20">
        <f>O554*D554</f>
        <v>7.2738600000000027</v>
      </c>
      <c r="Q554" s="1"/>
      <c r="R554" s="1"/>
    </row>
    <row r="555" spans="1:18" ht="18" customHeight="1" x14ac:dyDescent="0.25">
      <c r="B555" s="3" t="s">
        <v>78</v>
      </c>
      <c r="C555" s="3" t="s">
        <v>79</v>
      </c>
      <c r="D555" s="3">
        <v>1</v>
      </c>
      <c r="E555" s="6">
        <v>173.6</v>
      </c>
      <c r="F555" s="46">
        <f t="shared" si="126"/>
        <v>173.6</v>
      </c>
      <c r="G555" s="6">
        <f t="shared" si="124"/>
        <v>219.08320000000001</v>
      </c>
      <c r="H555" s="6">
        <f t="shared" si="122"/>
        <v>273.85399999999998</v>
      </c>
      <c r="I555" s="6">
        <v>280.08</v>
      </c>
      <c r="J555" s="63">
        <v>275</v>
      </c>
      <c r="L555" s="24"/>
      <c r="M555" s="24"/>
      <c r="O555" s="126">
        <f t="shared" si="125"/>
        <v>55.916799999999995</v>
      </c>
      <c r="P555" s="71">
        <f>D555*O555</f>
        <v>55.916799999999995</v>
      </c>
      <c r="Q555" s="1"/>
      <c r="R555" s="1"/>
    </row>
    <row r="556" spans="1:18" x14ac:dyDescent="0.25">
      <c r="A556" s="11"/>
      <c r="B556" s="3" t="s">
        <v>198</v>
      </c>
      <c r="C556" s="3" t="s">
        <v>877</v>
      </c>
      <c r="D556" s="3">
        <v>1</v>
      </c>
      <c r="E556" s="6">
        <v>51.14</v>
      </c>
      <c r="F556" s="46">
        <f t="shared" si="126"/>
        <v>51.14</v>
      </c>
      <c r="G556" s="6">
        <f t="shared" si="124"/>
        <v>64.538679999999999</v>
      </c>
      <c r="H556" s="6">
        <f t="shared" si="122"/>
        <v>80.673349999999999</v>
      </c>
      <c r="I556" s="6">
        <v>82</v>
      </c>
      <c r="J556" s="63">
        <v>75</v>
      </c>
      <c r="L556" s="3"/>
      <c r="M556" s="3"/>
      <c r="O556" s="126">
        <f t="shared" si="125"/>
        <v>10.461320000000001</v>
      </c>
      <c r="P556" s="181">
        <f>D556*O556</f>
        <v>10.461320000000001</v>
      </c>
    </row>
    <row r="557" spans="1:18" ht="18" customHeight="1" x14ac:dyDescent="0.25">
      <c r="A557" s="11"/>
      <c r="B557" s="9">
        <v>5282</v>
      </c>
      <c r="C557" s="3" t="s">
        <v>739</v>
      </c>
      <c r="D557" s="3">
        <v>2</v>
      </c>
      <c r="E557" s="6">
        <v>16.989999999999998</v>
      </c>
      <c r="F557" s="46">
        <f t="shared" si="126"/>
        <v>16.989999999999998</v>
      </c>
      <c r="G557" s="6">
        <f t="shared" si="124"/>
        <v>21.441379999999999</v>
      </c>
      <c r="H557" s="6">
        <f t="shared" si="122"/>
        <v>26.801724999999998</v>
      </c>
      <c r="I557" s="6">
        <v>27.91</v>
      </c>
      <c r="J557" s="63">
        <v>29</v>
      </c>
      <c r="L557" s="24">
        <v>2</v>
      </c>
      <c r="M557" s="24">
        <v>0</v>
      </c>
      <c r="N557" s="24"/>
      <c r="O557" s="126">
        <f t="shared" si="125"/>
        <v>7.5586200000000012</v>
      </c>
      <c r="P557" s="20">
        <f t="shared" ref="P557:P570" si="127">O557*D557</f>
        <v>15.117240000000002</v>
      </c>
      <c r="Q557" s="1"/>
      <c r="R557" s="1"/>
    </row>
    <row r="558" spans="1:18" ht="18" customHeight="1" x14ac:dyDescent="0.25">
      <c r="A558" s="11"/>
      <c r="B558" s="9">
        <v>1024</v>
      </c>
      <c r="C558" s="3" t="s">
        <v>702</v>
      </c>
      <c r="D558" s="3">
        <v>2</v>
      </c>
      <c r="E558" s="6">
        <v>10.88</v>
      </c>
      <c r="F558" s="46">
        <f t="shared" si="126"/>
        <v>10.88</v>
      </c>
      <c r="G558" s="6">
        <f t="shared" si="124"/>
        <v>13.730560000000001</v>
      </c>
      <c r="H558" s="6">
        <f t="shared" si="122"/>
        <v>17.1632</v>
      </c>
      <c r="I558" s="6">
        <v>16.46</v>
      </c>
      <c r="J558" s="63">
        <v>20</v>
      </c>
      <c r="L558" s="24">
        <v>2</v>
      </c>
      <c r="M558" s="25">
        <v>0</v>
      </c>
      <c r="N558" s="25"/>
      <c r="O558" s="126">
        <f t="shared" si="125"/>
        <v>6.2694399999999995</v>
      </c>
      <c r="P558" s="20">
        <f t="shared" si="127"/>
        <v>12.538879999999999</v>
      </c>
      <c r="Q558" s="1"/>
      <c r="R558" s="1"/>
    </row>
    <row r="559" spans="1:18" ht="18" customHeight="1" x14ac:dyDescent="0.25">
      <c r="A559" s="11"/>
      <c r="B559" s="9">
        <v>2994</v>
      </c>
      <c r="C559" s="3" t="s">
        <v>618</v>
      </c>
      <c r="D559" s="3">
        <v>1</v>
      </c>
      <c r="E559" s="6">
        <v>37.549999999999997</v>
      </c>
      <c r="F559" s="46">
        <f t="shared" si="126"/>
        <v>37.549999999999997</v>
      </c>
      <c r="G559" s="6">
        <f t="shared" si="124"/>
        <v>47.388099999999994</v>
      </c>
      <c r="H559" s="6">
        <f t="shared" si="122"/>
        <v>59.235124999999996</v>
      </c>
      <c r="I559" s="6">
        <v>56.8</v>
      </c>
      <c r="J559" s="63">
        <v>55</v>
      </c>
      <c r="L559" s="24"/>
      <c r="M559" s="24"/>
      <c r="N559" s="24"/>
      <c r="O559" s="126">
        <f t="shared" si="125"/>
        <v>7.6119000000000057</v>
      </c>
      <c r="P559" s="20">
        <f t="shared" si="127"/>
        <v>7.6119000000000057</v>
      </c>
      <c r="Q559" s="1"/>
      <c r="R559" s="1"/>
    </row>
    <row r="560" spans="1:18" ht="18" customHeight="1" x14ac:dyDescent="0.25">
      <c r="A560" s="11"/>
      <c r="B560" s="9">
        <v>4278</v>
      </c>
      <c r="C560" s="3" t="s">
        <v>703</v>
      </c>
      <c r="D560" s="3">
        <v>1</v>
      </c>
      <c r="E560" s="6">
        <v>40.96</v>
      </c>
      <c r="F560" s="46">
        <f t="shared" si="126"/>
        <v>40.96</v>
      </c>
      <c r="G560" s="6">
        <f t="shared" si="124"/>
        <v>51.691520000000004</v>
      </c>
      <c r="H560" s="6">
        <f t="shared" si="122"/>
        <v>64.614400000000003</v>
      </c>
      <c r="I560" s="6">
        <v>56.8</v>
      </c>
      <c r="J560" s="63">
        <v>55</v>
      </c>
      <c r="L560" s="24"/>
      <c r="M560" s="25"/>
      <c r="N560" s="25"/>
      <c r="O560" s="126">
        <f t="shared" si="125"/>
        <v>3.3084799999999959</v>
      </c>
      <c r="P560" s="20">
        <f t="shared" si="127"/>
        <v>3.3084799999999959</v>
      </c>
      <c r="Q560" s="1"/>
      <c r="R560" s="1"/>
    </row>
    <row r="561" spans="1:18" ht="18" customHeight="1" x14ac:dyDescent="0.25">
      <c r="A561" s="11"/>
      <c r="B561" s="9">
        <v>3353</v>
      </c>
      <c r="C561" s="3" t="s">
        <v>740</v>
      </c>
      <c r="D561" s="3">
        <v>2</v>
      </c>
      <c r="E561" s="6">
        <v>20.51</v>
      </c>
      <c r="F561" s="46">
        <f t="shared" si="126"/>
        <v>20.51</v>
      </c>
      <c r="G561" s="6">
        <f t="shared" si="124"/>
        <v>25.883620000000001</v>
      </c>
      <c r="H561" s="6">
        <f t="shared" si="122"/>
        <v>32.354525000000002</v>
      </c>
      <c r="I561" s="6">
        <v>33.090000000000003</v>
      </c>
      <c r="J561" s="63">
        <v>33</v>
      </c>
      <c r="L561" s="24">
        <v>2</v>
      </c>
      <c r="M561" s="24">
        <v>0</v>
      </c>
      <c r="N561" s="43"/>
      <c r="O561" s="126">
        <f t="shared" si="125"/>
        <v>7.1163799999999995</v>
      </c>
      <c r="P561" s="20">
        <f t="shared" si="127"/>
        <v>14.232759999999999</v>
      </c>
      <c r="Q561" s="1"/>
      <c r="R561" s="1"/>
    </row>
    <row r="562" spans="1:18" s="11" customFormat="1" x14ac:dyDescent="0.25">
      <c r="B562" s="24" t="s">
        <v>419</v>
      </c>
      <c r="C562" s="24" t="s">
        <v>420</v>
      </c>
      <c r="D562" s="24">
        <v>1</v>
      </c>
      <c r="E562" s="12">
        <v>58.27</v>
      </c>
      <c r="F562" s="46">
        <f t="shared" si="126"/>
        <v>58.27</v>
      </c>
      <c r="G562" s="6">
        <f t="shared" si="124"/>
        <v>73.536740000000009</v>
      </c>
      <c r="H562" s="6">
        <f t="shared" si="122"/>
        <v>91.920925000000011</v>
      </c>
      <c r="I562" s="12">
        <v>88.14</v>
      </c>
      <c r="J562" s="63">
        <v>65</v>
      </c>
      <c r="K562" s="11">
        <v>85</v>
      </c>
      <c r="L562" s="24"/>
      <c r="M562" s="63"/>
      <c r="N562" s="108"/>
      <c r="O562" s="126">
        <f t="shared" si="125"/>
        <v>-8.5367400000000089</v>
      </c>
      <c r="P562" s="71">
        <f t="shared" si="127"/>
        <v>-8.5367400000000089</v>
      </c>
    </row>
    <row r="563" spans="1:18" ht="18" customHeight="1" x14ac:dyDescent="0.25">
      <c r="A563" s="11"/>
      <c r="B563" s="26" t="s">
        <v>128</v>
      </c>
      <c r="C563" s="24" t="s">
        <v>129</v>
      </c>
      <c r="D563" s="24">
        <v>2</v>
      </c>
      <c r="E563" s="12">
        <v>6.91</v>
      </c>
      <c r="F563" s="5">
        <f t="shared" si="126"/>
        <v>6.91</v>
      </c>
      <c r="G563" s="6">
        <f t="shared" si="124"/>
        <v>8.7204200000000007</v>
      </c>
      <c r="H563" s="6">
        <f t="shared" si="122"/>
        <v>10.900525000000002</v>
      </c>
      <c r="I563" s="12">
        <v>10.44</v>
      </c>
      <c r="J563" s="63">
        <v>10</v>
      </c>
      <c r="L563" s="24">
        <v>2</v>
      </c>
      <c r="M563" s="24">
        <v>1</v>
      </c>
      <c r="N563" s="24"/>
      <c r="O563" s="128">
        <f t="shared" si="125"/>
        <v>1.2795799999999993</v>
      </c>
      <c r="P563" s="20">
        <f t="shared" si="127"/>
        <v>2.5591599999999985</v>
      </c>
      <c r="R563" s="1"/>
    </row>
    <row r="564" spans="1:18" ht="18" customHeight="1" x14ac:dyDescent="0.25">
      <c r="A564" s="11"/>
      <c r="B564" s="26" t="s">
        <v>130</v>
      </c>
      <c r="C564" s="24" t="s">
        <v>131</v>
      </c>
      <c r="D564" s="24">
        <v>3</v>
      </c>
      <c r="E564" s="12">
        <v>10.75</v>
      </c>
      <c r="F564" s="5">
        <f t="shared" si="126"/>
        <v>10.75</v>
      </c>
      <c r="G564" s="6">
        <f t="shared" si="124"/>
        <v>13.5665</v>
      </c>
      <c r="H564" s="6">
        <f t="shared" si="122"/>
        <v>16.958124999999999</v>
      </c>
      <c r="I564" s="12">
        <v>16.260000000000002</v>
      </c>
      <c r="J564" s="63">
        <v>16</v>
      </c>
      <c r="L564" s="24">
        <v>2</v>
      </c>
      <c r="M564" s="24">
        <v>1</v>
      </c>
      <c r="N564" s="24"/>
      <c r="O564" s="128">
        <f t="shared" si="125"/>
        <v>2.4335000000000004</v>
      </c>
      <c r="P564" s="20">
        <f t="shared" si="127"/>
        <v>7.3005000000000013</v>
      </c>
      <c r="R564" s="1"/>
    </row>
    <row r="565" spans="1:18" ht="18" customHeight="1" x14ac:dyDescent="0.25">
      <c r="B565" s="9">
        <v>4069</v>
      </c>
      <c r="C565" s="3" t="s">
        <v>174</v>
      </c>
      <c r="D565" s="3">
        <v>1</v>
      </c>
      <c r="E565" s="6">
        <v>10.88</v>
      </c>
      <c r="F565" s="5">
        <f t="shared" si="126"/>
        <v>10.88</v>
      </c>
      <c r="G565" s="6">
        <f t="shared" si="124"/>
        <v>13.730560000000001</v>
      </c>
      <c r="H565" s="6">
        <f t="shared" si="122"/>
        <v>17.1632</v>
      </c>
      <c r="I565" s="6">
        <v>16.46</v>
      </c>
      <c r="J565" s="63">
        <v>15</v>
      </c>
      <c r="L565" s="24"/>
      <c r="M565" s="24"/>
      <c r="N565" s="43"/>
      <c r="O565" s="128">
        <f t="shared" si="125"/>
        <v>1.2694399999999995</v>
      </c>
      <c r="P565" s="20">
        <f t="shared" si="127"/>
        <v>1.2694399999999995</v>
      </c>
      <c r="Q565" s="1"/>
      <c r="R565" s="1"/>
    </row>
    <row r="566" spans="1:18" ht="18" customHeight="1" x14ac:dyDescent="0.25">
      <c r="A566" s="11"/>
      <c r="B566" s="9">
        <v>3028</v>
      </c>
      <c r="C566" s="3" t="s">
        <v>758</v>
      </c>
      <c r="D566" s="3">
        <v>1</v>
      </c>
      <c r="E566" s="6">
        <v>15.59</v>
      </c>
      <c r="F566" s="5">
        <f t="shared" si="126"/>
        <v>15.59</v>
      </c>
      <c r="G566" s="6">
        <f t="shared" si="124"/>
        <v>19.674579999999999</v>
      </c>
      <c r="H566" s="6">
        <f t="shared" si="122"/>
        <v>24.593224999999997</v>
      </c>
      <c r="I566" s="6">
        <v>25.16</v>
      </c>
      <c r="J566" s="63">
        <v>25</v>
      </c>
      <c r="L566" s="24"/>
      <c r="M566" s="24"/>
      <c r="N566" s="24"/>
      <c r="O566" s="128">
        <f t="shared" si="125"/>
        <v>5.3254200000000012</v>
      </c>
      <c r="P566" s="20">
        <f t="shared" si="127"/>
        <v>5.3254200000000012</v>
      </c>
      <c r="Q566" s="1"/>
      <c r="R566" s="1"/>
    </row>
    <row r="567" spans="1:18" ht="18" customHeight="1" x14ac:dyDescent="0.25">
      <c r="A567" s="11"/>
      <c r="B567" s="9" t="s">
        <v>188</v>
      </c>
      <c r="C567" s="3" t="s">
        <v>189</v>
      </c>
      <c r="D567" s="3">
        <v>1</v>
      </c>
      <c r="E567" s="6">
        <v>19.54</v>
      </c>
      <c r="F567" s="5">
        <f t="shared" si="126"/>
        <v>19.54</v>
      </c>
      <c r="G567" s="6">
        <f t="shared" si="124"/>
        <v>24.659479999999999</v>
      </c>
      <c r="H567" s="6">
        <f t="shared" si="122"/>
        <v>30.824349999999999</v>
      </c>
      <c r="I567" s="6">
        <v>29.56</v>
      </c>
      <c r="J567" s="63">
        <v>30</v>
      </c>
      <c r="L567" s="24"/>
      <c r="M567" s="24"/>
      <c r="N567" s="24"/>
      <c r="O567" s="128">
        <f t="shared" si="125"/>
        <v>5.3405200000000015</v>
      </c>
      <c r="P567" s="20">
        <f t="shared" si="127"/>
        <v>5.3405200000000015</v>
      </c>
      <c r="Q567" s="1"/>
      <c r="R567" s="1"/>
    </row>
    <row r="568" spans="1:18" ht="18" customHeight="1" x14ac:dyDescent="0.25">
      <c r="A568" s="11"/>
      <c r="B568" s="9" t="s">
        <v>380</v>
      </c>
      <c r="C568" s="3" t="s">
        <v>452</v>
      </c>
      <c r="D568" s="3">
        <v>3</v>
      </c>
      <c r="E568" s="6">
        <v>21.12</v>
      </c>
      <c r="F568" s="5">
        <f t="shared" si="126"/>
        <v>21.12</v>
      </c>
      <c r="G568" s="6">
        <f t="shared" si="124"/>
        <v>26.65344</v>
      </c>
      <c r="H568" s="6">
        <f t="shared" si="122"/>
        <v>33.316800000000001</v>
      </c>
      <c r="I568" s="6">
        <v>31.94</v>
      </c>
      <c r="J568" s="63">
        <v>30</v>
      </c>
      <c r="L568" s="24">
        <v>2</v>
      </c>
      <c r="M568" s="24">
        <v>1</v>
      </c>
      <c r="N568" s="24"/>
      <c r="O568" s="128">
        <f t="shared" si="125"/>
        <v>3.3465600000000002</v>
      </c>
      <c r="P568" s="20">
        <f t="shared" si="127"/>
        <v>10.039680000000001</v>
      </c>
      <c r="Q568" s="1"/>
      <c r="R568" s="1"/>
    </row>
    <row r="569" spans="1:18" ht="18" customHeight="1" x14ac:dyDescent="0.25">
      <c r="A569" s="11"/>
      <c r="B569" s="26" t="s">
        <v>186</v>
      </c>
      <c r="C569" s="24" t="s">
        <v>187</v>
      </c>
      <c r="D569" s="24">
        <v>1</v>
      </c>
      <c r="E569" s="12">
        <v>23.01</v>
      </c>
      <c r="F569" s="5">
        <f t="shared" si="126"/>
        <v>23.01</v>
      </c>
      <c r="G569" s="6">
        <f t="shared" si="124"/>
        <v>29.038620000000002</v>
      </c>
      <c r="H569" s="6">
        <f t="shared" si="122"/>
        <v>36.298275000000004</v>
      </c>
      <c r="I569" s="12">
        <v>34.799999999999997</v>
      </c>
      <c r="J569" s="63">
        <v>35</v>
      </c>
      <c r="L569" s="24"/>
      <c r="M569" s="24"/>
      <c r="N569" s="24"/>
      <c r="O569" s="128">
        <f t="shared" si="125"/>
        <v>5.9613799999999983</v>
      </c>
      <c r="P569" s="20">
        <f t="shared" si="127"/>
        <v>5.9613799999999983</v>
      </c>
      <c r="Q569" s="1"/>
      <c r="R569" s="1"/>
    </row>
    <row r="570" spans="1:18" ht="18" customHeight="1" x14ac:dyDescent="0.25">
      <c r="A570" s="11"/>
      <c r="B570" s="9" t="s">
        <v>202</v>
      </c>
      <c r="C570" s="3" t="s">
        <v>203</v>
      </c>
      <c r="D570" s="3">
        <v>1</v>
      </c>
      <c r="E570" s="6">
        <v>31.82</v>
      </c>
      <c r="F570" s="5">
        <f t="shared" si="126"/>
        <v>31.82</v>
      </c>
      <c r="G570" s="6">
        <f t="shared" si="124"/>
        <v>40.156840000000003</v>
      </c>
      <c r="H570" s="6">
        <f t="shared" si="122"/>
        <v>50.19605</v>
      </c>
      <c r="I570" s="6">
        <v>48.13</v>
      </c>
      <c r="J570" s="63">
        <v>45</v>
      </c>
      <c r="L570" s="24"/>
      <c r="M570" s="24"/>
      <c r="N570" s="24"/>
      <c r="O570" s="128">
        <f t="shared" si="125"/>
        <v>4.8431599999999975</v>
      </c>
      <c r="P570" s="20">
        <f t="shared" si="127"/>
        <v>4.8431599999999975</v>
      </c>
      <c r="Q570" s="1"/>
      <c r="R570" s="1"/>
    </row>
    <row r="571" spans="1:18" ht="18" customHeight="1" x14ac:dyDescent="0.25">
      <c r="A571" s="11"/>
      <c r="B571" s="26">
        <v>2003</v>
      </c>
      <c r="C571" s="24" t="s">
        <v>748</v>
      </c>
      <c r="D571" s="24">
        <v>1</v>
      </c>
      <c r="E571" s="12">
        <v>37.25</v>
      </c>
      <c r="F571" s="5">
        <f>E571-(E571*0/100)</f>
        <v>37.25</v>
      </c>
      <c r="G571" s="6">
        <f>F571*1.262</f>
        <v>47.009500000000003</v>
      </c>
      <c r="H571" s="6">
        <f>G571*1.25</f>
        <v>58.761875000000003</v>
      </c>
      <c r="I571" s="12">
        <v>60.1</v>
      </c>
      <c r="J571" s="63">
        <v>59</v>
      </c>
      <c r="L571" s="24"/>
      <c r="M571" s="24"/>
      <c r="N571" s="24"/>
      <c r="O571" s="128">
        <f>J571-G571</f>
        <v>11.990499999999997</v>
      </c>
      <c r="P571" s="20">
        <f>O571*D571</f>
        <v>11.990499999999997</v>
      </c>
      <c r="R571" s="1"/>
    </row>
    <row r="572" spans="1:18" ht="18" customHeight="1" x14ac:dyDescent="0.25">
      <c r="B572" s="9">
        <v>5515</v>
      </c>
      <c r="C572" s="3" t="s">
        <v>228</v>
      </c>
      <c r="D572" s="3">
        <v>1</v>
      </c>
      <c r="E572" s="6">
        <v>25.54</v>
      </c>
      <c r="F572" s="5">
        <f>E572-(E572*0/100)</f>
        <v>25.54</v>
      </c>
      <c r="G572" s="6">
        <f>F572*1.262</f>
        <v>32.231479999999998</v>
      </c>
      <c r="H572" s="6">
        <f>G572*1.25</f>
        <v>40.289349999999999</v>
      </c>
      <c r="I572" s="6">
        <v>38.64</v>
      </c>
      <c r="J572" s="63">
        <v>30</v>
      </c>
      <c r="L572" s="24"/>
      <c r="M572" s="25"/>
      <c r="N572" s="25"/>
      <c r="O572" s="128">
        <f>J572-G572</f>
        <v>-2.2314799999999977</v>
      </c>
      <c r="P572" s="20">
        <f>O572*D572</f>
        <v>-2.2314799999999977</v>
      </c>
      <c r="Q572" s="1"/>
      <c r="R572" s="1"/>
    </row>
    <row r="573" spans="1:18" s="196" customFormat="1" ht="18" customHeight="1" x14ac:dyDescent="0.25">
      <c r="B573" s="215">
        <v>80011</v>
      </c>
      <c r="C573" s="216" t="s">
        <v>798</v>
      </c>
      <c r="D573" s="216">
        <v>1</v>
      </c>
      <c r="E573" s="217">
        <v>40.68</v>
      </c>
      <c r="F573" s="218">
        <f>E573-(E573*0/100)</f>
        <v>40.68</v>
      </c>
      <c r="G573" s="217">
        <f>F573*1.262</f>
        <v>51.338160000000002</v>
      </c>
      <c r="H573" s="217">
        <f>G573*1.25</f>
        <v>64.172700000000006</v>
      </c>
      <c r="I573" s="217">
        <v>65.63</v>
      </c>
      <c r="J573" s="219">
        <v>65</v>
      </c>
      <c r="L573" s="216"/>
      <c r="M573" s="220"/>
      <c r="N573" s="220"/>
      <c r="O573" s="221">
        <f>J573-G573</f>
        <v>13.661839999999998</v>
      </c>
      <c r="P573" s="222">
        <f>O573*D573</f>
        <v>13.661839999999998</v>
      </c>
      <c r="Q573" s="196" t="s">
        <v>954</v>
      </c>
    </row>
    <row r="574" spans="1:18" x14ac:dyDescent="0.25">
      <c r="A574" s="11"/>
      <c r="B574" s="3"/>
      <c r="C574" s="3"/>
      <c r="D574" s="3"/>
      <c r="E574" s="6"/>
      <c r="F574" s="6"/>
      <c r="G574" s="6">
        <f t="shared" ref="G574:G591" si="128">F574*1.262</f>
        <v>0</v>
      </c>
      <c r="H574" s="6">
        <f t="shared" ref="H574:H583" si="129">G574*1.25</f>
        <v>0</v>
      </c>
      <c r="I574" s="6"/>
      <c r="J574" s="63"/>
      <c r="L574" s="3"/>
      <c r="M574" s="3"/>
      <c r="O574" s="126">
        <f t="shared" ref="O574:O591" si="130">J574-G574</f>
        <v>0</v>
      </c>
      <c r="P574" s="181"/>
    </row>
    <row r="575" spans="1:18" x14ac:dyDescent="0.25">
      <c r="B575" s="3"/>
      <c r="C575" s="3"/>
      <c r="D575" s="3"/>
      <c r="E575" s="6"/>
      <c r="F575" s="6"/>
      <c r="G575" s="6">
        <f t="shared" si="128"/>
        <v>0</v>
      </c>
      <c r="H575" s="6">
        <f t="shared" si="129"/>
        <v>0</v>
      </c>
      <c r="I575" s="6"/>
      <c r="J575" s="63"/>
      <c r="L575" s="3"/>
      <c r="M575" s="3"/>
      <c r="O575" s="126">
        <f t="shared" si="130"/>
        <v>0</v>
      </c>
      <c r="P575" s="181"/>
    </row>
    <row r="576" spans="1:18" ht="19.5" thickBot="1" x14ac:dyDescent="0.3">
      <c r="B576" s="3"/>
      <c r="C576" s="3"/>
      <c r="D576" s="3"/>
      <c r="E576" s="6"/>
      <c r="F576" s="6"/>
      <c r="G576" s="6">
        <f t="shared" si="128"/>
        <v>0</v>
      </c>
      <c r="H576" s="6">
        <f t="shared" si="129"/>
        <v>0</v>
      </c>
      <c r="I576" s="6"/>
      <c r="J576" s="63"/>
      <c r="L576" s="3"/>
      <c r="M576" s="3"/>
      <c r="O576" s="126">
        <f t="shared" si="130"/>
        <v>0</v>
      </c>
      <c r="P576" s="181"/>
    </row>
    <row r="577" spans="1:18" ht="19.5" thickBot="1" x14ac:dyDescent="0.3">
      <c r="B577" s="125"/>
      <c r="C577" s="3"/>
      <c r="D577" s="3"/>
      <c r="E577" s="6"/>
      <c r="F577" s="6"/>
      <c r="G577" s="6">
        <f t="shared" si="128"/>
        <v>0</v>
      </c>
      <c r="H577" s="6">
        <f t="shared" si="129"/>
        <v>0</v>
      </c>
      <c r="I577" s="6"/>
      <c r="J577" s="63"/>
      <c r="L577" s="3"/>
      <c r="M577" s="3"/>
      <c r="O577" s="126">
        <f t="shared" si="130"/>
        <v>0</v>
      </c>
      <c r="P577" s="181"/>
    </row>
    <row r="578" spans="1:18" x14ac:dyDescent="0.25">
      <c r="B578" s="3"/>
      <c r="C578" s="3"/>
      <c r="D578" s="3"/>
      <c r="E578" s="6"/>
      <c r="F578" s="6"/>
      <c r="G578" s="6">
        <f t="shared" si="128"/>
        <v>0</v>
      </c>
      <c r="H578" s="6">
        <f t="shared" si="129"/>
        <v>0</v>
      </c>
      <c r="I578" s="6"/>
      <c r="J578" s="63"/>
      <c r="L578" s="3"/>
      <c r="M578" s="3"/>
      <c r="O578" s="126">
        <f t="shared" si="130"/>
        <v>0</v>
      </c>
      <c r="P578" s="181"/>
    </row>
    <row r="579" spans="1:18" x14ac:dyDescent="0.25">
      <c r="B579" s="3"/>
      <c r="C579" s="3"/>
      <c r="D579" s="3"/>
      <c r="E579" s="6"/>
      <c r="F579" s="6"/>
      <c r="G579" s="6">
        <f t="shared" si="128"/>
        <v>0</v>
      </c>
      <c r="H579" s="6">
        <f t="shared" si="129"/>
        <v>0</v>
      </c>
      <c r="I579" s="6"/>
      <c r="J579" s="63"/>
      <c r="L579" s="3"/>
      <c r="M579" s="3"/>
      <c r="O579" s="126">
        <f t="shared" si="130"/>
        <v>0</v>
      </c>
      <c r="P579" s="181"/>
    </row>
    <row r="580" spans="1:18" x14ac:dyDescent="0.25">
      <c r="B580" s="3"/>
      <c r="C580" s="3"/>
      <c r="D580" s="3"/>
      <c r="E580" s="6"/>
      <c r="F580" s="6"/>
      <c r="G580" s="6">
        <f t="shared" si="128"/>
        <v>0</v>
      </c>
      <c r="H580" s="6">
        <f t="shared" si="129"/>
        <v>0</v>
      </c>
      <c r="I580" s="6"/>
      <c r="J580" s="63"/>
      <c r="L580" s="3"/>
      <c r="M580" s="3"/>
      <c r="O580" s="126">
        <f t="shared" si="130"/>
        <v>0</v>
      </c>
      <c r="P580" s="129"/>
    </row>
    <row r="581" spans="1:18" x14ac:dyDescent="0.25">
      <c r="B581" s="3"/>
      <c r="C581" s="3"/>
      <c r="D581" s="3"/>
      <c r="E581" s="6"/>
      <c r="F581" s="6"/>
      <c r="G581" s="6">
        <f t="shared" si="128"/>
        <v>0</v>
      </c>
      <c r="H581" s="6">
        <f t="shared" si="129"/>
        <v>0</v>
      </c>
      <c r="I581" s="6"/>
      <c r="J581" s="63"/>
      <c r="L581" s="3"/>
      <c r="M581" s="3"/>
      <c r="O581" s="126">
        <f t="shared" si="130"/>
        <v>0</v>
      </c>
      <c r="P581" s="129"/>
    </row>
    <row r="582" spans="1:18" x14ac:dyDescent="0.25">
      <c r="B582" s="3"/>
      <c r="C582" s="3"/>
      <c r="D582" s="3"/>
      <c r="E582" s="6"/>
      <c r="F582" s="6"/>
      <c r="G582" s="6">
        <f t="shared" si="128"/>
        <v>0</v>
      </c>
      <c r="H582" s="6">
        <f t="shared" si="129"/>
        <v>0</v>
      </c>
      <c r="I582" s="6"/>
      <c r="J582" s="63"/>
      <c r="L582" s="3"/>
      <c r="M582" s="3"/>
      <c r="O582" s="126">
        <f t="shared" si="130"/>
        <v>0</v>
      </c>
      <c r="P582" s="129"/>
      <c r="R582" s="1"/>
    </row>
    <row r="583" spans="1:18" ht="18" customHeight="1" x14ac:dyDescent="0.25">
      <c r="A583" s="11"/>
      <c r="B583" s="264" t="s">
        <v>518</v>
      </c>
      <c r="C583" s="265"/>
      <c r="D583" s="3"/>
      <c r="E583" s="6"/>
      <c r="F583" s="5"/>
      <c r="G583" s="6">
        <f t="shared" si="128"/>
        <v>0</v>
      </c>
      <c r="H583" s="6">
        <f t="shared" si="129"/>
        <v>0</v>
      </c>
      <c r="I583" s="6"/>
      <c r="J583" s="63"/>
      <c r="L583" s="24"/>
      <c r="M583" s="24"/>
      <c r="N583" s="100"/>
      <c r="O583" s="126">
        <f t="shared" si="130"/>
        <v>0</v>
      </c>
      <c r="P583" s="139"/>
      <c r="Q583" s="1"/>
      <c r="R583" s="1"/>
    </row>
    <row r="584" spans="1:18" ht="18" customHeight="1" x14ac:dyDescent="0.25">
      <c r="A584" s="112" t="s">
        <v>454</v>
      </c>
      <c r="B584" s="113">
        <v>4139</v>
      </c>
      <c r="C584" s="114" t="s">
        <v>122</v>
      </c>
      <c r="D584" s="114">
        <v>1</v>
      </c>
      <c r="E584" s="115">
        <v>141.31</v>
      </c>
      <c r="F584" s="116"/>
      <c r="G584" s="6">
        <f t="shared" si="128"/>
        <v>0</v>
      </c>
      <c r="H584" s="6">
        <f t="shared" ref="H584:H647" si="131">G584*1.25</f>
        <v>0</v>
      </c>
      <c r="I584" s="115">
        <v>220.34</v>
      </c>
      <c r="J584" s="117">
        <v>178.33</v>
      </c>
      <c r="L584" s="114"/>
      <c r="M584" s="114"/>
      <c r="N584" s="100"/>
      <c r="O584" s="126">
        <f t="shared" si="130"/>
        <v>178.33</v>
      </c>
      <c r="P584" s="118">
        <f>O584*D584</f>
        <v>178.33</v>
      </c>
      <c r="Q584" s="112" t="s">
        <v>490</v>
      </c>
      <c r="R584" s="1"/>
    </row>
    <row r="585" spans="1:18" ht="18" customHeight="1" x14ac:dyDescent="0.25">
      <c r="A585" s="112" t="s">
        <v>454</v>
      </c>
      <c r="B585" s="113">
        <v>3000005</v>
      </c>
      <c r="C585" s="114" t="s">
        <v>132</v>
      </c>
      <c r="D585" s="114">
        <v>1</v>
      </c>
      <c r="E585" s="115">
        <v>83.18</v>
      </c>
      <c r="F585" s="116"/>
      <c r="G585" s="6">
        <f t="shared" si="128"/>
        <v>0</v>
      </c>
      <c r="H585" s="6">
        <f t="shared" si="131"/>
        <v>0</v>
      </c>
      <c r="I585" s="115">
        <v>129.69999999999999</v>
      </c>
      <c r="J585" s="117">
        <v>129</v>
      </c>
      <c r="L585" s="114"/>
      <c r="M585" s="114"/>
      <c r="N585" s="100"/>
      <c r="O585" s="126">
        <f t="shared" si="130"/>
        <v>129</v>
      </c>
      <c r="P585" s="118">
        <f>O585*D585</f>
        <v>129</v>
      </c>
      <c r="Q585" s="112" t="s">
        <v>489</v>
      </c>
    </row>
    <row r="586" spans="1:18" x14ac:dyDescent="0.25">
      <c r="B586" s="3"/>
      <c r="C586" s="3"/>
      <c r="D586" s="3"/>
      <c r="E586" s="6"/>
      <c r="F586" s="6"/>
      <c r="G586" s="6">
        <f t="shared" si="128"/>
        <v>0</v>
      </c>
      <c r="H586" s="6">
        <f t="shared" si="131"/>
        <v>0</v>
      </c>
      <c r="I586" s="6"/>
      <c r="J586" s="63"/>
      <c r="L586" s="3"/>
      <c r="M586" s="3"/>
      <c r="O586" s="126">
        <f t="shared" si="130"/>
        <v>0</v>
      </c>
      <c r="P586" s="129"/>
    </row>
    <row r="587" spans="1:18" x14ac:dyDescent="0.25">
      <c r="B587" s="3"/>
      <c r="C587" s="3"/>
      <c r="D587" s="3"/>
      <c r="E587" s="6"/>
      <c r="F587" s="6"/>
      <c r="G587" s="6">
        <f t="shared" si="128"/>
        <v>0</v>
      </c>
      <c r="H587" s="6">
        <f t="shared" si="131"/>
        <v>0</v>
      </c>
      <c r="I587" s="6"/>
      <c r="J587" s="63"/>
      <c r="L587" s="3"/>
      <c r="M587" s="3"/>
      <c r="O587" s="126">
        <f t="shared" si="130"/>
        <v>0</v>
      </c>
      <c r="P587" s="129"/>
    </row>
    <row r="588" spans="1:18" x14ac:dyDescent="0.25">
      <c r="B588" s="3"/>
      <c r="C588" s="3"/>
      <c r="D588" s="3"/>
      <c r="E588" s="6"/>
      <c r="F588" s="6"/>
      <c r="G588" s="6">
        <f t="shared" si="128"/>
        <v>0</v>
      </c>
      <c r="H588" s="6">
        <f t="shared" si="131"/>
        <v>0</v>
      </c>
      <c r="I588" s="6"/>
      <c r="J588" s="63"/>
      <c r="L588" s="3"/>
      <c r="M588" s="3"/>
      <c r="O588" s="126">
        <f t="shared" si="130"/>
        <v>0</v>
      </c>
      <c r="P588" s="129"/>
    </row>
    <row r="589" spans="1:18" x14ac:dyDescent="0.25">
      <c r="B589" s="3"/>
      <c r="C589" s="3"/>
      <c r="D589" s="3"/>
      <c r="E589" s="6"/>
      <c r="F589" s="6"/>
      <c r="G589" s="6">
        <f t="shared" si="128"/>
        <v>0</v>
      </c>
      <c r="H589" s="6">
        <f t="shared" si="131"/>
        <v>0</v>
      </c>
      <c r="I589" s="6"/>
      <c r="J589" s="63"/>
      <c r="L589" s="3"/>
      <c r="M589" s="3"/>
      <c r="O589" s="126">
        <f t="shared" si="130"/>
        <v>0</v>
      </c>
      <c r="P589" s="129"/>
    </row>
    <row r="590" spans="1:18" x14ac:dyDescent="0.25">
      <c r="B590" s="3"/>
      <c r="C590" s="3"/>
      <c r="D590" s="3"/>
      <c r="E590" s="6"/>
      <c r="F590" s="6"/>
      <c r="G590" s="6">
        <f t="shared" si="128"/>
        <v>0</v>
      </c>
      <c r="H590" s="6">
        <f t="shared" si="131"/>
        <v>0</v>
      </c>
      <c r="I590" s="6"/>
      <c r="J590" s="63"/>
      <c r="L590" s="3"/>
      <c r="M590" s="3"/>
      <c r="O590" s="126">
        <f t="shared" si="130"/>
        <v>0</v>
      </c>
      <c r="P590" s="129"/>
    </row>
    <row r="591" spans="1:18" x14ac:dyDescent="0.25">
      <c r="B591" s="3"/>
      <c r="C591" s="3"/>
      <c r="D591" s="3"/>
      <c r="E591" s="6"/>
      <c r="F591" s="6"/>
      <c r="G591" s="6">
        <f t="shared" si="128"/>
        <v>0</v>
      </c>
      <c r="H591" s="6">
        <f t="shared" si="131"/>
        <v>0</v>
      </c>
      <c r="I591" s="6"/>
      <c r="J591" s="63"/>
      <c r="L591" s="3"/>
      <c r="M591" s="3"/>
      <c r="O591" s="126">
        <f t="shared" si="130"/>
        <v>0</v>
      </c>
      <c r="P591" s="129"/>
    </row>
    <row r="592" spans="1:18" x14ac:dyDescent="0.25">
      <c r="B592" s="3"/>
      <c r="C592" s="3"/>
      <c r="D592" s="3"/>
      <c r="E592" s="6"/>
      <c r="F592" s="6"/>
      <c r="G592" s="6">
        <f t="shared" ref="G592:G655" si="132">F592*1.262</f>
        <v>0</v>
      </c>
      <c r="H592" s="6">
        <f t="shared" si="131"/>
        <v>0</v>
      </c>
      <c r="I592" s="6"/>
      <c r="J592" s="63"/>
      <c r="L592" s="3"/>
      <c r="M592" s="3"/>
      <c r="O592" s="126">
        <f t="shared" ref="O592:O655" si="133">J592-G592</f>
        <v>0</v>
      </c>
      <c r="P592" s="129"/>
    </row>
    <row r="593" spans="2:16" x14ac:dyDescent="0.25">
      <c r="B593" s="3"/>
      <c r="C593" s="3"/>
      <c r="D593" s="3"/>
      <c r="E593" s="6"/>
      <c r="F593" s="6"/>
      <c r="G593" s="6">
        <f t="shared" si="132"/>
        <v>0</v>
      </c>
      <c r="H593" s="6">
        <f t="shared" si="131"/>
        <v>0</v>
      </c>
      <c r="I593" s="6"/>
      <c r="J593" s="63"/>
      <c r="L593" s="3"/>
      <c r="M593" s="3"/>
      <c r="O593" s="126">
        <f t="shared" si="133"/>
        <v>0</v>
      </c>
      <c r="P593" s="129"/>
    </row>
    <row r="594" spans="2:16" x14ac:dyDescent="0.25">
      <c r="B594" s="3"/>
      <c r="C594" s="3"/>
      <c r="D594" s="3"/>
      <c r="E594" s="6"/>
      <c r="F594" s="6"/>
      <c r="G594" s="6">
        <f t="shared" si="132"/>
        <v>0</v>
      </c>
      <c r="H594" s="6">
        <f t="shared" si="131"/>
        <v>0</v>
      </c>
      <c r="I594" s="6"/>
      <c r="J594" s="63"/>
      <c r="L594" s="3"/>
      <c r="M594" s="3"/>
      <c r="O594" s="126">
        <f t="shared" si="133"/>
        <v>0</v>
      </c>
      <c r="P594" s="129"/>
    </row>
    <row r="595" spans="2:16" x14ac:dyDescent="0.25">
      <c r="B595" s="3"/>
      <c r="C595" s="3"/>
      <c r="D595" s="3"/>
      <c r="E595" s="6"/>
      <c r="F595" s="6"/>
      <c r="G595" s="6">
        <f t="shared" si="132"/>
        <v>0</v>
      </c>
      <c r="H595" s="6">
        <f t="shared" si="131"/>
        <v>0</v>
      </c>
      <c r="I595" s="6"/>
      <c r="J595" s="63"/>
      <c r="L595" s="3"/>
      <c r="M595" s="3"/>
      <c r="O595" s="126">
        <f t="shared" si="133"/>
        <v>0</v>
      </c>
      <c r="P595" s="129"/>
    </row>
    <row r="596" spans="2:16" x14ac:dyDescent="0.25">
      <c r="B596" s="3"/>
      <c r="C596" s="3"/>
      <c r="D596" s="3"/>
      <c r="E596" s="6"/>
      <c r="F596" s="6"/>
      <c r="G596" s="6">
        <f t="shared" si="132"/>
        <v>0</v>
      </c>
      <c r="H596" s="6">
        <f t="shared" si="131"/>
        <v>0</v>
      </c>
      <c r="I596" s="6"/>
      <c r="J596" s="63"/>
      <c r="L596" s="3"/>
      <c r="M596" s="3"/>
      <c r="O596" s="126">
        <f t="shared" si="133"/>
        <v>0</v>
      </c>
      <c r="P596" s="129"/>
    </row>
    <row r="597" spans="2:16" x14ac:dyDescent="0.25">
      <c r="B597" s="3"/>
      <c r="C597" s="3"/>
      <c r="D597" s="3"/>
      <c r="E597" s="6"/>
      <c r="F597" s="6"/>
      <c r="G597" s="6">
        <f t="shared" si="132"/>
        <v>0</v>
      </c>
      <c r="H597" s="6">
        <f t="shared" si="131"/>
        <v>0</v>
      </c>
      <c r="I597" s="6"/>
      <c r="J597" s="63"/>
      <c r="L597" s="3"/>
      <c r="M597" s="3"/>
      <c r="O597" s="126">
        <f t="shared" si="133"/>
        <v>0</v>
      </c>
      <c r="P597" s="129"/>
    </row>
    <row r="598" spans="2:16" x14ac:dyDescent="0.25">
      <c r="B598" s="3"/>
      <c r="C598" s="3"/>
      <c r="D598" s="3"/>
      <c r="E598" s="6"/>
      <c r="F598" s="6"/>
      <c r="G598" s="6">
        <f t="shared" si="132"/>
        <v>0</v>
      </c>
      <c r="H598" s="6">
        <f t="shared" si="131"/>
        <v>0</v>
      </c>
      <c r="I598" s="6"/>
      <c r="J598" s="63"/>
      <c r="L598" s="3"/>
      <c r="M598" s="3"/>
      <c r="O598" s="126">
        <f t="shared" si="133"/>
        <v>0</v>
      </c>
      <c r="P598" s="129"/>
    </row>
    <row r="599" spans="2:16" x14ac:dyDescent="0.25">
      <c r="B599" s="3"/>
      <c r="C599" s="3"/>
      <c r="D599" s="3"/>
      <c r="E599" s="6"/>
      <c r="F599" s="6"/>
      <c r="G599" s="6">
        <f t="shared" si="132"/>
        <v>0</v>
      </c>
      <c r="H599" s="6">
        <f t="shared" si="131"/>
        <v>0</v>
      </c>
      <c r="I599" s="6"/>
      <c r="J599" s="63"/>
      <c r="L599" s="3"/>
      <c r="M599" s="3"/>
      <c r="O599" s="126">
        <f t="shared" si="133"/>
        <v>0</v>
      </c>
      <c r="P599" s="129"/>
    </row>
    <row r="600" spans="2:16" x14ac:dyDescent="0.25">
      <c r="B600" s="3"/>
      <c r="C600" s="3"/>
      <c r="D600" s="3"/>
      <c r="E600" s="6"/>
      <c r="F600" s="6"/>
      <c r="G600" s="6">
        <f t="shared" si="132"/>
        <v>0</v>
      </c>
      <c r="H600" s="6">
        <f t="shared" si="131"/>
        <v>0</v>
      </c>
      <c r="I600" s="6"/>
      <c r="J600" s="63"/>
      <c r="L600" s="3"/>
      <c r="M600" s="3"/>
      <c r="O600" s="126">
        <f t="shared" si="133"/>
        <v>0</v>
      </c>
      <c r="P600" s="129"/>
    </row>
    <row r="601" spans="2:16" x14ac:dyDescent="0.25">
      <c r="B601" s="3"/>
      <c r="C601" s="3"/>
      <c r="D601" s="3"/>
      <c r="E601" s="6"/>
      <c r="F601" s="6"/>
      <c r="G601" s="6">
        <f t="shared" si="132"/>
        <v>0</v>
      </c>
      <c r="H601" s="6">
        <f t="shared" si="131"/>
        <v>0</v>
      </c>
      <c r="I601" s="6"/>
      <c r="J601" s="63"/>
      <c r="L601" s="3"/>
      <c r="M601" s="3"/>
      <c r="O601" s="126">
        <f t="shared" si="133"/>
        <v>0</v>
      </c>
      <c r="P601" s="129"/>
    </row>
    <row r="602" spans="2:16" x14ac:dyDescent="0.25">
      <c r="B602" s="3"/>
      <c r="C602" s="3"/>
      <c r="D602" s="3"/>
      <c r="E602" s="6"/>
      <c r="F602" s="6"/>
      <c r="G602" s="6">
        <f t="shared" si="132"/>
        <v>0</v>
      </c>
      <c r="H602" s="6">
        <f t="shared" si="131"/>
        <v>0</v>
      </c>
      <c r="I602" s="6"/>
      <c r="J602" s="63"/>
      <c r="L602" s="3"/>
      <c r="M602" s="3"/>
      <c r="O602" s="126">
        <f t="shared" si="133"/>
        <v>0</v>
      </c>
      <c r="P602" s="129"/>
    </row>
    <row r="603" spans="2:16" x14ac:dyDescent="0.25">
      <c r="B603" s="3"/>
      <c r="C603" s="3"/>
      <c r="D603" s="3"/>
      <c r="E603" s="6"/>
      <c r="F603" s="6"/>
      <c r="G603" s="6">
        <f t="shared" si="132"/>
        <v>0</v>
      </c>
      <c r="H603" s="6">
        <f t="shared" si="131"/>
        <v>0</v>
      </c>
      <c r="I603" s="6"/>
      <c r="J603" s="63"/>
      <c r="L603" s="3"/>
      <c r="M603" s="3"/>
      <c r="O603" s="126">
        <f t="shared" si="133"/>
        <v>0</v>
      </c>
      <c r="P603" s="129"/>
    </row>
    <row r="604" spans="2:16" x14ac:dyDescent="0.25">
      <c r="B604" s="3"/>
      <c r="C604" s="3"/>
      <c r="D604" s="3"/>
      <c r="E604" s="6"/>
      <c r="F604" s="6"/>
      <c r="G604" s="6">
        <f t="shared" si="132"/>
        <v>0</v>
      </c>
      <c r="H604" s="6">
        <f t="shared" si="131"/>
        <v>0</v>
      </c>
      <c r="I604" s="6"/>
      <c r="J604" s="63"/>
      <c r="L604" s="3"/>
      <c r="M604" s="3"/>
      <c r="O604" s="126">
        <f t="shared" si="133"/>
        <v>0</v>
      </c>
      <c r="P604" s="129"/>
    </row>
    <row r="605" spans="2:16" x14ac:dyDescent="0.25">
      <c r="B605" s="3"/>
      <c r="C605" s="3"/>
      <c r="D605" s="3"/>
      <c r="E605" s="6"/>
      <c r="F605" s="6"/>
      <c r="G605" s="6">
        <f t="shared" si="132"/>
        <v>0</v>
      </c>
      <c r="H605" s="6">
        <f t="shared" si="131"/>
        <v>0</v>
      </c>
      <c r="I605" s="6"/>
      <c r="J605" s="63"/>
      <c r="L605" s="3"/>
      <c r="M605" s="3"/>
      <c r="O605" s="126">
        <f t="shared" si="133"/>
        <v>0</v>
      </c>
      <c r="P605" s="129"/>
    </row>
    <row r="606" spans="2:16" x14ac:dyDescent="0.25">
      <c r="B606" s="3"/>
      <c r="C606" s="3"/>
      <c r="D606" s="3"/>
      <c r="E606" s="6"/>
      <c r="F606" s="6"/>
      <c r="G606" s="6">
        <f t="shared" si="132"/>
        <v>0</v>
      </c>
      <c r="H606" s="6">
        <f t="shared" si="131"/>
        <v>0</v>
      </c>
      <c r="I606" s="6"/>
      <c r="J606" s="63"/>
      <c r="L606" s="3"/>
      <c r="M606" s="3"/>
      <c r="O606" s="126">
        <f t="shared" si="133"/>
        <v>0</v>
      </c>
      <c r="P606" s="129"/>
    </row>
    <row r="607" spans="2:16" x14ac:dyDescent="0.25">
      <c r="B607" s="3"/>
      <c r="C607" s="3"/>
      <c r="D607" s="3"/>
      <c r="E607" s="6"/>
      <c r="F607" s="6"/>
      <c r="G607" s="6">
        <f t="shared" si="132"/>
        <v>0</v>
      </c>
      <c r="H607" s="6">
        <f t="shared" si="131"/>
        <v>0</v>
      </c>
      <c r="I607" s="6"/>
      <c r="J607" s="63"/>
      <c r="L607" s="3"/>
      <c r="M607" s="3"/>
      <c r="O607" s="126">
        <f t="shared" si="133"/>
        <v>0</v>
      </c>
      <c r="P607" s="129"/>
    </row>
    <row r="608" spans="2:16" x14ac:dyDescent="0.25">
      <c r="B608" s="3"/>
      <c r="C608" s="3"/>
      <c r="D608" s="3"/>
      <c r="E608" s="6"/>
      <c r="F608" s="6"/>
      <c r="G608" s="6">
        <f t="shared" si="132"/>
        <v>0</v>
      </c>
      <c r="H608" s="6">
        <f t="shared" si="131"/>
        <v>0</v>
      </c>
      <c r="I608" s="6"/>
      <c r="J608" s="63"/>
      <c r="L608" s="3"/>
      <c r="M608" s="3"/>
      <c r="O608" s="126">
        <f t="shared" si="133"/>
        <v>0</v>
      </c>
      <c r="P608" s="129"/>
    </row>
    <row r="609" spans="2:16" x14ac:dyDescent="0.25">
      <c r="B609" s="3"/>
      <c r="C609" s="3"/>
      <c r="D609" s="3"/>
      <c r="E609" s="6"/>
      <c r="F609" s="6"/>
      <c r="G609" s="6">
        <f t="shared" si="132"/>
        <v>0</v>
      </c>
      <c r="H609" s="6">
        <f t="shared" si="131"/>
        <v>0</v>
      </c>
      <c r="I609" s="6"/>
      <c r="J609" s="63"/>
      <c r="L609" s="3"/>
      <c r="M609" s="3"/>
      <c r="O609" s="126">
        <f t="shared" si="133"/>
        <v>0</v>
      </c>
      <c r="P609" s="129"/>
    </row>
    <row r="610" spans="2:16" x14ac:dyDescent="0.25">
      <c r="B610" s="3"/>
      <c r="C610" s="3"/>
      <c r="D610" s="3"/>
      <c r="E610" s="6"/>
      <c r="F610" s="6"/>
      <c r="G610" s="6">
        <f t="shared" si="132"/>
        <v>0</v>
      </c>
      <c r="H610" s="6">
        <f t="shared" si="131"/>
        <v>0</v>
      </c>
      <c r="I610" s="6"/>
      <c r="J610" s="63"/>
      <c r="L610" s="3"/>
      <c r="M610" s="3"/>
      <c r="O610" s="126">
        <f t="shared" si="133"/>
        <v>0</v>
      </c>
      <c r="P610" s="129"/>
    </row>
    <row r="611" spans="2:16" x14ac:dyDescent="0.25">
      <c r="B611" s="3"/>
      <c r="C611" s="3"/>
      <c r="D611" s="3"/>
      <c r="E611" s="6"/>
      <c r="F611" s="6"/>
      <c r="G611" s="6">
        <f t="shared" si="132"/>
        <v>0</v>
      </c>
      <c r="H611" s="6">
        <f t="shared" si="131"/>
        <v>0</v>
      </c>
      <c r="I611" s="6"/>
      <c r="J611" s="63"/>
      <c r="L611" s="3"/>
      <c r="M611" s="3"/>
      <c r="O611" s="126">
        <f t="shared" si="133"/>
        <v>0</v>
      </c>
      <c r="P611" s="129"/>
    </row>
    <row r="612" spans="2:16" x14ac:dyDescent="0.25">
      <c r="B612" s="3"/>
      <c r="C612" s="3"/>
      <c r="D612" s="3"/>
      <c r="E612" s="6"/>
      <c r="F612" s="6"/>
      <c r="G612" s="6">
        <f t="shared" si="132"/>
        <v>0</v>
      </c>
      <c r="H612" s="6">
        <f t="shared" si="131"/>
        <v>0</v>
      </c>
      <c r="I612" s="6"/>
      <c r="J612" s="63"/>
      <c r="L612" s="3"/>
      <c r="M612" s="3"/>
      <c r="O612" s="126">
        <f t="shared" si="133"/>
        <v>0</v>
      </c>
      <c r="P612" s="129"/>
    </row>
    <row r="613" spans="2:16" x14ac:dyDescent="0.25">
      <c r="B613" s="3"/>
      <c r="C613" s="3"/>
      <c r="D613" s="3"/>
      <c r="E613" s="6"/>
      <c r="F613" s="6"/>
      <c r="G613" s="6">
        <f t="shared" si="132"/>
        <v>0</v>
      </c>
      <c r="H613" s="6">
        <f t="shared" si="131"/>
        <v>0</v>
      </c>
      <c r="I613" s="6"/>
      <c r="J613" s="63"/>
      <c r="L613" s="3"/>
      <c r="M613" s="3"/>
      <c r="O613" s="126">
        <f t="shared" si="133"/>
        <v>0</v>
      </c>
      <c r="P613" s="129"/>
    </row>
    <row r="614" spans="2:16" x14ac:dyDescent="0.25">
      <c r="B614" s="3"/>
      <c r="C614" s="3"/>
      <c r="D614" s="3"/>
      <c r="E614" s="6"/>
      <c r="F614" s="6"/>
      <c r="G614" s="6">
        <f t="shared" si="132"/>
        <v>0</v>
      </c>
      <c r="H614" s="6">
        <f t="shared" si="131"/>
        <v>0</v>
      </c>
      <c r="I614" s="6"/>
      <c r="J614" s="63"/>
      <c r="L614" s="3"/>
      <c r="M614" s="3"/>
      <c r="O614" s="126">
        <f t="shared" si="133"/>
        <v>0</v>
      </c>
      <c r="P614" s="129"/>
    </row>
    <row r="615" spans="2:16" x14ac:dyDescent="0.25">
      <c r="B615" s="3"/>
      <c r="C615" s="3"/>
      <c r="D615" s="3"/>
      <c r="E615" s="6"/>
      <c r="F615" s="6"/>
      <c r="G615" s="6">
        <f t="shared" si="132"/>
        <v>0</v>
      </c>
      <c r="H615" s="6">
        <f t="shared" si="131"/>
        <v>0</v>
      </c>
      <c r="I615" s="6"/>
      <c r="J615" s="63"/>
      <c r="L615" s="3"/>
      <c r="M615" s="3"/>
      <c r="O615" s="126">
        <f t="shared" si="133"/>
        <v>0</v>
      </c>
      <c r="P615" s="129"/>
    </row>
    <row r="616" spans="2:16" x14ac:dyDescent="0.25">
      <c r="B616" s="3"/>
      <c r="C616" s="3"/>
      <c r="D616" s="3"/>
      <c r="E616" s="6"/>
      <c r="F616" s="6"/>
      <c r="G616" s="6">
        <f t="shared" si="132"/>
        <v>0</v>
      </c>
      <c r="H616" s="6">
        <f t="shared" si="131"/>
        <v>0</v>
      </c>
      <c r="I616" s="6"/>
      <c r="J616" s="63"/>
      <c r="L616" s="3"/>
      <c r="M616" s="3"/>
      <c r="O616" s="126">
        <f t="shared" si="133"/>
        <v>0</v>
      </c>
      <c r="P616" s="129"/>
    </row>
    <row r="617" spans="2:16" x14ac:dyDescent="0.25">
      <c r="B617" s="3"/>
      <c r="C617" s="3"/>
      <c r="D617" s="3"/>
      <c r="E617" s="6"/>
      <c r="F617" s="6"/>
      <c r="G617" s="6">
        <f t="shared" si="132"/>
        <v>0</v>
      </c>
      <c r="H617" s="6">
        <f t="shared" si="131"/>
        <v>0</v>
      </c>
      <c r="I617" s="6"/>
      <c r="J617" s="63"/>
      <c r="L617" s="3"/>
      <c r="M617" s="3"/>
      <c r="O617" s="126">
        <f t="shared" si="133"/>
        <v>0</v>
      </c>
      <c r="P617" s="129"/>
    </row>
    <row r="618" spans="2:16" x14ac:dyDescent="0.25">
      <c r="B618" s="3"/>
      <c r="C618" s="3"/>
      <c r="D618" s="3"/>
      <c r="E618" s="6"/>
      <c r="F618" s="6"/>
      <c r="G618" s="6">
        <f t="shared" si="132"/>
        <v>0</v>
      </c>
      <c r="H618" s="6">
        <f t="shared" si="131"/>
        <v>0</v>
      </c>
      <c r="I618" s="6"/>
      <c r="J618" s="63"/>
      <c r="L618" s="3"/>
      <c r="M618" s="3"/>
      <c r="O618" s="126">
        <f t="shared" si="133"/>
        <v>0</v>
      </c>
      <c r="P618" s="129"/>
    </row>
    <row r="619" spans="2:16" x14ac:dyDescent="0.25">
      <c r="B619" s="3"/>
      <c r="C619" s="3"/>
      <c r="D619" s="3"/>
      <c r="E619" s="6"/>
      <c r="F619" s="6"/>
      <c r="G619" s="6">
        <f t="shared" si="132"/>
        <v>0</v>
      </c>
      <c r="H619" s="6">
        <f t="shared" si="131"/>
        <v>0</v>
      </c>
      <c r="I619" s="6"/>
      <c r="J619" s="63"/>
      <c r="L619" s="3"/>
      <c r="M619" s="3"/>
      <c r="O619" s="126">
        <f t="shared" si="133"/>
        <v>0</v>
      </c>
      <c r="P619" s="129"/>
    </row>
    <row r="620" spans="2:16" x14ac:dyDescent="0.25">
      <c r="B620" s="3"/>
      <c r="C620" s="3"/>
      <c r="D620" s="3"/>
      <c r="E620" s="6"/>
      <c r="F620" s="6"/>
      <c r="G620" s="6">
        <f t="shared" si="132"/>
        <v>0</v>
      </c>
      <c r="H620" s="6">
        <f t="shared" si="131"/>
        <v>0</v>
      </c>
      <c r="I620" s="6"/>
      <c r="J620" s="63"/>
      <c r="L620" s="3"/>
      <c r="M620" s="3"/>
      <c r="O620" s="126">
        <f t="shared" si="133"/>
        <v>0</v>
      </c>
      <c r="P620" s="129"/>
    </row>
    <row r="621" spans="2:16" x14ac:dyDescent="0.25">
      <c r="B621" s="3"/>
      <c r="C621" s="3"/>
      <c r="D621" s="3"/>
      <c r="E621" s="6"/>
      <c r="F621" s="6"/>
      <c r="G621" s="6">
        <f t="shared" si="132"/>
        <v>0</v>
      </c>
      <c r="H621" s="6">
        <f t="shared" si="131"/>
        <v>0</v>
      </c>
      <c r="I621" s="6"/>
      <c r="J621" s="63"/>
      <c r="L621" s="3"/>
      <c r="M621" s="3"/>
      <c r="O621" s="126">
        <f t="shared" si="133"/>
        <v>0</v>
      </c>
      <c r="P621" s="129"/>
    </row>
    <row r="622" spans="2:16" x14ac:dyDescent="0.25">
      <c r="B622" s="3"/>
      <c r="C622" s="3"/>
      <c r="D622" s="3"/>
      <c r="E622" s="6"/>
      <c r="F622" s="6"/>
      <c r="G622" s="6">
        <f t="shared" si="132"/>
        <v>0</v>
      </c>
      <c r="H622" s="6">
        <f t="shared" si="131"/>
        <v>0</v>
      </c>
      <c r="I622" s="6"/>
      <c r="J622" s="63"/>
      <c r="L622" s="3"/>
      <c r="M622" s="3"/>
      <c r="O622" s="126">
        <f t="shared" si="133"/>
        <v>0</v>
      </c>
      <c r="P622" s="129"/>
    </row>
    <row r="623" spans="2:16" x14ac:dyDescent="0.25">
      <c r="B623" s="3"/>
      <c r="C623" s="3"/>
      <c r="D623" s="3"/>
      <c r="E623" s="6"/>
      <c r="F623" s="6"/>
      <c r="G623" s="6">
        <f t="shared" si="132"/>
        <v>0</v>
      </c>
      <c r="H623" s="6">
        <f t="shared" si="131"/>
        <v>0</v>
      </c>
      <c r="I623" s="6"/>
      <c r="J623" s="63"/>
      <c r="L623" s="3"/>
      <c r="M623" s="3"/>
      <c r="O623" s="126">
        <f t="shared" si="133"/>
        <v>0</v>
      </c>
      <c r="P623" s="129"/>
    </row>
    <row r="624" spans="2:16" x14ac:dyDescent="0.25">
      <c r="B624" s="3"/>
      <c r="C624" s="3"/>
      <c r="D624" s="3"/>
      <c r="E624" s="6"/>
      <c r="F624" s="6"/>
      <c r="G624" s="6">
        <f t="shared" si="132"/>
        <v>0</v>
      </c>
      <c r="H624" s="6">
        <f t="shared" si="131"/>
        <v>0</v>
      </c>
      <c r="I624" s="6"/>
      <c r="J624" s="63"/>
      <c r="L624" s="3"/>
      <c r="M624" s="3"/>
      <c r="O624" s="126">
        <f t="shared" si="133"/>
        <v>0</v>
      </c>
      <c r="P624" s="129"/>
    </row>
    <row r="625" spans="2:16" x14ac:dyDescent="0.25">
      <c r="B625" s="3"/>
      <c r="C625" s="3"/>
      <c r="D625" s="3"/>
      <c r="E625" s="6"/>
      <c r="F625" s="6"/>
      <c r="G625" s="6">
        <f t="shared" si="132"/>
        <v>0</v>
      </c>
      <c r="H625" s="6">
        <f t="shared" si="131"/>
        <v>0</v>
      </c>
      <c r="I625" s="6"/>
      <c r="J625" s="63"/>
      <c r="L625" s="3"/>
      <c r="M625" s="3"/>
      <c r="O625" s="126">
        <f t="shared" si="133"/>
        <v>0</v>
      </c>
      <c r="P625" s="129"/>
    </row>
    <row r="626" spans="2:16" x14ac:dyDescent="0.25">
      <c r="B626" s="3"/>
      <c r="C626" s="3"/>
      <c r="D626" s="3"/>
      <c r="E626" s="6"/>
      <c r="F626" s="6"/>
      <c r="G626" s="6">
        <f t="shared" si="132"/>
        <v>0</v>
      </c>
      <c r="H626" s="6">
        <f t="shared" si="131"/>
        <v>0</v>
      </c>
      <c r="I626" s="6"/>
      <c r="J626" s="63"/>
      <c r="L626" s="3"/>
      <c r="M626" s="3"/>
      <c r="O626" s="126">
        <f t="shared" si="133"/>
        <v>0</v>
      </c>
      <c r="P626" s="129"/>
    </row>
    <row r="627" spans="2:16" x14ac:dyDescent="0.25">
      <c r="B627" s="3"/>
      <c r="C627" s="3"/>
      <c r="D627" s="3"/>
      <c r="E627" s="6"/>
      <c r="F627" s="6"/>
      <c r="G627" s="6">
        <f t="shared" si="132"/>
        <v>0</v>
      </c>
      <c r="H627" s="6">
        <f t="shared" si="131"/>
        <v>0</v>
      </c>
      <c r="I627" s="6"/>
      <c r="J627" s="63"/>
      <c r="L627" s="3"/>
      <c r="M627" s="3"/>
      <c r="O627" s="126">
        <f t="shared" si="133"/>
        <v>0</v>
      </c>
      <c r="P627" s="129"/>
    </row>
    <row r="628" spans="2:16" x14ac:dyDescent="0.25">
      <c r="B628" s="3"/>
      <c r="C628" s="3"/>
      <c r="D628" s="3"/>
      <c r="E628" s="6"/>
      <c r="F628" s="6"/>
      <c r="G628" s="6">
        <f t="shared" si="132"/>
        <v>0</v>
      </c>
      <c r="H628" s="6">
        <f t="shared" si="131"/>
        <v>0</v>
      </c>
      <c r="I628" s="6"/>
      <c r="J628" s="63"/>
      <c r="L628" s="3"/>
      <c r="M628" s="3"/>
      <c r="O628" s="126">
        <f t="shared" si="133"/>
        <v>0</v>
      </c>
      <c r="P628" s="129"/>
    </row>
    <row r="629" spans="2:16" x14ac:dyDescent="0.25">
      <c r="B629" s="3"/>
      <c r="C629" s="3"/>
      <c r="D629" s="3"/>
      <c r="E629" s="6"/>
      <c r="F629" s="6"/>
      <c r="G629" s="6">
        <f t="shared" si="132"/>
        <v>0</v>
      </c>
      <c r="H629" s="6">
        <f t="shared" si="131"/>
        <v>0</v>
      </c>
      <c r="I629" s="6"/>
      <c r="J629" s="63"/>
      <c r="L629" s="3"/>
      <c r="M629" s="3"/>
      <c r="O629" s="126">
        <f t="shared" si="133"/>
        <v>0</v>
      </c>
      <c r="P629" s="129"/>
    </row>
    <row r="630" spans="2:16" x14ac:dyDescent="0.25">
      <c r="B630" s="3"/>
      <c r="C630" s="3"/>
      <c r="D630" s="3"/>
      <c r="E630" s="6"/>
      <c r="F630" s="6"/>
      <c r="G630" s="6">
        <f t="shared" si="132"/>
        <v>0</v>
      </c>
      <c r="H630" s="6">
        <f t="shared" si="131"/>
        <v>0</v>
      </c>
      <c r="I630" s="6"/>
      <c r="J630" s="63"/>
      <c r="L630" s="3"/>
      <c r="M630" s="3"/>
      <c r="O630" s="126">
        <f t="shared" si="133"/>
        <v>0</v>
      </c>
      <c r="P630" s="129"/>
    </row>
    <row r="631" spans="2:16" x14ac:dyDescent="0.25">
      <c r="B631" s="3"/>
      <c r="C631" s="3"/>
      <c r="D631" s="3"/>
      <c r="E631" s="6"/>
      <c r="F631" s="6"/>
      <c r="G631" s="6">
        <f t="shared" si="132"/>
        <v>0</v>
      </c>
      <c r="H631" s="6">
        <f t="shared" si="131"/>
        <v>0</v>
      </c>
      <c r="I631" s="6"/>
      <c r="J631" s="63"/>
      <c r="L631" s="3"/>
      <c r="M631" s="3"/>
      <c r="O631" s="126">
        <f t="shared" si="133"/>
        <v>0</v>
      </c>
      <c r="P631" s="129"/>
    </row>
    <row r="632" spans="2:16" x14ac:dyDescent="0.25">
      <c r="B632" s="3"/>
      <c r="C632" s="3"/>
      <c r="D632" s="3"/>
      <c r="E632" s="6"/>
      <c r="F632" s="6"/>
      <c r="G632" s="6">
        <f t="shared" si="132"/>
        <v>0</v>
      </c>
      <c r="H632" s="6">
        <f t="shared" si="131"/>
        <v>0</v>
      </c>
      <c r="I632" s="6"/>
      <c r="J632" s="63"/>
      <c r="L632" s="3"/>
      <c r="M632" s="3"/>
      <c r="O632" s="126">
        <f t="shared" si="133"/>
        <v>0</v>
      </c>
      <c r="P632" s="129"/>
    </row>
    <row r="633" spans="2:16" x14ac:dyDescent="0.25">
      <c r="B633" s="3"/>
      <c r="C633" s="3"/>
      <c r="D633" s="3"/>
      <c r="E633" s="6"/>
      <c r="F633" s="6"/>
      <c r="G633" s="6">
        <f t="shared" si="132"/>
        <v>0</v>
      </c>
      <c r="H633" s="6">
        <f t="shared" si="131"/>
        <v>0</v>
      </c>
      <c r="I633" s="6"/>
      <c r="J633" s="63"/>
      <c r="L633" s="3"/>
      <c r="M633" s="3"/>
      <c r="O633" s="126">
        <f t="shared" si="133"/>
        <v>0</v>
      </c>
      <c r="P633" s="129"/>
    </row>
    <row r="634" spans="2:16" x14ac:dyDescent="0.25">
      <c r="B634" s="3"/>
      <c r="C634" s="3"/>
      <c r="D634" s="3"/>
      <c r="E634" s="6"/>
      <c r="F634" s="6"/>
      <c r="G634" s="6">
        <f t="shared" si="132"/>
        <v>0</v>
      </c>
      <c r="H634" s="6">
        <f t="shared" si="131"/>
        <v>0</v>
      </c>
      <c r="I634" s="6"/>
      <c r="J634" s="63"/>
      <c r="L634" s="3"/>
      <c r="M634" s="3"/>
      <c r="O634" s="126">
        <f t="shared" si="133"/>
        <v>0</v>
      </c>
      <c r="P634" s="129"/>
    </row>
    <row r="635" spans="2:16" x14ac:dyDescent="0.25">
      <c r="B635" s="3"/>
      <c r="C635" s="3"/>
      <c r="D635" s="3"/>
      <c r="E635" s="6"/>
      <c r="F635" s="6"/>
      <c r="G635" s="6">
        <f t="shared" si="132"/>
        <v>0</v>
      </c>
      <c r="H635" s="6">
        <f t="shared" si="131"/>
        <v>0</v>
      </c>
      <c r="I635" s="6"/>
      <c r="J635" s="63"/>
      <c r="L635" s="3"/>
      <c r="M635" s="3"/>
      <c r="O635" s="126">
        <f t="shared" si="133"/>
        <v>0</v>
      </c>
      <c r="P635" s="129"/>
    </row>
    <row r="636" spans="2:16" x14ac:dyDescent="0.25">
      <c r="B636" s="3"/>
      <c r="C636" s="3"/>
      <c r="D636" s="3"/>
      <c r="E636" s="6"/>
      <c r="F636" s="6"/>
      <c r="G636" s="6">
        <f t="shared" si="132"/>
        <v>0</v>
      </c>
      <c r="H636" s="6">
        <f t="shared" si="131"/>
        <v>0</v>
      </c>
      <c r="I636" s="6"/>
      <c r="J636" s="63"/>
      <c r="L636" s="3"/>
      <c r="M636" s="3"/>
      <c r="O636" s="126">
        <f t="shared" si="133"/>
        <v>0</v>
      </c>
      <c r="P636" s="129"/>
    </row>
    <row r="637" spans="2:16" x14ac:dyDescent="0.25">
      <c r="B637" s="3"/>
      <c r="C637" s="3"/>
      <c r="D637" s="3"/>
      <c r="E637" s="6"/>
      <c r="F637" s="6"/>
      <c r="G637" s="6">
        <f t="shared" si="132"/>
        <v>0</v>
      </c>
      <c r="H637" s="6">
        <f t="shared" si="131"/>
        <v>0</v>
      </c>
      <c r="I637" s="6"/>
      <c r="J637" s="63"/>
      <c r="L637" s="3"/>
      <c r="M637" s="3"/>
      <c r="O637" s="126">
        <f t="shared" si="133"/>
        <v>0</v>
      </c>
      <c r="P637" s="129"/>
    </row>
    <row r="638" spans="2:16" x14ac:dyDescent="0.25">
      <c r="B638" s="3"/>
      <c r="C638" s="3"/>
      <c r="D638" s="3"/>
      <c r="E638" s="6"/>
      <c r="F638" s="6"/>
      <c r="G638" s="6">
        <f t="shared" si="132"/>
        <v>0</v>
      </c>
      <c r="H638" s="6">
        <f t="shared" si="131"/>
        <v>0</v>
      </c>
      <c r="I638" s="6"/>
      <c r="J638" s="63"/>
      <c r="L638" s="3"/>
      <c r="M638" s="3"/>
      <c r="O638" s="126">
        <f t="shared" si="133"/>
        <v>0</v>
      </c>
      <c r="P638" s="129"/>
    </row>
    <row r="639" spans="2:16" x14ac:dyDescent="0.25">
      <c r="B639" s="3"/>
      <c r="C639" s="3"/>
      <c r="D639" s="3"/>
      <c r="E639" s="6"/>
      <c r="F639" s="6"/>
      <c r="G639" s="6">
        <f t="shared" si="132"/>
        <v>0</v>
      </c>
      <c r="H639" s="6">
        <f t="shared" si="131"/>
        <v>0</v>
      </c>
      <c r="I639" s="6"/>
      <c r="J639" s="63"/>
      <c r="L639" s="3"/>
      <c r="M639" s="3"/>
      <c r="O639" s="126">
        <f t="shared" si="133"/>
        <v>0</v>
      </c>
      <c r="P639" s="129"/>
    </row>
    <row r="640" spans="2:16" x14ac:dyDescent="0.25">
      <c r="B640" s="3"/>
      <c r="C640" s="3"/>
      <c r="D640" s="3"/>
      <c r="E640" s="6"/>
      <c r="F640" s="6"/>
      <c r="G640" s="6">
        <f t="shared" si="132"/>
        <v>0</v>
      </c>
      <c r="H640" s="6">
        <f t="shared" si="131"/>
        <v>0</v>
      </c>
      <c r="I640" s="6"/>
      <c r="J640" s="63"/>
      <c r="L640" s="3"/>
      <c r="M640" s="3"/>
      <c r="O640" s="126">
        <f t="shared" si="133"/>
        <v>0</v>
      </c>
      <c r="P640" s="129"/>
    </row>
    <row r="641" spans="2:16" x14ac:dyDescent="0.25">
      <c r="B641" s="3"/>
      <c r="C641" s="3"/>
      <c r="D641" s="3"/>
      <c r="E641" s="6"/>
      <c r="F641" s="6"/>
      <c r="G641" s="6">
        <f t="shared" si="132"/>
        <v>0</v>
      </c>
      <c r="H641" s="6">
        <f t="shared" si="131"/>
        <v>0</v>
      </c>
      <c r="I641" s="6"/>
      <c r="J641" s="63"/>
      <c r="L641" s="3"/>
      <c r="M641" s="3"/>
      <c r="O641" s="126">
        <f t="shared" si="133"/>
        <v>0</v>
      </c>
      <c r="P641" s="129"/>
    </row>
    <row r="642" spans="2:16" x14ac:dyDescent="0.25">
      <c r="B642" s="3"/>
      <c r="C642" s="3"/>
      <c r="D642" s="3"/>
      <c r="E642" s="6"/>
      <c r="F642" s="6"/>
      <c r="G642" s="6">
        <f t="shared" si="132"/>
        <v>0</v>
      </c>
      <c r="H642" s="6">
        <f t="shared" si="131"/>
        <v>0</v>
      </c>
      <c r="I642" s="6"/>
      <c r="J642" s="63"/>
      <c r="L642" s="3"/>
      <c r="M642" s="3"/>
      <c r="O642" s="126">
        <f t="shared" si="133"/>
        <v>0</v>
      </c>
      <c r="P642" s="129"/>
    </row>
    <row r="643" spans="2:16" x14ac:dyDescent="0.25">
      <c r="B643" s="3"/>
      <c r="C643" s="3"/>
      <c r="D643" s="3"/>
      <c r="E643" s="6"/>
      <c r="F643" s="6"/>
      <c r="G643" s="6">
        <f t="shared" si="132"/>
        <v>0</v>
      </c>
      <c r="H643" s="6">
        <f t="shared" si="131"/>
        <v>0</v>
      </c>
      <c r="I643" s="6"/>
      <c r="J643" s="63"/>
      <c r="L643" s="3"/>
      <c r="M643" s="3"/>
      <c r="O643" s="126">
        <f t="shared" si="133"/>
        <v>0</v>
      </c>
      <c r="P643" s="129"/>
    </row>
    <row r="644" spans="2:16" x14ac:dyDescent="0.25">
      <c r="B644" s="3"/>
      <c r="C644" s="3"/>
      <c r="D644" s="3"/>
      <c r="E644" s="6"/>
      <c r="F644" s="6"/>
      <c r="G644" s="6">
        <f t="shared" si="132"/>
        <v>0</v>
      </c>
      <c r="H644" s="6">
        <f t="shared" si="131"/>
        <v>0</v>
      </c>
      <c r="I644" s="6"/>
      <c r="J644" s="63"/>
      <c r="L644" s="3"/>
      <c r="M644" s="3"/>
      <c r="O644" s="126">
        <f t="shared" si="133"/>
        <v>0</v>
      </c>
      <c r="P644" s="129"/>
    </row>
    <row r="645" spans="2:16" x14ac:dyDescent="0.25">
      <c r="B645" s="3"/>
      <c r="C645" s="3"/>
      <c r="D645" s="3"/>
      <c r="E645" s="6"/>
      <c r="F645" s="6"/>
      <c r="G645" s="6">
        <f t="shared" si="132"/>
        <v>0</v>
      </c>
      <c r="H645" s="6">
        <f t="shared" si="131"/>
        <v>0</v>
      </c>
      <c r="I645" s="6"/>
      <c r="J645" s="63"/>
      <c r="L645" s="3"/>
      <c r="M645" s="3"/>
      <c r="O645" s="126">
        <f t="shared" si="133"/>
        <v>0</v>
      </c>
      <c r="P645" s="129"/>
    </row>
    <row r="646" spans="2:16" x14ac:dyDescent="0.25">
      <c r="B646" s="3"/>
      <c r="C646" s="3"/>
      <c r="D646" s="3"/>
      <c r="E646" s="6"/>
      <c r="F646" s="6"/>
      <c r="G646" s="6">
        <f t="shared" si="132"/>
        <v>0</v>
      </c>
      <c r="H646" s="6">
        <f t="shared" si="131"/>
        <v>0</v>
      </c>
      <c r="I646" s="6"/>
      <c r="J646" s="63"/>
      <c r="L646" s="3"/>
      <c r="M646" s="3"/>
      <c r="O646" s="126">
        <f t="shared" si="133"/>
        <v>0</v>
      </c>
      <c r="P646" s="129"/>
    </row>
    <row r="647" spans="2:16" x14ac:dyDescent="0.25">
      <c r="B647" s="3"/>
      <c r="C647" s="3"/>
      <c r="D647" s="3"/>
      <c r="E647" s="6"/>
      <c r="F647" s="6"/>
      <c r="G647" s="6">
        <f t="shared" si="132"/>
        <v>0</v>
      </c>
      <c r="H647" s="6">
        <f t="shared" si="131"/>
        <v>0</v>
      </c>
      <c r="I647" s="6"/>
      <c r="J647" s="63"/>
      <c r="L647" s="3"/>
      <c r="M647" s="3"/>
      <c r="O647" s="126">
        <f t="shared" si="133"/>
        <v>0</v>
      </c>
      <c r="P647" s="129"/>
    </row>
    <row r="648" spans="2:16" x14ac:dyDescent="0.25">
      <c r="B648" s="3"/>
      <c r="C648" s="3"/>
      <c r="D648" s="3"/>
      <c r="E648" s="6"/>
      <c r="F648" s="6"/>
      <c r="G648" s="6">
        <f t="shared" si="132"/>
        <v>0</v>
      </c>
      <c r="H648" s="6">
        <f t="shared" ref="H648:H711" si="134">G648*1.25</f>
        <v>0</v>
      </c>
      <c r="I648" s="6"/>
      <c r="J648" s="63"/>
      <c r="L648" s="3"/>
      <c r="M648" s="3"/>
      <c r="O648" s="126">
        <f t="shared" si="133"/>
        <v>0</v>
      </c>
      <c r="P648" s="129"/>
    </row>
    <row r="649" spans="2:16" x14ac:dyDescent="0.25">
      <c r="B649" s="3"/>
      <c r="C649" s="3"/>
      <c r="D649" s="3"/>
      <c r="E649" s="6"/>
      <c r="F649" s="6"/>
      <c r="G649" s="6">
        <f t="shared" si="132"/>
        <v>0</v>
      </c>
      <c r="H649" s="6">
        <f t="shared" si="134"/>
        <v>0</v>
      </c>
      <c r="I649" s="6"/>
      <c r="J649" s="63"/>
      <c r="L649" s="3"/>
      <c r="M649" s="3"/>
      <c r="O649" s="126">
        <f t="shared" si="133"/>
        <v>0</v>
      </c>
      <c r="P649" s="129"/>
    </row>
    <row r="650" spans="2:16" x14ac:dyDescent="0.25">
      <c r="B650" s="3"/>
      <c r="C650" s="3"/>
      <c r="D650" s="3"/>
      <c r="E650" s="6"/>
      <c r="F650" s="6"/>
      <c r="G650" s="6">
        <f t="shared" si="132"/>
        <v>0</v>
      </c>
      <c r="H650" s="6">
        <f t="shared" si="134"/>
        <v>0</v>
      </c>
      <c r="I650" s="6"/>
      <c r="J650" s="63"/>
      <c r="L650" s="3"/>
      <c r="M650" s="3"/>
      <c r="O650" s="126">
        <f t="shared" si="133"/>
        <v>0</v>
      </c>
      <c r="P650" s="129"/>
    </row>
    <row r="651" spans="2:16" x14ac:dyDescent="0.25">
      <c r="B651" s="3"/>
      <c r="C651" s="3"/>
      <c r="D651" s="3"/>
      <c r="E651" s="6"/>
      <c r="F651" s="6"/>
      <c r="G651" s="6">
        <f t="shared" si="132"/>
        <v>0</v>
      </c>
      <c r="H651" s="6">
        <f t="shared" si="134"/>
        <v>0</v>
      </c>
      <c r="I651" s="6"/>
      <c r="J651" s="63"/>
      <c r="L651" s="3"/>
      <c r="M651" s="3"/>
      <c r="O651" s="126">
        <f t="shared" si="133"/>
        <v>0</v>
      </c>
      <c r="P651" s="129"/>
    </row>
    <row r="652" spans="2:16" x14ac:dyDescent="0.25">
      <c r="B652" s="3"/>
      <c r="C652" s="3"/>
      <c r="D652" s="3"/>
      <c r="E652" s="6"/>
      <c r="F652" s="6"/>
      <c r="G652" s="6">
        <f t="shared" si="132"/>
        <v>0</v>
      </c>
      <c r="H652" s="6">
        <f t="shared" si="134"/>
        <v>0</v>
      </c>
      <c r="I652" s="6"/>
      <c r="J652" s="63"/>
      <c r="L652" s="3"/>
      <c r="M652" s="3"/>
      <c r="O652" s="126">
        <f t="shared" si="133"/>
        <v>0</v>
      </c>
      <c r="P652" s="129"/>
    </row>
    <row r="653" spans="2:16" x14ac:dyDescent="0.25">
      <c r="B653" s="3"/>
      <c r="C653" s="3"/>
      <c r="D653" s="3"/>
      <c r="E653" s="6"/>
      <c r="F653" s="6"/>
      <c r="G653" s="6">
        <f t="shared" si="132"/>
        <v>0</v>
      </c>
      <c r="H653" s="6">
        <f t="shared" si="134"/>
        <v>0</v>
      </c>
      <c r="I653" s="6"/>
      <c r="J653" s="63"/>
      <c r="L653" s="3"/>
      <c r="M653" s="3"/>
      <c r="O653" s="126">
        <f t="shared" si="133"/>
        <v>0</v>
      </c>
      <c r="P653" s="129"/>
    </row>
    <row r="654" spans="2:16" x14ac:dyDescent="0.25">
      <c r="B654" s="3"/>
      <c r="C654" s="3"/>
      <c r="D654" s="3"/>
      <c r="E654" s="6"/>
      <c r="F654" s="6"/>
      <c r="G654" s="6">
        <f t="shared" si="132"/>
        <v>0</v>
      </c>
      <c r="H654" s="6">
        <f t="shared" si="134"/>
        <v>0</v>
      </c>
      <c r="I654" s="6"/>
      <c r="J654" s="63"/>
      <c r="L654" s="3"/>
      <c r="M654" s="3"/>
      <c r="O654" s="126">
        <f t="shared" si="133"/>
        <v>0</v>
      </c>
      <c r="P654" s="129"/>
    </row>
    <row r="655" spans="2:16" x14ac:dyDescent="0.25">
      <c r="B655" s="3"/>
      <c r="C655" s="3"/>
      <c r="D655" s="3"/>
      <c r="E655" s="6"/>
      <c r="F655" s="6"/>
      <c r="G655" s="6">
        <f t="shared" si="132"/>
        <v>0</v>
      </c>
      <c r="H655" s="6">
        <f t="shared" si="134"/>
        <v>0</v>
      </c>
      <c r="I655" s="6"/>
      <c r="J655" s="63"/>
      <c r="L655" s="3"/>
      <c r="M655" s="3"/>
      <c r="O655" s="126">
        <f t="shared" si="133"/>
        <v>0</v>
      </c>
      <c r="P655" s="129"/>
    </row>
    <row r="656" spans="2:16" x14ac:dyDescent="0.25">
      <c r="B656" s="3"/>
      <c r="C656" s="3"/>
      <c r="D656" s="3"/>
      <c r="E656" s="6"/>
      <c r="F656" s="6"/>
      <c r="G656" s="6">
        <f t="shared" ref="G656:G680" si="135">F656*1.262</f>
        <v>0</v>
      </c>
      <c r="H656" s="6">
        <f t="shared" si="134"/>
        <v>0</v>
      </c>
      <c r="I656" s="6"/>
      <c r="J656" s="63"/>
      <c r="L656" s="3"/>
      <c r="M656" s="3"/>
      <c r="O656" s="126">
        <f t="shared" ref="O656:O719" si="136">J656-G656</f>
        <v>0</v>
      </c>
      <c r="P656" s="129"/>
    </row>
    <row r="657" spans="2:16" x14ac:dyDescent="0.25">
      <c r="B657" s="3"/>
      <c r="C657" s="3"/>
      <c r="D657" s="3"/>
      <c r="E657" s="6"/>
      <c r="F657" s="6"/>
      <c r="G657" s="6">
        <f t="shared" si="135"/>
        <v>0</v>
      </c>
      <c r="H657" s="6">
        <f t="shared" si="134"/>
        <v>0</v>
      </c>
      <c r="I657" s="6"/>
      <c r="J657" s="63"/>
      <c r="L657" s="3"/>
      <c r="M657" s="3"/>
      <c r="O657" s="126">
        <f t="shared" si="136"/>
        <v>0</v>
      </c>
      <c r="P657" s="129"/>
    </row>
    <row r="658" spans="2:16" x14ac:dyDescent="0.25">
      <c r="B658" s="3"/>
      <c r="C658" s="3"/>
      <c r="D658" s="3"/>
      <c r="E658" s="6"/>
      <c r="F658" s="6"/>
      <c r="G658" s="6">
        <f t="shared" si="135"/>
        <v>0</v>
      </c>
      <c r="H658" s="6">
        <f t="shared" si="134"/>
        <v>0</v>
      </c>
      <c r="I658" s="6"/>
      <c r="J658" s="63"/>
      <c r="L658" s="3"/>
      <c r="M658" s="3"/>
      <c r="O658" s="126">
        <f t="shared" si="136"/>
        <v>0</v>
      </c>
      <c r="P658" s="129"/>
    </row>
    <row r="659" spans="2:16" ht="19.5" thickBot="1" x14ac:dyDescent="0.3">
      <c r="B659" s="3"/>
      <c r="C659" s="3"/>
      <c r="D659" s="3"/>
      <c r="E659" s="6"/>
      <c r="F659" s="6"/>
      <c r="G659" s="6">
        <f t="shared" si="135"/>
        <v>0</v>
      </c>
      <c r="H659" s="6">
        <f t="shared" si="134"/>
        <v>0</v>
      </c>
      <c r="I659" s="6"/>
      <c r="J659" s="63"/>
      <c r="L659" s="3"/>
      <c r="M659" s="3"/>
      <c r="O659" s="126">
        <f t="shared" si="136"/>
        <v>0</v>
      </c>
      <c r="P659" s="130"/>
    </row>
    <row r="660" spans="2:16" ht="19.5" thickBot="1" x14ac:dyDescent="0.3">
      <c r="B660" s="3"/>
      <c r="C660" s="3"/>
      <c r="D660" s="3"/>
      <c r="E660" s="6"/>
      <c r="F660" s="6"/>
      <c r="G660" s="6">
        <f t="shared" si="135"/>
        <v>0</v>
      </c>
      <c r="H660" s="6">
        <f t="shared" si="134"/>
        <v>0</v>
      </c>
      <c r="I660" s="6"/>
      <c r="J660" s="63"/>
      <c r="L660" s="3"/>
      <c r="M660" s="3"/>
      <c r="O660" s="126">
        <f t="shared" si="136"/>
        <v>0</v>
      </c>
      <c r="P660" s="83"/>
    </row>
    <row r="661" spans="2:16" x14ac:dyDescent="0.25">
      <c r="B661" s="3"/>
      <c r="C661" s="3"/>
      <c r="D661" s="3"/>
      <c r="E661" s="6"/>
      <c r="F661" s="6"/>
      <c r="G661" s="6">
        <f t="shared" si="135"/>
        <v>0</v>
      </c>
      <c r="H661" s="6">
        <f t="shared" si="134"/>
        <v>0</v>
      </c>
      <c r="I661" s="6"/>
      <c r="J661" s="63"/>
      <c r="L661" s="3"/>
      <c r="M661" s="3"/>
      <c r="O661" s="126">
        <f t="shared" si="136"/>
        <v>0</v>
      </c>
    </row>
    <row r="662" spans="2:16" x14ac:dyDescent="0.25">
      <c r="B662" s="3"/>
      <c r="C662" s="3"/>
      <c r="D662" s="3"/>
      <c r="E662" s="6"/>
      <c r="F662" s="6"/>
      <c r="G662" s="6">
        <f t="shared" si="135"/>
        <v>0</v>
      </c>
      <c r="H662" s="6">
        <f t="shared" si="134"/>
        <v>0</v>
      </c>
      <c r="I662" s="6"/>
      <c r="J662" s="63"/>
      <c r="L662" s="3"/>
      <c r="M662" s="3"/>
      <c r="O662" s="126">
        <f t="shared" si="136"/>
        <v>0</v>
      </c>
    </row>
    <row r="663" spans="2:16" x14ac:dyDescent="0.25">
      <c r="B663" s="3"/>
      <c r="C663" s="3"/>
      <c r="D663" s="3"/>
      <c r="E663" s="6"/>
      <c r="F663" s="6"/>
      <c r="G663" s="6">
        <f t="shared" si="135"/>
        <v>0</v>
      </c>
      <c r="H663" s="6">
        <f t="shared" si="134"/>
        <v>0</v>
      </c>
      <c r="I663" s="6"/>
      <c r="J663" s="63"/>
      <c r="L663" s="3"/>
      <c r="M663" s="3"/>
      <c r="O663" s="126">
        <f t="shared" si="136"/>
        <v>0</v>
      </c>
    </row>
    <row r="664" spans="2:16" x14ac:dyDescent="0.25">
      <c r="B664" s="3"/>
      <c r="C664" s="3"/>
      <c r="D664" s="3"/>
      <c r="E664" s="6"/>
      <c r="F664" s="6"/>
      <c r="G664" s="6">
        <f t="shared" si="135"/>
        <v>0</v>
      </c>
      <c r="H664" s="6">
        <f t="shared" si="134"/>
        <v>0</v>
      </c>
      <c r="I664" s="6"/>
      <c r="J664" s="63"/>
      <c r="L664" s="3"/>
      <c r="M664" s="3"/>
      <c r="O664" s="126">
        <f t="shared" si="136"/>
        <v>0</v>
      </c>
    </row>
    <row r="665" spans="2:16" x14ac:dyDescent="0.25">
      <c r="B665" s="3"/>
      <c r="C665" s="3"/>
      <c r="D665" s="3"/>
      <c r="E665" s="6"/>
      <c r="F665" s="6"/>
      <c r="G665" s="6">
        <f t="shared" si="135"/>
        <v>0</v>
      </c>
      <c r="H665" s="6">
        <f t="shared" si="134"/>
        <v>0</v>
      </c>
      <c r="I665" s="6"/>
      <c r="J665" s="63"/>
      <c r="L665" s="3"/>
      <c r="M665" s="3"/>
      <c r="O665" s="126">
        <f t="shared" si="136"/>
        <v>0</v>
      </c>
    </row>
    <row r="666" spans="2:16" x14ac:dyDescent="0.25">
      <c r="B666" s="3"/>
      <c r="C666" s="3"/>
      <c r="D666" s="3"/>
      <c r="E666" s="6"/>
      <c r="F666" s="6"/>
      <c r="G666" s="6">
        <f t="shared" si="135"/>
        <v>0</v>
      </c>
      <c r="H666" s="6">
        <f t="shared" si="134"/>
        <v>0</v>
      </c>
      <c r="I666" s="6"/>
      <c r="J666" s="63"/>
      <c r="L666" s="3"/>
      <c r="M666" s="3"/>
      <c r="O666" s="126">
        <f t="shared" si="136"/>
        <v>0</v>
      </c>
    </row>
    <row r="667" spans="2:16" x14ac:dyDescent="0.25">
      <c r="B667" s="3"/>
      <c r="C667" s="3"/>
      <c r="D667" s="3"/>
      <c r="E667" s="6"/>
      <c r="F667" s="6"/>
      <c r="G667" s="6">
        <f t="shared" si="135"/>
        <v>0</v>
      </c>
      <c r="H667" s="6">
        <f t="shared" si="134"/>
        <v>0</v>
      </c>
      <c r="I667" s="6"/>
      <c r="J667" s="63"/>
      <c r="L667" s="3"/>
      <c r="M667" s="3"/>
      <c r="O667" s="126">
        <f t="shared" si="136"/>
        <v>0</v>
      </c>
    </row>
    <row r="668" spans="2:16" x14ac:dyDescent="0.25">
      <c r="B668" s="3"/>
      <c r="C668" s="3"/>
      <c r="D668" s="3"/>
      <c r="E668" s="6"/>
      <c r="F668" s="6"/>
      <c r="G668" s="6">
        <f t="shared" si="135"/>
        <v>0</v>
      </c>
      <c r="H668" s="6">
        <f t="shared" si="134"/>
        <v>0</v>
      </c>
      <c r="I668" s="6"/>
      <c r="J668" s="63"/>
      <c r="L668" s="3"/>
      <c r="M668" s="3"/>
      <c r="O668" s="126">
        <f t="shared" si="136"/>
        <v>0</v>
      </c>
    </row>
    <row r="669" spans="2:16" x14ac:dyDescent="0.25">
      <c r="B669" s="3"/>
      <c r="C669" s="3"/>
      <c r="D669" s="3"/>
      <c r="E669" s="6"/>
      <c r="F669" s="6"/>
      <c r="G669" s="6">
        <f t="shared" si="135"/>
        <v>0</v>
      </c>
      <c r="H669" s="6">
        <f t="shared" si="134"/>
        <v>0</v>
      </c>
      <c r="I669" s="6"/>
      <c r="J669" s="63"/>
      <c r="L669" s="3"/>
      <c r="M669" s="3"/>
      <c r="O669" s="126">
        <f t="shared" si="136"/>
        <v>0</v>
      </c>
    </row>
    <row r="670" spans="2:16" x14ac:dyDescent="0.25">
      <c r="B670" s="3"/>
      <c r="C670" s="3"/>
      <c r="D670" s="3"/>
      <c r="E670" s="6"/>
      <c r="F670" s="6"/>
      <c r="G670" s="6">
        <f t="shared" si="135"/>
        <v>0</v>
      </c>
      <c r="H670" s="6">
        <f t="shared" si="134"/>
        <v>0</v>
      </c>
      <c r="I670" s="6"/>
      <c r="J670" s="63"/>
      <c r="L670" s="3"/>
      <c r="M670" s="3"/>
      <c r="O670" s="126">
        <f t="shared" si="136"/>
        <v>0</v>
      </c>
    </row>
    <row r="671" spans="2:16" x14ac:dyDescent="0.25">
      <c r="B671" s="3"/>
      <c r="C671" s="3"/>
      <c r="D671" s="3"/>
      <c r="E671" s="6"/>
      <c r="F671" s="6"/>
      <c r="G671" s="6">
        <f t="shared" si="135"/>
        <v>0</v>
      </c>
      <c r="H671" s="6">
        <f t="shared" si="134"/>
        <v>0</v>
      </c>
      <c r="I671" s="6"/>
      <c r="J671" s="63"/>
      <c r="L671" s="3"/>
      <c r="M671" s="3"/>
      <c r="O671" s="126">
        <f t="shared" si="136"/>
        <v>0</v>
      </c>
    </row>
    <row r="672" spans="2:16" x14ac:dyDescent="0.25">
      <c r="B672" s="3"/>
      <c r="C672" s="3"/>
      <c r="D672" s="3"/>
      <c r="E672" s="6"/>
      <c r="F672" s="6"/>
      <c r="G672" s="6">
        <f t="shared" si="135"/>
        <v>0</v>
      </c>
      <c r="H672" s="6">
        <f t="shared" si="134"/>
        <v>0</v>
      </c>
      <c r="I672" s="6"/>
      <c r="J672" s="63"/>
      <c r="L672" s="3"/>
      <c r="M672" s="3"/>
      <c r="O672" s="126">
        <f t="shared" si="136"/>
        <v>0</v>
      </c>
    </row>
    <row r="673" spans="2:16" x14ac:dyDescent="0.25">
      <c r="B673" s="3"/>
      <c r="C673" s="3"/>
      <c r="D673" s="3"/>
      <c r="E673" s="6"/>
      <c r="F673" s="6"/>
      <c r="G673" s="6">
        <f t="shared" si="135"/>
        <v>0</v>
      </c>
      <c r="H673" s="6">
        <f t="shared" si="134"/>
        <v>0</v>
      </c>
      <c r="I673" s="6"/>
      <c r="J673" s="63"/>
      <c r="L673" s="3"/>
      <c r="M673" s="3"/>
      <c r="O673" s="126">
        <f t="shared" si="136"/>
        <v>0</v>
      </c>
      <c r="P673" s="1"/>
    </row>
    <row r="674" spans="2:16" x14ac:dyDescent="0.25">
      <c r="B674" s="3"/>
      <c r="C674" s="3"/>
      <c r="D674" s="3"/>
      <c r="E674" s="6"/>
      <c r="F674" s="6"/>
      <c r="G674" s="6">
        <f t="shared" si="135"/>
        <v>0</v>
      </c>
      <c r="H674" s="6">
        <f t="shared" si="134"/>
        <v>0</v>
      </c>
      <c r="I674" s="6"/>
      <c r="J674" s="63"/>
      <c r="L674" s="3"/>
      <c r="M674" s="3"/>
      <c r="O674" s="126">
        <f t="shared" si="136"/>
        <v>0</v>
      </c>
      <c r="P674" s="1"/>
    </row>
    <row r="675" spans="2:16" x14ac:dyDescent="0.25">
      <c r="B675" s="3"/>
      <c r="C675" s="3"/>
      <c r="D675" s="3"/>
      <c r="E675" s="6"/>
      <c r="F675" s="6"/>
      <c r="G675" s="6">
        <f t="shared" si="135"/>
        <v>0</v>
      </c>
      <c r="H675" s="6">
        <f t="shared" si="134"/>
        <v>0</v>
      </c>
      <c r="I675" s="6"/>
      <c r="J675" s="63"/>
      <c r="L675" s="3"/>
      <c r="M675" s="3"/>
      <c r="O675" s="126">
        <f t="shared" si="136"/>
        <v>0</v>
      </c>
      <c r="P675" s="1"/>
    </row>
    <row r="676" spans="2:16" x14ac:dyDescent="0.25">
      <c r="B676" s="3"/>
      <c r="C676" s="3"/>
      <c r="D676" s="3"/>
      <c r="E676" s="6"/>
      <c r="F676" s="6"/>
      <c r="G676" s="6">
        <f t="shared" si="135"/>
        <v>0</v>
      </c>
      <c r="H676" s="6">
        <f t="shared" si="134"/>
        <v>0</v>
      </c>
      <c r="I676" s="6"/>
      <c r="J676" s="63"/>
      <c r="L676" s="3"/>
      <c r="M676" s="3"/>
      <c r="O676" s="126">
        <f t="shared" si="136"/>
        <v>0</v>
      </c>
      <c r="P676" s="1"/>
    </row>
    <row r="677" spans="2:16" x14ac:dyDescent="0.25">
      <c r="B677" s="3"/>
      <c r="C677" s="3"/>
      <c r="D677" s="3"/>
      <c r="E677" s="6"/>
      <c r="F677" s="6"/>
      <c r="G677" s="6">
        <f t="shared" si="135"/>
        <v>0</v>
      </c>
      <c r="H677" s="6">
        <f t="shared" si="134"/>
        <v>0</v>
      </c>
      <c r="I677" s="6"/>
      <c r="J677" s="63"/>
      <c r="L677" s="3"/>
      <c r="M677" s="3"/>
      <c r="O677" s="126">
        <f t="shared" si="136"/>
        <v>0</v>
      </c>
      <c r="P677" s="1"/>
    </row>
    <row r="678" spans="2:16" x14ac:dyDescent="0.25">
      <c r="B678" s="3"/>
      <c r="C678" s="3"/>
      <c r="D678" s="3"/>
      <c r="E678" s="6"/>
      <c r="F678" s="6"/>
      <c r="G678" s="6">
        <f t="shared" si="135"/>
        <v>0</v>
      </c>
      <c r="H678" s="6">
        <f t="shared" si="134"/>
        <v>0</v>
      </c>
      <c r="I678" s="6"/>
      <c r="J678" s="63"/>
      <c r="L678" s="3"/>
      <c r="M678" s="3"/>
      <c r="O678" s="126">
        <f t="shared" si="136"/>
        <v>0</v>
      </c>
      <c r="P678" s="1"/>
    </row>
    <row r="679" spans="2:16" x14ac:dyDescent="0.25">
      <c r="B679" s="3"/>
      <c r="C679" s="3"/>
      <c r="D679" s="3"/>
      <c r="E679" s="6"/>
      <c r="F679" s="6"/>
      <c r="G679" s="6">
        <f t="shared" si="135"/>
        <v>0</v>
      </c>
      <c r="H679" s="6">
        <f t="shared" si="134"/>
        <v>0</v>
      </c>
      <c r="I679" s="6"/>
      <c r="J679" s="63"/>
      <c r="L679" s="3"/>
      <c r="M679" s="3"/>
      <c r="O679" s="126">
        <f t="shared" si="136"/>
        <v>0</v>
      </c>
      <c r="P679" s="1"/>
    </row>
    <row r="680" spans="2:16" x14ac:dyDescent="0.25">
      <c r="B680" s="3"/>
      <c r="C680" s="3"/>
      <c r="D680" s="3"/>
      <c r="E680" s="6"/>
      <c r="F680" s="6"/>
      <c r="G680" s="6">
        <f t="shared" si="135"/>
        <v>0</v>
      </c>
      <c r="H680" s="6">
        <f t="shared" si="134"/>
        <v>0</v>
      </c>
      <c r="I680" s="6"/>
      <c r="J680" s="63"/>
      <c r="L680" s="3"/>
      <c r="M680" s="3"/>
      <c r="O680" s="126">
        <f t="shared" si="136"/>
        <v>0</v>
      </c>
      <c r="P680" s="1"/>
    </row>
    <row r="681" spans="2:16" x14ac:dyDescent="0.25">
      <c r="B681" s="3"/>
      <c r="C681" s="3"/>
      <c r="D681" s="3"/>
      <c r="E681" s="6"/>
      <c r="F681" s="6"/>
      <c r="H681" s="6">
        <f t="shared" si="134"/>
        <v>0</v>
      </c>
      <c r="I681" s="6"/>
      <c r="J681" s="63"/>
      <c r="L681" s="3"/>
      <c r="M681" s="3"/>
      <c r="O681" s="126">
        <f t="shared" si="136"/>
        <v>0</v>
      </c>
      <c r="P681" s="1"/>
    </row>
    <row r="682" spans="2:16" x14ac:dyDescent="0.25">
      <c r="B682" s="3"/>
      <c r="C682" s="3"/>
      <c r="D682" s="3"/>
      <c r="E682" s="6"/>
      <c r="F682" s="6"/>
      <c r="H682" s="6">
        <f t="shared" si="134"/>
        <v>0</v>
      </c>
      <c r="I682" s="6"/>
      <c r="J682" s="63"/>
      <c r="L682" s="3"/>
      <c r="M682" s="3"/>
      <c r="O682" s="126">
        <f t="shared" si="136"/>
        <v>0</v>
      </c>
      <c r="P682" s="1"/>
    </row>
    <row r="683" spans="2:16" x14ac:dyDescent="0.25">
      <c r="B683" s="3"/>
      <c r="C683" s="3"/>
      <c r="D683" s="3"/>
      <c r="E683" s="6"/>
      <c r="F683" s="6"/>
      <c r="H683" s="6">
        <f t="shared" si="134"/>
        <v>0</v>
      </c>
      <c r="I683" s="6"/>
      <c r="J683" s="63"/>
      <c r="L683" s="3"/>
      <c r="M683" s="3"/>
      <c r="O683" s="126">
        <f t="shared" si="136"/>
        <v>0</v>
      </c>
      <c r="P683" s="1"/>
    </row>
    <row r="684" spans="2:16" x14ac:dyDescent="0.25">
      <c r="B684" s="3"/>
      <c r="C684" s="3"/>
      <c r="D684" s="3"/>
      <c r="E684" s="6"/>
      <c r="F684" s="6"/>
      <c r="H684" s="6">
        <f t="shared" si="134"/>
        <v>0</v>
      </c>
      <c r="I684" s="6"/>
      <c r="J684" s="63"/>
      <c r="L684" s="3"/>
      <c r="M684" s="3"/>
      <c r="O684" s="126">
        <f t="shared" si="136"/>
        <v>0</v>
      </c>
      <c r="P684" s="1"/>
    </row>
    <row r="685" spans="2:16" x14ac:dyDescent="0.25">
      <c r="B685" s="3"/>
      <c r="C685" s="3"/>
      <c r="D685" s="3"/>
      <c r="E685" s="6"/>
      <c r="F685" s="6"/>
      <c r="H685" s="6">
        <f t="shared" si="134"/>
        <v>0</v>
      </c>
      <c r="I685" s="6"/>
      <c r="J685" s="63"/>
      <c r="L685" s="3"/>
      <c r="M685" s="3"/>
      <c r="O685" s="126">
        <f t="shared" si="136"/>
        <v>0</v>
      </c>
      <c r="P685" s="1"/>
    </row>
    <row r="686" spans="2:16" x14ac:dyDescent="0.25">
      <c r="B686" s="3"/>
      <c r="C686" s="3"/>
      <c r="D686" s="3"/>
      <c r="E686" s="6"/>
      <c r="F686" s="6"/>
      <c r="H686" s="6">
        <f t="shared" si="134"/>
        <v>0</v>
      </c>
      <c r="I686" s="6"/>
      <c r="J686" s="63"/>
      <c r="L686" s="3"/>
      <c r="M686" s="3"/>
      <c r="O686" s="126">
        <f t="shared" si="136"/>
        <v>0</v>
      </c>
      <c r="P686" s="1"/>
    </row>
    <row r="687" spans="2:16" x14ac:dyDescent="0.25">
      <c r="B687" s="3"/>
      <c r="C687" s="3"/>
      <c r="D687" s="3"/>
      <c r="E687" s="6"/>
      <c r="F687" s="6"/>
      <c r="H687" s="6">
        <f t="shared" si="134"/>
        <v>0</v>
      </c>
      <c r="I687" s="6"/>
      <c r="J687" s="63"/>
      <c r="L687" s="3"/>
      <c r="M687" s="3"/>
      <c r="O687" s="126">
        <f t="shared" si="136"/>
        <v>0</v>
      </c>
      <c r="P687" s="1"/>
    </row>
    <row r="688" spans="2:16" x14ac:dyDescent="0.25">
      <c r="B688" s="3"/>
      <c r="C688" s="3"/>
      <c r="D688" s="3"/>
      <c r="E688" s="6"/>
      <c r="F688" s="6"/>
      <c r="H688" s="6">
        <f t="shared" si="134"/>
        <v>0</v>
      </c>
      <c r="I688" s="6"/>
      <c r="J688" s="63"/>
      <c r="L688" s="3"/>
      <c r="M688" s="3"/>
      <c r="O688" s="126">
        <f t="shared" si="136"/>
        <v>0</v>
      </c>
      <c r="P688" s="1"/>
    </row>
    <row r="689" spans="2:16" x14ac:dyDescent="0.25">
      <c r="B689" s="3"/>
      <c r="C689" s="3"/>
      <c r="D689" s="3"/>
      <c r="E689" s="6"/>
      <c r="F689" s="6"/>
      <c r="H689" s="6">
        <f t="shared" si="134"/>
        <v>0</v>
      </c>
      <c r="I689" s="6"/>
      <c r="J689" s="63"/>
      <c r="L689" s="3"/>
      <c r="M689" s="3"/>
      <c r="O689" s="126">
        <f t="shared" si="136"/>
        <v>0</v>
      </c>
      <c r="P689" s="1"/>
    </row>
    <row r="690" spans="2:16" x14ac:dyDescent="0.25">
      <c r="B690" s="3"/>
      <c r="C690" s="3"/>
      <c r="D690" s="3"/>
      <c r="E690" s="6"/>
      <c r="F690" s="6"/>
      <c r="H690" s="6">
        <f t="shared" si="134"/>
        <v>0</v>
      </c>
      <c r="I690" s="6"/>
      <c r="J690" s="63"/>
      <c r="L690" s="3"/>
      <c r="M690" s="3"/>
      <c r="O690" s="126">
        <f t="shared" si="136"/>
        <v>0</v>
      </c>
      <c r="P690" s="1"/>
    </row>
    <row r="691" spans="2:16" x14ac:dyDescent="0.25">
      <c r="B691" s="3"/>
      <c r="C691" s="3"/>
      <c r="D691" s="3"/>
      <c r="E691" s="6"/>
      <c r="F691" s="6"/>
      <c r="H691" s="6">
        <f t="shared" si="134"/>
        <v>0</v>
      </c>
      <c r="I691" s="6"/>
      <c r="J691" s="63"/>
      <c r="L691" s="3"/>
      <c r="M691" s="3"/>
      <c r="O691" s="126">
        <f t="shared" si="136"/>
        <v>0</v>
      </c>
      <c r="P691" s="1"/>
    </row>
    <row r="692" spans="2:16" x14ac:dyDescent="0.25">
      <c r="B692" s="3"/>
      <c r="C692" s="3"/>
      <c r="D692" s="3"/>
      <c r="E692" s="6"/>
      <c r="F692" s="6"/>
      <c r="H692" s="6">
        <f t="shared" si="134"/>
        <v>0</v>
      </c>
      <c r="I692" s="6"/>
      <c r="J692" s="63"/>
      <c r="L692" s="3"/>
      <c r="M692" s="3"/>
      <c r="O692" s="126">
        <f t="shared" si="136"/>
        <v>0</v>
      </c>
      <c r="P692" s="1"/>
    </row>
    <row r="693" spans="2:16" x14ac:dyDescent="0.25">
      <c r="B693" s="3"/>
      <c r="C693" s="3"/>
      <c r="D693" s="3"/>
      <c r="E693" s="6"/>
      <c r="F693" s="6"/>
      <c r="H693" s="6">
        <f t="shared" si="134"/>
        <v>0</v>
      </c>
      <c r="I693" s="6"/>
      <c r="J693" s="63"/>
      <c r="L693" s="3"/>
      <c r="M693" s="3"/>
      <c r="O693" s="126">
        <f t="shared" si="136"/>
        <v>0</v>
      </c>
      <c r="P693" s="1"/>
    </row>
    <row r="694" spans="2:16" x14ac:dyDescent="0.25">
      <c r="B694" s="3"/>
      <c r="C694" s="3"/>
      <c r="D694" s="3"/>
      <c r="E694" s="6"/>
      <c r="F694" s="6"/>
      <c r="H694" s="6">
        <f t="shared" si="134"/>
        <v>0</v>
      </c>
      <c r="I694" s="6"/>
      <c r="J694" s="63"/>
      <c r="L694" s="3"/>
      <c r="M694" s="3"/>
      <c r="O694" s="126">
        <f t="shared" si="136"/>
        <v>0</v>
      </c>
      <c r="P694" s="1"/>
    </row>
    <row r="695" spans="2:16" x14ac:dyDescent="0.25">
      <c r="B695" s="3"/>
      <c r="C695" s="3"/>
      <c r="D695" s="3"/>
      <c r="E695" s="6"/>
      <c r="F695" s="6"/>
      <c r="H695" s="6">
        <f t="shared" si="134"/>
        <v>0</v>
      </c>
      <c r="I695" s="6"/>
      <c r="J695" s="63"/>
      <c r="L695" s="3"/>
      <c r="M695" s="3"/>
      <c r="O695" s="126">
        <f t="shared" si="136"/>
        <v>0</v>
      </c>
      <c r="P695" s="1"/>
    </row>
    <row r="696" spans="2:16" x14ac:dyDescent="0.25">
      <c r="B696" s="3"/>
      <c r="C696" s="3"/>
      <c r="D696" s="3"/>
      <c r="E696" s="6"/>
      <c r="F696" s="6"/>
      <c r="H696" s="6">
        <f t="shared" si="134"/>
        <v>0</v>
      </c>
      <c r="I696" s="6"/>
      <c r="J696" s="63"/>
      <c r="L696" s="3"/>
      <c r="M696" s="3"/>
      <c r="O696" s="126">
        <f t="shared" si="136"/>
        <v>0</v>
      </c>
      <c r="P696" s="1"/>
    </row>
    <row r="697" spans="2:16" x14ac:dyDescent="0.25">
      <c r="B697" s="3"/>
      <c r="C697" s="3"/>
      <c r="D697" s="3"/>
      <c r="E697" s="6"/>
      <c r="F697" s="6"/>
      <c r="H697" s="6">
        <f t="shared" si="134"/>
        <v>0</v>
      </c>
      <c r="I697" s="6"/>
      <c r="J697" s="63"/>
      <c r="L697" s="3"/>
      <c r="M697" s="3"/>
      <c r="O697" s="126">
        <f t="shared" si="136"/>
        <v>0</v>
      </c>
      <c r="P697" s="1"/>
    </row>
    <row r="698" spans="2:16" x14ac:dyDescent="0.25">
      <c r="B698" s="3"/>
      <c r="C698" s="3"/>
      <c r="D698" s="3"/>
      <c r="E698" s="6"/>
      <c r="F698" s="6"/>
      <c r="H698" s="6">
        <f t="shared" si="134"/>
        <v>0</v>
      </c>
      <c r="I698" s="6"/>
      <c r="J698" s="63"/>
      <c r="L698" s="3"/>
      <c r="M698" s="3"/>
      <c r="O698" s="126">
        <f t="shared" si="136"/>
        <v>0</v>
      </c>
      <c r="P698" s="1"/>
    </row>
    <row r="699" spans="2:16" x14ac:dyDescent="0.25">
      <c r="B699" s="3"/>
      <c r="C699" s="3"/>
      <c r="D699" s="3"/>
      <c r="E699" s="6"/>
      <c r="F699" s="6"/>
      <c r="H699" s="6">
        <f t="shared" si="134"/>
        <v>0</v>
      </c>
      <c r="I699" s="6"/>
      <c r="J699" s="63"/>
      <c r="L699" s="3"/>
      <c r="M699" s="3"/>
      <c r="O699" s="126">
        <f t="shared" si="136"/>
        <v>0</v>
      </c>
      <c r="P699" s="1"/>
    </row>
    <row r="700" spans="2:16" x14ac:dyDescent="0.25">
      <c r="B700" s="3"/>
      <c r="C700" s="3"/>
      <c r="D700" s="3"/>
      <c r="E700" s="6"/>
      <c r="F700" s="6"/>
      <c r="H700" s="6">
        <f t="shared" si="134"/>
        <v>0</v>
      </c>
      <c r="I700" s="6"/>
      <c r="J700" s="63"/>
      <c r="L700" s="3"/>
      <c r="M700" s="3"/>
      <c r="O700" s="126">
        <f t="shared" si="136"/>
        <v>0</v>
      </c>
      <c r="P700" s="1"/>
    </row>
    <row r="701" spans="2:16" x14ac:dyDescent="0.25">
      <c r="B701" s="3"/>
      <c r="C701" s="3"/>
      <c r="D701" s="3"/>
      <c r="E701" s="6"/>
      <c r="F701" s="6"/>
      <c r="H701" s="6">
        <f t="shared" si="134"/>
        <v>0</v>
      </c>
      <c r="I701" s="6"/>
      <c r="J701" s="63"/>
      <c r="L701" s="3"/>
      <c r="M701" s="3"/>
      <c r="O701" s="126">
        <f t="shared" si="136"/>
        <v>0</v>
      </c>
      <c r="P701" s="1"/>
    </row>
    <row r="702" spans="2:16" x14ac:dyDescent="0.25">
      <c r="B702" s="3"/>
      <c r="C702" s="3"/>
      <c r="D702" s="3"/>
      <c r="E702" s="6"/>
      <c r="F702" s="6"/>
      <c r="H702" s="6">
        <f t="shared" si="134"/>
        <v>0</v>
      </c>
      <c r="I702" s="6"/>
      <c r="J702" s="63"/>
      <c r="L702" s="3"/>
      <c r="M702" s="3"/>
      <c r="O702" s="126">
        <f t="shared" si="136"/>
        <v>0</v>
      </c>
      <c r="P702" s="1"/>
    </row>
    <row r="703" spans="2:16" x14ac:dyDescent="0.25">
      <c r="B703" s="3"/>
      <c r="C703" s="3"/>
      <c r="D703" s="3"/>
      <c r="E703" s="6"/>
      <c r="F703" s="6"/>
      <c r="H703" s="6">
        <f t="shared" si="134"/>
        <v>0</v>
      </c>
      <c r="I703" s="6"/>
      <c r="J703" s="63"/>
      <c r="L703" s="3"/>
      <c r="M703" s="3"/>
      <c r="O703" s="126">
        <f t="shared" si="136"/>
        <v>0</v>
      </c>
      <c r="P703" s="1"/>
    </row>
    <row r="704" spans="2:16" x14ac:dyDescent="0.25">
      <c r="B704" s="3"/>
      <c r="C704" s="3"/>
      <c r="D704" s="3"/>
      <c r="E704" s="6"/>
      <c r="F704" s="6"/>
      <c r="H704" s="6">
        <f t="shared" si="134"/>
        <v>0</v>
      </c>
      <c r="I704" s="6"/>
      <c r="J704" s="63"/>
      <c r="L704" s="3"/>
      <c r="M704" s="3"/>
      <c r="O704" s="126">
        <f t="shared" si="136"/>
        <v>0</v>
      </c>
      <c r="P704" s="1"/>
    </row>
    <row r="705" spans="2:16" x14ac:dyDescent="0.25">
      <c r="B705" s="3"/>
      <c r="C705" s="3"/>
      <c r="D705" s="3"/>
      <c r="E705" s="6"/>
      <c r="F705" s="6"/>
      <c r="H705" s="6">
        <f t="shared" si="134"/>
        <v>0</v>
      </c>
      <c r="I705" s="6"/>
      <c r="J705" s="63"/>
      <c r="L705" s="3"/>
      <c r="M705" s="3"/>
      <c r="O705" s="126">
        <f t="shared" si="136"/>
        <v>0</v>
      </c>
      <c r="P705" s="1"/>
    </row>
    <row r="706" spans="2:16" x14ac:dyDescent="0.25">
      <c r="B706" s="3"/>
      <c r="C706" s="3"/>
      <c r="D706" s="3"/>
      <c r="E706" s="6"/>
      <c r="F706" s="6"/>
      <c r="H706" s="6">
        <f t="shared" si="134"/>
        <v>0</v>
      </c>
      <c r="I706" s="6"/>
      <c r="J706" s="63"/>
      <c r="L706" s="3"/>
      <c r="M706" s="3"/>
      <c r="O706" s="126">
        <f t="shared" si="136"/>
        <v>0</v>
      </c>
      <c r="P706" s="1"/>
    </row>
    <row r="707" spans="2:16" x14ac:dyDescent="0.25">
      <c r="B707" s="3"/>
      <c r="C707" s="3"/>
      <c r="D707" s="3"/>
      <c r="E707" s="6"/>
      <c r="F707" s="6"/>
      <c r="H707" s="6">
        <f t="shared" si="134"/>
        <v>0</v>
      </c>
      <c r="I707" s="6"/>
      <c r="J707" s="63"/>
      <c r="L707" s="3"/>
      <c r="M707" s="3"/>
      <c r="O707" s="126">
        <f t="shared" si="136"/>
        <v>0</v>
      </c>
      <c r="P707" s="1"/>
    </row>
    <row r="708" spans="2:16" x14ac:dyDescent="0.25">
      <c r="B708" s="3"/>
      <c r="C708" s="3"/>
      <c r="D708" s="3"/>
      <c r="E708" s="6"/>
      <c r="F708" s="6"/>
      <c r="H708" s="6">
        <f t="shared" si="134"/>
        <v>0</v>
      </c>
      <c r="I708" s="6"/>
      <c r="J708" s="63"/>
      <c r="L708" s="3"/>
      <c r="M708" s="3"/>
      <c r="O708" s="126">
        <f t="shared" si="136"/>
        <v>0</v>
      </c>
      <c r="P708" s="1"/>
    </row>
    <row r="709" spans="2:16" x14ac:dyDescent="0.25">
      <c r="B709" s="3"/>
      <c r="C709" s="3"/>
      <c r="D709" s="3"/>
      <c r="E709" s="6"/>
      <c r="F709" s="6"/>
      <c r="H709" s="6">
        <f t="shared" si="134"/>
        <v>0</v>
      </c>
      <c r="I709" s="6"/>
      <c r="J709" s="63"/>
      <c r="L709" s="3"/>
      <c r="M709" s="3"/>
      <c r="O709" s="126">
        <f t="shared" si="136"/>
        <v>0</v>
      </c>
      <c r="P709" s="1"/>
    </row>
    <row r="710" spans="2:16" x14ac:dyDescent="0.25">
      <c r="B710" s="3"/>
      <c r="C710" s="3"/>
      <c r="D710" s="3"/>
      <c r="E710" s="6"/>
      <c r="F710" s="6"/>
      <c r="H710" s="6">
        <f t="shared" si="134"/>
        <v>0</v>
      </c>
      <c r="I710" s="6"/>
      <c r="J710" s="63"/>
      <c r="L710" s="3"/>
      <c r="M710" s="3"/>
      <c r="O710" s="126">
        <f t="shared" si="136"/>
        <v>0</v>
      </c>
      <c r="P710" s="1"/>
    </row>
    <row r="711" spans="2:16" x14ac:dyDescent="0.25">
      <c r="B711" s="3"/>
      <c r="C711" s="3"/>
      <c r="D711" s="3"/>
      <c r="E711" s="6"/>
      <c r="F711" s="6"/>
      <c r="H711" s="6">
        <f t="shared" si="134"/>
        <v>0</v>
      </c>
      <c r="I711" s="6"/>
      <c r="J711" s="63"/>
      <c r="L711" s="3"/>
      <c r="M711" s="3"/>
      <c r="O711" s="126">
        <f t="shared" si="136"/>
        <v>0</v>
      </c>
      <c r="P711" s="1"/>
    </row>
    <row r="712" spans="2:16" x14ac:dyDescent="0.25">
      <c r="B712" s="3"/>
      <c r="C712" s="3"/>
      <c r="D712" s="3"/>
      <c r="E712" s="6"/>
      <c r="F712" s="6"/>
      <c r="H712" s="6">
        <f t="shared" ref="H712:H775" si="137">G712*1.25</f>
        <v>0</v>
      </c>
      <c r="I712" s="6"/>
      <c r="J712" s="63"/>
      <c r="L712" s="3"/>
      <c r="M712" s="3"/>
      <c r="O712" s="126">
        <f t="shared" si="136"/>
        <v>0</v>
      </c>
      <c r="P712" s="1"/>
    </row>
    <row r="713" spans="2:16" x14ac:dyDescent="0.25">
      <c r="B713" s="3"/>
      <c r="C713" s="3"/>
      <c r="D713" s="3"/>
      <c r="E713" s="6"/>
      <c r="F713" s="6"/>
      <c r="H713" s="6">
        <f t="shared" si="137"/>
        <v>0</v>
      </c>
      <c r="I713" s="6"/>
      <c r="J713" s="63"/>
      <c r="L713" s="3"/>
      <c r="M713" s="3"/>
      <c r="O713" s="126">
        <f t="shared" si="136"/>
        <v>0</v>
      </c>
      <c r="P713" s="1"/>
    </row>
    <row r="714" spans="2:16" x14ac:dyDescent="0.25">
      <c r="B714" s="3"/>
      <c r="C714" s="3"/>
      <c r="D714" s="3"/>
      <c r="E714" s="6"/>
      <c r="F714" s="6"/>
      <c r="H714" s="6">
        <f t="shared" si="137"/>
        <v>0</v>
      </c>
      <c r="I714" s="6"/>
      <c r="J714" s="63"/>
      <c r="L714" s="3"/>
      <c r="M714" s="3"/>
      <c r="O714" s="126">
        <f t="shared" si="136"/>
        <v>0</v>
      </c>
      <c r="P714" s="1"/>
    </row>
    <row r="715" spans="2:16" x14ac:dyDescent="0.25">
      <c r="B715" s="3"/>
      <c r="C715" s="3"/>
      <c r="D715" s="3"/>
      <c r="E715" s="6"/>
      <c r="F715" s="6"/>
      <c r="H715" s="6">
        <f t="shared" si="137"/>
        <v>0</v>
      </c>
      <c r="I715" s="6"/>
      <c r="J715" s="63"/>
      <c r="L715" s="3"/>
      <c r="M715" s="3"/>
      <c r="O715" s="126">
        <f t="shared" si="136"/>
        <v>0</v>
      </c>
      <c r="P715" s="1"/>
    </row>
    <row r="716" spans="2:16" x14ac:dyDescent="0.25">
      <c r="B716" s="3"/>
      <c r="C716" s="3"/>
      <c r="D716" s="3"/>
      <c r="E716" s="6"/>
      <c r="F716" s="6"/>
      <c r="H716" s="6">
        <f t="shared" si="137"/>
        <v>0</v>
      </c>
      <c r="I716" s="6"/>
      <c r="J716" s="63"/>
      <c r="L716" s="3"/>
      <c r="M716" s="3"/>
      <c r="O716" s="126">
        <f t="shared" si="136"/>
        <v>0</v>
      </c>
      <c r="P716" s="1"/>
    </row>
    <row r="717" spans="2:16" x14ac:dyDescent="0.25">
      <c r="B717" s="3"/>
      <c r="C717" s="3"/>
      <c r="D717" s="3"/>
      <c r="E717" s="6"/>
      <c r="F717" s="6"/>
      <c r="H717" s="6">
        <f t="shared" si="137"/>
        <v>0</v>
      </c>
      <c r="I717" s="6"/>
      <c r="J717" s="63"/>
      <c r="L717" s="3"/>
      <c r="M717" s="3"/>
      <c r="O717" s="126">
        <f t="shared" si="136"/>
        <v>0</v>
      </c>
      <c r="P717" s="1"/>
    </row>
    <row r="718" spans="2:16" x14ac:dyDescent="0.25">
      <c r="B718" s="3"/>
      <c r="C718" s="3"/>
      <c r="D718" s="3"/>
      <c r="E718" s="6"/>
      <c r="F718" s="6"/>
      <c r="H718" s="6">
        <f t="shared" si="137"/>
        <v>0</v>
      </c>
      <c r="I718" s="6"/>
      <c r="J718" s="63"/>
      <c r="L718" s="3"/>
      <c r="M718" s="3"/>
      <c r="O718" s="126">
        <f t="shared" si="136"/>
        <v>0</v>
      </c>
      <c r="P718" s="1"/>
    </row>
    <row r="719" spans="2:16" x14ac:dyDescent="0.25">
      <c r="B719" s="3"/>
      <c r="C719" s="3"/>
      <c r="D719" s="3"/>
      <c r="E719" s="6"/>
      <c r="F719" s="6"/>
      <c r="H719" s="6">
        <f t="shared" si="137"/>
        <v>0</v>
      </c>
      <c r="I719" s="6"/>
      <c r="J719" s="63"/>
      <c r="L719" s="3"/>
      <c r="M719" s="3"/>
      <c r="O719" s="126">
        <f t="shared" si="136"/>
        <v>0</v>
      </c>
      <c r="P719" s="1"/>
    </row>
    <row r="720" spans="2:16" x14ac:dyDescent="0.25">
      <c r="B720" s="3"/>
      <c r="C720" s="3"/>
      <c r="D720" s="3"/>
      <c r="E720" s="6"/>
      <c r="F720" s="6"/>
      <c r="H720" s="6">
        <f t="shared" si="137"/>
        <v>0</v>
      </c>
      <c r="I720" s="6"/>
      <c r="J720" s="63"/>
      <c r="L720" s="3"/>
      <c r="M720" s="3"/>
      <c r="O720" s="126">
        <f t="shared" ref="O720:O778" si="138">J720-G720</f>
        <v>0</v>
      </c>
      <c r="P720" s="1"/>
    </row>
    <row r="721" spans="2:16" x14ac:dyDescent="0.25">
      <c r="B721" s="3"/>
      <c r="C721" s="3"/>
      <c r="D721" s="3"/>
      <c r="E721" s="6"/>
      <c r="F721" s="6"/>
      <c r="H721" s="6">
        <f t="shared" si="137"/>
        <v>0</v>
      </c>
      <c r="I721" s="6"/>
      <c r="J721" s="63"/>
      <c r="L721" s="3"/>
      <c r="M721" s="3"/>
      <c r="O721" s="126">
        <f t="shared" si="138"/>
        <v>0</v>
      </c>
      <c r="P721" s="1"/>
    </row>
    <row r="722" spans="2:16" x14ac:dyDescent="0.25">
      <c r="B722" s="3"/>
      <c r="C722" s="3"/>
      <c r="D722" s="3"/>
      <c r="E722" s="6"/>
      <c r="F722" s="6"/>
      <c r="H722" s="6">
        <f t="shared" si="137"/>
        <v>0</v>
      </c>
      <c r="I722" s="6"/>
      <c r="J722" s="63"/>
      <c r="L722" s="3"/>
      <c r="M722" s="3"/>
      <c r="O722" s="126">
        <f t="shared" si="138"/>
        <v>0</v>
      </c>
      <c r="P722" s="1"/>
    </row>
    <row r="723" spans="2:16" x14ac:dyDescent="0.25">
      <c r="B723" s="3"/>
      <c r="C723" s="3"/>
      <c r="D723" s="3"/>
      <c r="E723" s="6"/>
      <c r="F723" s="6"/>
      <c r="H723" s="6">
        <f t="shared" si="137"/>
        <v>0</v>
      </c>
      <c r="I723" s="6"/>
      <c r="J723" s="63"/>
      <c r="L723" s="3"/>
      <c r="M723" s="3"/>
      <c r="O723" s="126">
        <f t="shared" si="138"/>
        <v>0</v>
      </c>
      <c r="P723" s="1"/>
    </row>
    <row r="724" spans="2:16" x14ac:dyDescent="0.25">
      <c r="B724" s="3"/>
      <c r="C724" s="3"/>
      <c r="D724" s="3"/>
      <c r="E724" s="6"/>
      <c r="F724" s="6"/>
      <c r="H724" s="6">
        <f t="shared" si="137"/>
        <v>0</v>
      </c>
      <c r="I724" s="6"/>
      <c r="J724" s="63"/>
      <c r="L724" s="3"/>
      <c r="M724" s="3"/>
      <c r="O724" s="126">
        <f t="shared" si="138"/>
        <v>0</v>
      </c>
      <c r="P724" s="1"/>
    </row>
    <row r="725" spans="2:16" x14ac:dyDescent="0.25">
      <c r="B725" s="3"/>
      <c r="C725" s="3"/>
      <c r="D725" s="3"/>
      <c r="E725" s="6"/>
      <c r="F725" s="6"/>
      <c r="H725" s="6">
        <f t="shared" si="137"/>
        <v>0</v>
      </c>
      <c r="I725" s="6"/>
      <c r="J725" s="63"/>
      <c r="L725" s="3"/>
      <c r="M725" s="3"/>
      <c r="O725" s="126">
        <f t="shared" si="138"/>
        <v>0</v>
      </c>
      <c r="P725" s="1"/>
    </row>
    <row r="726" spans="2:16" x14ac:dyDescent="0.25">
      <c r="B726" s="3"/>
      <c r="C726" s="3"/>
      <c r="D726" s="3"/>
      <c r="E726" s="6"/>
      <c r="F726" s="6"/>
      <c r="H726" s="6">
        <f t="shared" si="137"/>
        <v>0</v>
      </c>
      <c r="I726" s="6"/>
      <c r="J726" s="63"/>
      <c r="L726" s="3"/>
      <c r="M726" s="3"/>
      <c r="O726" s="126">
        <f t="shared" si="138"/>
        <v>0</v>
      </c>
      <c r="P726" s="1"/>
    </row>
    <row r="727" spans="2:16" x14ac:dyDescent="0.25">
      <c r="B727" s="3"/>
      <c r="C727" s="3"/>
      <c r="D727" s="3"/>
      <c r="E727" s="6"/>
      <c r="F727" s="6"/>
      <c r="H727" s="6">
        <f t="shared" si="137"/>
        <v>0</v>
      </c>
      <c r="I727" s="6"/>
      <c r="J727" s="63"/>
      <c r="L727" s="3"/>
      <c r="M727" s="3"/>
      <c r="O727" s="126">
        <f t="shared" si="138"/>
        <v>0</v>
      </c>
      <c r="P727" s="1"/>
    </row>
    <row r="728" spans="2:16" x14ac:dyDescent="0.25">
      <c r="B728" s="3"/>
      <c r="C728" s="3"/>
      <c r="D728" s="3"/>
      <c r="E728" s="6"/>
      <c r="F728" s="6"/>
      <c r="H728" s="6">
        <f t="shared" si="137"/>
        <v>0</v>
      </c>
      <c r="I728" s="6"/>
      <c r="J728" s="63"/>
      <c r="L728" s="3"/>
      <c r="M728" s="3"/>
      <c r="O728" s="126">
        <f t="shared" si="138"/>
        <v>0</v>
      </c>
      <c r="P728" s="1"/>
    </row>
    <row r="729" spans="2:16" x14ac:dyDescent="0.25">
      <c r="B729" s="3"/>
      <c r="C729" s="3"/>
      <c r="D729" s="3"/>
      <c r="E729" s="6"/>
      <c r="F729" s="6"/>
      <c r="H729" s="6">
        <f t="shared" si="137"/>
        <v>0</v>
      </c>
      <c r="I729" s="6"/>
      <c r="J729" s="63"/>
      <c r="L729" s="3"/>
      <c r="M729" s="3"/>
      <c r="O729" s="126">
        <f t="shared" si="138"/>
        <v>0</v>
      </c>
      <c r="P729" s="1"/>
    </row>
    <row r="730" spans="2:16" x14ac:dyDescent="0.25">
      <c r="B730" s="3"/>
      <c r="C730" s="3"/>
      <c r="D730" s="3"/>
      <c r="E730" s="6"/>
      <c r="F730" s="6"/>
      <c r="H730" s="6">
        <f t="shared" si="137"/>
        <v>0</v>
      </c>
      <c r="I730" s="6"/>
      <c r="J730" s="63"/>
      <c r="L730" s="3"/>
      <c r="M730" s="3"/>
      <c r="O730" s="126">
        <f t="shared" si="138"/>
        <v>0</v>
      </c>
      <c r="P730" s="1"/>
    </row>
    <row r="731" spans="2:16" x14ac:dyDescent="0.25">
      <c r="B731" s="3"/>
      <c r="C731" s="3"/>
      <c r="D731" s="3"/>
      <c r="E731" s="6"/>
      <c r="F731" s="6"/>
      <c r="H731" s="6">
        <f t="shared" si="137"/>
        <v>0</v>
      </c>
      <c r="I731" s="6"/>
      <c r="J731" s="63"/>
      <c r="L731" s="3"/>
      <c r="M731" s="3"/>
      <c r="O731" s="126">
        <f t="shared" si="138"/>
        <v>0</v>
      </c>
      <c r="P731" s="1"/>
    </row>
    <row r="732" spans="2:16" x14ac:dyDescent="0.25">
      <c r="B732" s="3"/>
      <c r="C732" s="3"/>
      <c r="D732" s="3"/>
      <c r="E732" s="6"/>
      <c r="F732" s="6"/>
      <c r="H732" s="6">
        <f t="shared" si="137"/>
        <v>0</v>
      </c>
      <c r="I732" s="6"/>
      <c r="J732" s="63"/>
      <c r="L732" s="3"/>
      <c r="M732" s="3"/>
      <c r="O732" s="126">
        <f t="shared" si="138"/>
        <v>0</v>
      </c>
      <c r="P732" s="1"/>
    </row>
    <row r="733" spans="2:16" x14ac:dyDescent="0.25">
      <c r="B733" s="3"/>
      <c r="C733" s="3"/>
      <c r="D733" s="3"/>
      <c r="E733" s="6"/>
      <c r="F733" s="6"/>
      <c r="H733" s="6">
        <f t="shared" si="137"/>
        <v>0</v>
      </c>
      <c r="I733" s="6"/>
      <c r="J733" s="63"/>
      <c r="L733" s="3"/>
      <c r="M733" s="3"/>
      <c r="O733" s="126">
        <f t="shared" si="138"/>
        <v>0</v>
      </c>
      <c r="P733" s="1"/>
    </row>
    <row r="734" spans="2:16" x14ac:dyDescent="0.25">
      <c r="B734" s="3"/>
      <c r="C734" s="3"/>
      <c r="D734" s="3"/>
      <c r="E734" s="6"/>
      <c r="F734" s="6"/>
      <c r="H734" s="6">
        <f t="shared" si="137"/>
        <v>0</v>
      </c>
      <c r="I734" s="6"/>
      <c r="J734" s="63"/>
      <c r="L734" s="3"/>
      <c r="M734" s="3"/>
      <c r="O734" s="126">
        <f t="shared" si="138"/>
        <v>0</v>
      </c>
      <c r="P734" s="1"/>
    </row>
    <row r="735" spans="2:16" x14ac:dyDescent="0.25">
      <c r="B735" s="3"/>
      <c r="C735" s="3"/>
      <c r="D735" s="3"/>
      <c r="E735" s="6"/>
      <c r="F735" s="6"/>
      <c r="H735" s="6">
        <f t="shared" si="137"/>
        <v>0</v>
      </c>
      <c r="I735" s="6"/>
      <c r="J735" s="63"/>
      <c r="L735" s="3"/>
      <c r="M735" s="3"/>
      <c r="O735" s="126">
        <f t="shared" si="138"/>
        <v>0</v>
      </c>
      <c r="P735" s="1"/>
    </row>
    <row r="736" spans="2:16" x14ac:dyDescent="0.25">
      <c r="B736" s="3"/>
      <c r="C736" s="3"/>
      <c r="D736" s="3"/>
      <c r="E736" s="6"/>
      <c r="F736" s="6"/>
      <c r="H736" s="6">
        <f t="shared" si="137"/>
        <v>0</v>
      </c>
      <c r="I736" s="6"/>
      <c r="J736" s="63"/>
      <c r="L736" s="3"/>
      <c r="M736" s="3"/>
      <c r="O736" s="126">
        <f t="shared" si="138"/>
        <v>0</v>
      </c>
      <c r="P736" s="1"/>
    </row>
    <row r="737" spans="2:16" x14ac:dyDescent="0.25">
      <c r="B737" s="3"/>
      <c r="C737" s="3"/>
      <c r="D737" s="3"/>
      <c r="E737" s="6"/>
      <c r="F737" s="6"/>
      <c r="H737" s="6">
        <f t="shared" si="137"/>
        <v>0</v>
      </c>
      <c r="I737" s="6"/>
      <c r="J737" s="63"/>
      <c r="L737" s="3"/>
      <c r="M737" s="3"/>
      <c r="O737" s="126">
        <f t="shared" si="138"/>
        <v>0</v>
      </c>
      <c r="P737" s="1"/>
    </row>
    <row r="738" spans="2:16" x14ac:dyDescent="0.25">
      <c r="B738" s="3"/>
      <c r="C738" s="3"/>
      <c r="D738" s="3"/>
      <c r="E738" s="6"/>
      <c r="F738" s="6"/>
      <c r="H738" s="6">
        <f t="shared" si="137"/>
        <v>0</v>
      </c>
      <c r="I738" s="6"/>
      <c r="J738" s="63"/>
      <c r="L738" s="3"/>
      <c r="M738" s="3"/>
      <c r="O738" s="126">
        <f t="shared" si="138"/>
        <v>0</v>
      </c>
      <c r="P738" s="1"/>
    </row>
    <row r="739" spans="2:16" x14ac:dyDescent="0.25">
      <c r="B739" s="3"/>
      <c r="C739" s="3"/>
      <c r="D739" s="3"/>
      <c r="E739" s="6"/>
      <c r="F739" s="6"/>
      <c r="H739" s="6">
        <f t="shared" si="137"/>
        <v>0</v>
      </c>
      <c r="I739" s="6"/>
      <c r="J739" s="63"/>
      <c r="L739" s="3"/>
      <c r="M739" s="3"/>
      <c r="O739" s="126">
        <f t="shared" si="138"/>
        <v>0</v>
      </c>
      <c r="P739" s="1"/>
    </row>
    <row r="740" spans="2:16" x14ac:dyDescent="0.25">
      <c r="B740" s="3"/>
      <c r="C740" s="3"/>
      <c r="D740" s="3"/>
      <c r="E740" s="6"/>
      <c r="F740" s="6"/>
      <c r="H740" s="6">
        <f t="shared" si="137"/>
        <v>0</v>
      </c>
      <c r="I740" s="6"/>
      <c r="J740" s="63"/>
      <c r="L740" s="3"/>
      <c r="M740" s="3"/>
      <c r="O740" s="126">
        <f t="shared" si="138"/>
        <v>0</v>
      </c>
      <c r="P740" s="1"/>
    </row>
    <row r="741" spans="2:16" x14ac:dyDescent="0.25">
      <c r="B741" s="3"/>
      <c r="C741" s="3"/>
      <c r="D741" s="3"/>
      <c r="E741" s="6"/>
      <c r="F741" s="6"/>
      <c r="H741" s="6">
        <f t="shared" si="137"/>
        <v>0</v>
      </c>
      <c r="I741" s="6"/>
      <c r="J741" s="63"/>
      <c r="L741" s="3"/>
      <c r="M741" s="3"/>
      <c r="O741" s="126">
        <f t="shared" si="138"/>
        <v>0</v>
      </c>
      <c r="P741" s="1"/>
    </row>
    <row r="742" spans="2:16" x14ac:dyDescent="0.25">
      <c r="B742" s="3"/>
      <c r="C742" s="3"/>
      <c r="D742" s="3"/>
      <c r="E742" s="6"/>
      <c r="F742" s="6"/>
      <c r="H742" s="6">
        <f t="shared" si="137"/>
        <v>0</v>
      </c>
      <c r="I742" s="6"/>
      <c r="J742" s="63"/>
      <c r="L742" s="3"/>
      <c r="M742" s="3"/>
      <c r="O742" s="126">
        <f t="shared" si="138"/>
        <v>0</v>
      </c>
      <c r="P742" s="1"/>
    </row>
    <row r="743" spans="2:16" x14ac:dyDescent="0.25">
      <c r="B743" s="3"/>
      <c r="C743" s="3"/>
      <c r="D743" s="3"/>
      <c r="E743" s="6"/>
      <c r="F743" s="6"/>
      <c r="H743" s="6">
        <f t="shared" si="137"/>
        <v>0</v>
      </c>
      <c r="I743" s="6"/>
      <c r="J743" s="63"/>
      <c r="L743" s="3"/>
      <c r="M743" s="3"/>
      <c r="O743" s="126">
        <f t="shared" si="138"/>
        <v>0</v>
      </c>
      <c r="P743" s="1"/>
    </row>
    <row r="744" spans="2:16" x14ac:dyDescent="0.25">
      <c r="B744" s="3"/>
      <c r="C744" s="3"/>
      <c r="D744" s="3"/>
      <c r="E744" s="6"/>
      <c r="F744" s="6"/>
      <c r="H744" s="6">
        <f t="shared" si="137"/>
        <v>0</v>
      </c>
      <c r="I744" s="6"/>
      <c r="J744" s="63"/>
      <c r="L744" s="3"/>
      <c r="M744" s="3"/>
      <c r="O744" s="126">
        <f t="shared" si="138"/>
        <v>0</v>
      </c>
      <c r="P744" s="1"/>
    </row>
    <row r="745" spans="2:16" x14ac:dyDescent="0.25">
      <c r="B745" s="3"/>
      <c r="C745" s="3"/>
      <c r="D745" s="3"/>
      <c r="E745" s="6"/>
      <c r="F745" s="6"/>
      <c r="H745" s="6">
        <f t="shared" si="137"/>
        <v>0</v>
      </c>
      <c r="I745" s="6"/>
      <c r="J745" s="63"/>
      <c r="L745" s="3"/>
      <c r="M745" s="3"/>
      <c r="O745" s="126">
        <f t="shared" si="138"/>
        <v>0</v>
      </c>
      <c r="P745" s="1"/>
    </row>
    <row r="746" spans="2:16" x14ac:dyDescent="0.25">
      <c r="B746" s="3"/>
      <c r="C746" s="3"/>
      <c r="D746" s="3"/>
      <c r="E746" s="6"/>
      <c r="F746" s="6"/>
      <c r="H746" s="6">
        <f t="shared" si="137"/>
        <v>0</v>
      </c>
      <c r="I746" s="6"/>
      <c r="J746" s="63"/>
      <c r="L746" s="3"/>
      <c r="M746" s="3"/>
      <c r="O746" s="126">
        <f t="shared" si="138"/>
        <v>0</v>
      </c>
      <c r="P746" s="1"/>
    </row>
    <row r="747" spans="2:16" x14ac:dyDescent="0.25">
      <c r="B747" s="3"/>
      <c r="C747" s="3"/>
      <c r="D747" s="3"/>
      <c r="E747" s="6"/>
      <c r="F747" s="6"/>
      <c r="H747" s="6">
        <f t="shared" si="137"/>
        <v>0</v>
      </c>
      <c r="I747" s="6"/>
      <c r="J747" s="63"/>
      <c r="L747" s="3"/>
      <c r="M747" s="3"/>
      <c r="O747" s="126">
        <f t="shared" si="138"/>
        <v>0</v>
      </c>
      <c r="P747" s="1"/>
    </row>
    <row r="748" spans="2:16" x14ac:dyDescent="0.25">
      <c r="B748" s="3"/>
      <c r="C748" s="3"/>
      <c r="D748" s="3"/>
      <c r="E748" s="6"/>
      <c r="F748" s="6"/>
      <c r="H748" s="6">
        <f t="shared" si="137"/>
        <v>0</v>
      </c>
      <c r="I748" s="6"/>
      <c r="J748" s="63"/>
      <c r="L748" s="3"/>
      <c r="M748" s="3"/>
      <c r="O748" s="126">
        <f t="shared" si="138"/>
        <v>0</v>
      </c>
      <c r="P748" s="1"/>
    </row>
    <row r="749" spans="2:16" x14ac:dyDescent="0.25">
      <c r="B749" s="3"/>
      <c r="C749" s="3"/>
      <c r="D749" s="3"/>
      <c r="E749" s="6"/>
      <c r="F749" s="6"/>
      <c r="H749" s="6">
        <f t="shared" si="137"/>
        <v>0</v>
      </c>
      <c r="I749" s="6"/>
      <c r="J749" s="63"/>
      <c r="L749" s="3"/>
      <c r="M749" s="3"/>
      <c r="O749" s="126">
        <f t="shared" si="138"/>
        <v>0</v>
      </c>
      <c r="P749" s="1"/>
    </row>
    <row r="750" spans="2:16" x14ac:dyDescent="0.25">
      <c r="B750" s="3"/>
      <c r="C750" s="3"/>
      <c r="D750" s="3"/>
      <c r="E750" s="6"/>
      <c r="F750" s="6"/>
      <c r="H750" s="6">
        <f t="shared" si="137"/>
        <v>0</v>
      </c>
      <c r="I750" s="6"/>
      <c r="J750" s="63"/>
      <c r="L750" s="3"/>
      <c r="M750" s="3"/>
      <c r="O750" s="126">
        <f t="shared" si="138"/>
        <v>0</v>
      </c>
      <c r="P750" s="1"/>
    </row>
    <row r="751" spans="2:16" x14ac:dyDescent="0.25">
      <c r="B751" s="3"/>
      <c r="C751" s="3"/>
      <c r="D751" s="3"/>
      <c r="E751" s="6"/>
      <c r="F751" s="6"/>
      <c r="H751" s="6">
        <f t="shared" si="137"/>
        <v>0</v>
      </c>
      <c r="I751" s="6"/>
      <c r="J751" s="63"/>
      <c r="L751" s="3"/>
      <c r="M751" s="3"/>
      <c r="O751" s="126">
        <f t="shared" si="138"/>
        <v>0</v>
      </c>
      <c r="P751" s="1"/>
    </row>
    <row r="752" spans="2:16" x14ac:dyDescent="0.25">
      <c r="B752" s="3"/>
      <c r="C752" s="3"/>
      <c r="D752" s="3"/>
      <c r="E752" s="6"/>
      <c r="F752" s="6"/>
      <c r="H752" s="6">
        <f t="shared" si="137"/>
        <v>0</v>
      </c>
      <c r="I752" s="6"/>
      <c r="J752" s="63"/>
      <c r="L752" s="3"/>
      <c r="M752" s="3"/>
      <c r="O752" s="126">
        <f t="shared" si="138"/>
        <v>0</v>
      </c>
      <c r="P752" s="1"/>
    </row>
    <row r="753" spans="2:16" x14ac:dyDescent="0.25">
      <c r="B753" s="3"/>
      <c r="C753" s="3"/>
      <c r="D753" s="3"/>
      <c r="E753" s="6"/>
      <c r="F753" s="6"/>
      <c r="H753" s="6">
        <f t="shared" si="137"/>
        <v>0</v>
      </c>
      <c r="I753" s="6"/>
      <c r="J753" s="63"/>
      <c r="L753" s="3"/>
      <c r="M753" s="3"/>
      <c r="O753" s="126">
        <f t="shared" si="138"/>
        <v>0</v>
      </c>
      <c r="P753" s="1"/>
    </row>
    <row r="754" spans="2:16" x14ac:dyDescent="0.25">
      <c r="B754" s="3"/>
      <c r="C754" s="3"/>
      <c r="D754" s="3"/>
      <c r="E754" s="6"/>
      <c r="F754" s="6"/>
      <c r="H754" s="6">
        <f t="shared" si="137"/>
        <v>0</v>
      </c>
      <c r="I754" s="6"/>
      <c r="J754" s="63"/>
      <c r="L754" s="3"/>
      <c r="M754" s="3"/>
      <c r="O754" s="126">
        <f t="shared" si="138"/>
        <v>0</v>
      </c>
      <c r="P754" s="1"/>
    </row>
    <row r="755" spans="2:16" x14ac:dyDescent="0.25">
      <c r="B755" s="3"/>
      <c r="C755" s="3"/>
      <c r="D755" s="3"/>
      <c r="E755" s="6"/>
      <c r="F755" s="6"/>
      <c r="H755" s="6">
        <f t="shared" si="137"/>
        <v>0</v>
      </c>
      <c r="I755" s="6"/>
      <c r="J755" s="63"/>
      <c r="L755" s="3"/>
      <c r="M755" s="3"/>
      <c r="O755" s="126">
        <f t="shared" si="138"/>
        <v>0</v>
      </c>
      <c r="P755" s="1"/>
    </row>
    <row r="756" spans="2:16" x14ac:dyDescent="0.25">
      <c r="B756" s="3"/>
      <c r="C756" s="3"/>
      <c r="D756" s="3"/>
      <c r="E756" s="6"/>
      <c r="F756" s="6"/>
      <c r="H756" s="6">
        <f t="shared" si="137"/>
        <v>0</v>
      </c>
      <c r="I756" s="6"/>
      <c r="J756" s="63"/>
      <c r="L756" s="3"/>
      <c r="M756" s="3"/>
      <c r="O756" s="126">
        <f t="shared" si="138"/>
        <v>0</v>
      </c>
      <c r="P756" s="1"/>
    </row>
    <row r="757" spans="2:16" x14ac:dyDescent="0.25">
      <c r="B757" s="3"/>
      <c r="C757" s="3"/>
      <c r="D757" s="3"/>
      <c r="E757" s="6"/>
      <c r="F757" s="6"/>
      <c r="H757" s="6">
        <f t="shared" si="137"/>
        <v>0</v>
      </c>
      <c r="I757" s="6"/>
      <c r="J757" s="63"/>
      <c r="L757" s="3"/>
      <c r="M757" s="3"/>
      <c r="O757" s="126">
        <f t="shared" si="138"/>
        <v>0</v>
      </c>
      <c r="P757" s="1"/>
    </row>
    <row r="758" spans="2:16" x14ac:dyDescent="0.25">
      <c r="B758" s="3"/>
      <c r="C758" s="3"/>
      <c r="D758" s="3"/>
      <c r="E758" s="6"/>
      <c r="F758" s="6"/>
      <c r="H758" s="6">
        <f t="shared" si="137"/>
        <v>0</v>
      </c>
      <c r="I758" s="6"/>
      <c r="J758" s="63"/>
      <c r="L758" s="3"/>
      <c r="M758" s="3"/>
      <c r="O758" s="126">
        <f t="shared" si="138"/>
        <v>0</v>
      </c>
      <c r="P758" s="1"/>
    </row>
    <row r="759" spans="2:16" x14ac:dyDescent="0.25">
      <c r="B759" s="3"/>
      <c r="C759" s="3"/>
      <c r="D759" s="3"/>
      <c r="E759" s="6"/>
      <c r="F759" s="6"/>
      <c r="H759" s="6">
        <f t="shared" si="137"/>
        <v>0</v>
      </c>
      <c r="I759" s="6"/>
      <c r="J759" s="63"/>
      <c r="L759" s="3"/>
      <c r="M759" s="3"/>
      <c r="O759" s="126">
        <f t="shared" si="138"/>
        <v>0</v>
      </c>
      <c r="P759" s="1"/>
    </row>
    <row r="760" spans="2:16" x14ac:dyDescent="0.25">
      <c r="B760" s="3"/>
      <c r="C760" s="3"/>
      <c r="D760" s="3"/>
      <c r="E760" s="6"/>
      <c r="F760" s="6"/>
      <c r="H760" s="6">
        <f t="shared" si="137"/>
        <v>0</v>
      </c>
      <c r="I760" s="6"/>
      <c r="J760" s="63"/>
      <c r="L760" s="3"/>
      <c r="M760" s="3"/>
      <c r="O760" s="126">
        <f t="shared" si="138"/>
        <v>0</v>
      </c>
      <c r="P760" s="1"/>
    </row>
    <row r="761" spans="2:16" x14ac:dyDescent="0.25">
      <c r="B761" s="3"/>
      <c r="C761" s="3"/>
      <c r="D761" s="3"/>
      <c r="E761" s="6"/>
      <c r="F761" s="6"/>
      <c r="H761" s="6">
        <f t="shared" si="137"/>
        <v>0</v>
      </c>
      <c r="I761" s="6"/>
      <c r="J761" s="63"/>
      <c r="L761" s="3"/>
      <c r="M761" s="3"/>
      <c r="O761" s="126">
        <f t="shared" si="138"/>
        <v>0</v>
      </c>
      <c r="P761" s="1"/>
    </row>
    <row r="762" spans="2:16" x14ac:dyDescent="0.25">
      <c r="B762" s="3"/>
      <c r="C762" s="3"/>
      <c r="D762" s="3"/>
      <c r="E762" s="6"/>
      <c r="F762" s="6"/>
      <c r="H762" s="6">
        <f t="shared" si="137"/>
        <v>0</v>
      </c>
      <c r="I762" s="6"/>
      <c r="J762" s="63"/>
      <c r="L762" s="3"/>
      <c r="M762" s="3"/>
      <c r="O762" s="126">
        <f t="shared" si="138"/>
        <v>0</v>
      </c>
      <c r="P762" s="1"/>
    </row>
    <row r="763" spans="2:16" x14ac:dyDescent="0.25">
      <c r="B763" s="3"/>
      <c r="C763" s="3"/>
      <c r="D763" s="3"/>
      <c r="E763" s="6"/>
      <c r="F763" s="6"/>
      <c r="H763" s="6">
        <f t="shared" si="137"/>
        <v>0</v>
      </c>
      <c r="I763" s="6"/>
      <c r="J763" s="63"/>
      <c r="L763" s="3"/>
      <c r="M763" s="3"/>
      <c r="O763" s="126">
        <f t="shared" si="138"/>
        <v>0</v>
      </c>
      <c r="P763" s="1"/>
    </row>
    <row r="764" spans="2:16" x14ac:dyDescent="0.25">
      <c r="B764" s="3"/>
      <c r="C764" s="3"/>
      <c r="D764" s="3"/>
      <c r="E764" s="6"/>
      <c r="F764" s="6"/>
      <c r="H764" s="6">
        <f t="shared" si="137"/>
        <v>0</v>
      </c>
      <c r="I764" s="6"/>
      <c r="J764" s="63"/>
      <c r="L764" s="3"/>
      <c r="M764" s="3"/>
      <c r="O764" s="126">
        <f t="shared" si="138"/>
        <v>0</v>
      </c>
      <c r="P764" s="1"/>
    </row>
    <row r="765" spans="2:16" x14ac:dyDescent="0.25">
      <c r="B765" s="3"/>
      <c r="C765" s="3"/>
      <c r="D765" s="3"/>
      <c r="E765" s="6"/>
      <c r="F765" s="6"/>
      <c r="H765" s="6">
        <f t="shared" si="137"/>
        <v>0</v>
      </c>
      <c r="I765" s="6"/>
      <c r="J765" s="63"/>
      <c r="L765" s="3"/>
      <c r="M765" s="3"/>
      <c r="O765" s="126">
        <f t="shared" si="138"/>
        <v>0</v>
      </c>
      <c r="P765" s="1"/>
    </row>
    <row r="766" spans="2:16" x14ac:dyDescent="0.25">
      <c r="B766" s="3"/>
      <c r="C766" s="3"/>
      <c r="D766" s="3"/>
      <c r="E766" s="6"/>
      <c r="F766" s="6"/>
      <c r="H766" s="6">
        <f t="shared" si="137"/>
        <v>0</v>
      </c>
      <c r="I766" s="6"/>
      <c r="J766" s="63"/>
      <c r="L766" s="3"/>
      <c r="M766" s="3"/>
      <c r="O766" s="126">
        <f t="shared" si="138"/>
        <v>0</v>
      </c>
      <c r="P766" s="1"/>
    </row>
    <row r="767" spans="2:16" x14ac:dyDescent="0.25">
      <c r="B767" s="3"/>
      <c r="C767" s="3"/>
      <c r="D767" s="3"/>
      <c r="E767" s="6"/>
      <c r="F767" s="6"/>
      <c r="H767" s="6">
        <f t="shared" si="137"/>
        <v>0</v>
      </c>
      <c r="I767" s="6"/>
      <c r="J767" s="63"/>
      <c r="L767" s="3"/>
      <c r="M767" s="3"/>
      <c r="O767" s="126">
        <f t="shared" si="138"/>
        <v>0</v>
      </c>
      <c r="P767" s="1"/>
    </row>
    <row r="768" spans="2:16" x14ac:dyDescent="0.25">
      <c r="B768" s="3"/>
      <c r="C768" s="3"/>
      <c r="D768" s="3"/>
      <c r="E768" s="6"/>
      <c r="F768" s="6"/>
      <c r="H768" s="6">
        <f t="shared" si="137"/>
        <v>0</v>
      </c>
      <c r="I768" s="6"/>
      <c r="J768" s="63"/>
      <c r="L768" s="3"/>
      <c r="M768" s="3"/>
      <c r="O768" s="126">
        <f t="shared" si="138"/>
        <v>0</v>
      </c>
      <c r="P768" s="1"/>
    </row>
    <row r="769" spans="2:16" x14ac:dyDescent="0.25">
      <c r="B769" s="3"/>
      <c r="C769" s="3"/>
      <c r="D769" s="3"/>
      <c r="E769" s="6"/>
      <c r="F769" s="6"/>
      <c r="H769" s="6">
        <f t="shared" si="137"/>
        <v>0</v>
      </c>
      <c r="I769" s="6"/>
      <c r="J769" s="63"/>
      <c r="L769" s="3"/>
      <c r="M769" s="3"/>
      <c r="O769" s="126">
        <f t="shared" si="138"/>
        <v>0</v>
      </c>
      <c r="P769" s="1"/>
    </row>
    <row r="770" spans="2:16" x14ac:dyDescent="0.25">
      <c r="B770" s="3"/>
      <c r="C770" s="3"/>
      <c r="D770" s="3"/>
      <c r="E770" s="6"/>
      <c r="F770" s="6"/>
      <c r="H770" s="6">
        <f t="shared" si="137"/>
        <v>0</v>
      </c>
      <c r="I770" s="6"/>
      <c r="J770" s="63"/>
      <c r="L770" s="3"/>
      <c r="M770" s="3"/>
      <c r="O770" s="126">
        <f t="shared" si="138"/>
        <v>0</v>
      </c>
      <c r="P770" s="1"/>
    </row>
    <row r="771" spans="2:16" x14ac:dyDescent="0.25">
      <c r="B771" s="3"/>
      <c r="C771" s="3"/>
      <c r="D771" s="3"/>
      <c r="E771" s="6"/>
      <c r="F771" s="6"/>
      <c r="H771" s="6">
        <f t="shared" si="137"/>
        <v>0</v>
      </c>
      <c r="I771" s="6"/>
      <c r="J771" s="63"/>
      <c r="L771" s="3"/>
      <c r="M771" s="3"/>
      <c r="O771" s="126">
        <f t="shared" si="138"/>
        <v>0</v>
      </c>
      <c r="P771" s="1"/>
    </row>
    <row r="772" spans="2:16" x14ac:dyDescent="0.25">
      <c r="B772" s="3"/>
      <c r="C772" s="3"/>
      <c r="D772" s="3"/>
      <c r="E772" s="6"/>
      <c r="F772" s="6"/>
      <c r="H772" s="6">
        <f t="shared" si="137"/>
        <v>0</v>
      </c>
      <c r="I772" s="6"/>
      <c r="J772" s="63"/>
      <c r="L772" s="3"/>
      <c r="M772" s="3"/>
      <c r="O772" s="126">
        <f t="shared" si="138"/>
        <v>0</v>
      </c>
      <c r="P772" s="1"/>
    </row>
    <row r="773" spans="2:16" x14ac:dyDescent="0.25">
      <c r="B773" s="3"/>
      <c r="C773" s="3"/>
      <c r="D773" s="3"/>
      <c r="E773" s="6"/>
      <c r="F773" s="6"/>
      <c r="H773" s="6">
        <f t="shared" si="137"/>
        <v>0</v>
      </c>
      <c r="I773" s="6"/>
      <c r="J773" s="63"/>
      <c r="L773" s="3"/>
      <c r="M773" s="3"/>
      <c r="O773" s="126">
        <f t="shared" si="138"/>
        <v>0</v>
      </c>
      <c r="P773" s="1"/>
    </row>
    <row r="774" spans="2:16" x14ac:dyDescent="0.25">
      <c r="B774" s="3"/>
      <c r="C774" s="3"/>
      <c r="D774" s="3"/>
      <c r="E774" s="6"/>
      <c r="F774" s="6"/>
      <c r="H774" s="6">
        <f t="shared" si="137"/>
        <v>0</v>
      </c>
      <c r="I774" s="6"/>
      <c r="J774" s="63"/>
      <c r="L774" s="3"/>
      <c r="M774" s="3"/>
      <c r="O774" s="126">
        <f t="shared" si="138"/>
        <v>0</v>
      </c>
      <c r="P774" s="1"/>
    </row>
    <row r="775" spans="2:16" x14ac:dyDescent="0.25">
      <c r="B775" s="3"/>
      <c r="C775" s="3"/>
      <c r="D775" s="3"/>
      <c r="E775" s="6"/>
      <c r="F775" s="6"/>
      <c r="H775" s="6">
        <f t="shared" si="137"/>
        <v>0</v>
      </c>
      <c r="I775" s="6"/>
      <c r="J775" s="63"/>
      <c r="L775" s="3"/>
      <c r="M775" s="3"/>
      <c r="O775" s="126">
        <f t="shared" si="138"/>
        <v>0</v>
      </c>
      <c r="P775" s="1"/>
    </row>
    <row r="776" spans="2:16" x14ac:dyDescent="0.25">
      <c r="B776" s="3"/>
      <c r="C776" s="3"/>
      <c r="D776" s="3"/>
      <c r="E776" s="6"/>
      <c r="F776" s="6"/>
      <c r="H776" s="6">
        <f t="shared" ref="H776:H805" si="139">G776*1.25</f>
        <v>0</v>
      </c>
      <c r="I776" s="6"/>
      <c r="J776" s="63"/>
      <c r="L776" s="3"/>
      <c r="M776" s="3"/>
      <c r="O776" s="126">
        <f t="shared" si="138"/>
        <v>0</v>
      </c>
      <c r="P776" s="1"/>
    </row>
    <row r="777" spans="2:16" x14ac:dyDescent="0.25">
      <c r="B777" s="3"/>
      <c r="C777" s="3"/>
      <c r="D777" s="3"/>
      <c r="E777" s="6"/>
      <c r="F777" s="6"/>
      <c r="H777" s="6">
        <f t="shared" si="139"/>
        <v>0</v>
      </c>
      <c r="I777" s="6"/>
      <c r="J777" s="63"/>
      <c r="L777" s="3"/>
      <c r="M777" s="3"/>
      <c r="O777" s="126">
        <f t="shared" si="138"/>
        <v>0</v>
      </c>
      <c r="P777" s="1"/>
    </row>
    <row r="778" spans="2:16" x14ac:dyDescent="0.25">
      <c r="B778" s="3"/>
      <c r="C778" s="3"/>
      <c r="D778" s="3"/>
      <c r="E778" s="6"/>
      <c r="F778" s="6"/>
      <c r="H778" s="6">
        <f t="shared" si="139"/>
        <v>0</v>
      </c>
      <c r="I778" s="6"/>
      <c r="J778" s="63"/>
      <c r="L778" s="3"/>
      <c r="M778" s="3"/>
      <c r="O778" s="126">
        <f t="shared" si="138"/>
        <v>0</v>
      </c>
      <c r="P778" s="1"/>
    </row>
    <row r="779" spans="2:16" x14ac:dyDescent="0.25">
      <c r="B779" s="3"/>
      <c r="C779" s="3"/>
      <c r="D779" s="3"/>
      <c r="E779" s="6"/>
      <c r="F779" s="6"/>
      <c r="H779" s="6">
        <f t="shared" si="139"/>
        <v>0</v>
      </c>
      <c r="I779" s="6"/>
      <c r="J779" s="63"/>
      <c r="L779" s="3"/>
      <c r="M779" s="3"/>
      <c r="O779" s="75"/>
      <c r="P779" s="1"/>
    </row>
    <row r="780" spans="2:16" x14ac:dyDescent="0.25">
      <c r="B780" s="3"/>
      <c r="C780" s="3"/>
      <c r="D780" s="3"/>
      <c r="E780" s="6"/>
      <c r="F780" s="6"/>
      <c r="H780" s="6">
        <f t="shared" si="139"/>
        <v>0</v>
      </c>
      <c r="I780" s="6"/>
      <c r="J780" s="63"/>
      <c r="L780" s="3"/>
      <c r="M780" s="3"/>
      <c r="O780" s="75"/>
      <c r="P780" s="1"/>
    </row>
    <row r="781" spans="2:16" x14ac:dyDescent="0.25">
      <c r="B781" s="3"/>
      <c r="C781" s="3"/>
      <c r="D781" s="3"/>
      <c r="E781" s="6"/>
      <c r="F781" s="6"/>
      <c r="H781" s="6">
        <f t="shared" si="139"/>
        <v>0</v>
      </c>
      <c r="I781" s="6"/>
      <c r="J781" s="63"/>
      <c r="L781" s="3"/>
      <c r="M781" s="3"/>
      <c r="O781" s="75"/>
      <c r="P781" s="1"/>
    </row>
    <row r="782" spans="2:16" x14ac:dyDescent="0.25">
      <c r="B782" s="3"/>
      <c r="C782" s="3"/>
      <c r="D782" s="3"/>
      <c r="E782" s="6"/>
      <c r="F782" s="6"/>
      <c r="H782" s="6">
        <f t="shared" si="139"/>
        <v>0</v>
      </c>
      <c r="I782" s="6"/>
      <c r="J782" s="63"/>
      <c r="L782" s="3"/>
      <c r="M782" s="3"/>
      <c r="O782" s="75"/>
      <c r="P782" s="1"/>
    </row>
    <row r="783" spans="2:16" x14ac:dyDescent="0.25">
      <c r="B783" s="3"/>
      <c r="C783" s="3"/>
      <c r="D783" s="3"/>
      <c r="E783" s="6"/>
      <c r="F783" s="6"/>
      <c r="H783" s="6">
        <f t="shared" si="139"/>
        <v>0</v>
      </c>
      <c r="I783" s="6"/>
      <c r="J783" s="63"/>
      <c r="L783" s="3"/>
      <c r="M783" s="3"/>
      <c r="O783" s="75"/>
      <c r="P783" s="1"/>
    </row>
    <row r="784" spans="2:16" x14ac:dyDescent="0.25">
      <c r="B784" s="3"/>
      <c r="C784" s="3"/>
      <c r="D784" s="3"/>
      <c r="E784" s="6"/>
      <c r="F784" s="6"/>
      <c r="H784" s="6">
        <f t="shared" si="139"/>
        <v>0</v>
      </c>
      <c r="I784" s="6"/>
      <c r="J784" s="63"/>
      <c r="L784" s="3"/>
      <c r="M784" s="3"/>
      <c r="O784" s="75"/>
      <c r="P784" s="1"/>
    </row>
    <row r="785" spans="2:16" x14ac:dyDescent="0.25">
      <c r="B785" s="3"/>
      <c r="C785" s="3"/>
      <c r="D785" s="3"/>
      <c r="E785" s="6"/>
      <c r="F785" s="6"/>
      <c r="H785" s="6">
        <f t="shared" si="139"/>
        <v>0</v>
      </c>
      <c r="I785" s="6"/>
      <c r="J785" s="63"/>
      <c r="L785" s="3"/>
      <c r="M785" s="3"/>
      <c r="O785" s="75"/>
      <c r="P785" s="1"/>
    </row>
    <row r="786" spans="2:16" x14ac:dyDescent="0.25">
      <c r="B786" s="3"/>
      <c r="C786" s="3"/>
      <c r="D786" s="3"/>
      <c r="E786" s="6"/>
      <c r="F786" s="6"/>
      <c r="H786" s="6">
        <f t="shared" si="139"/>
        <v>0</v>
      </c>
      <c r="I786" s="6"/>
      <c r="J786" s="63"/>
      <c r="L786" s="3"/>
      <c r="M786" s="3"/>
      <c r="O786" s="75"/>
      <c r="P786" s="1"/>
    </row>
    <row r="787" spans="2:16" x14ac:dyDescent="0.25">
      <c r="B787" s="3"/>
      <c r="C787" s="3"/>
      <c r="D787" s="3"/>
      <c r="E787" s="6"/>
      <c r="F787" s="6"/>
      <c r="H787" s="6">
        <f t="shared" si="139"/>
        <v>0</v>
      </c>
      <c r="I787" s="6"/>
      <c r="J787" s="63"/>
      <c r="L787" s="3"/>
      <c r="M787" s="3"/>
      <c r="O787" s="75"/>
      <c r="P787" s="1"/>
    </row>
    <row r="788" spans="2:16" x14ac:dyDescent="0.25">
      <c r="B788" s="3"/>
      <c r="C788" s="3"/>
      <c r="D788" s="3"/>
      <c r="E788" s="6"/>
      <c r="F788" s="6"/>
      <c r="H788" s="6">
        <f t="shared" si="139"/>
        <v>0</v>
      </c>
      <c r="I788" s="6"/>
      <c r="J788" s="63"/>
      <c r="L788" s="3"/>
      <c r="M788" s="3"/>
      <c r="O788" s="75"/>
      <c r="P788" s="1"/>
    </row>
    <row r="789" spans="2:16" x14ac:dyDescent="0.25">
      <c r="B789" s="3"/>
      <c r="C789" s="3"/>
      <c r="D789" s="3"/>
      <c r="E789" s="6"/>
      <c r="F789" s="6"/>
      <c r="H789" s="6">
        <f t="shared" si="139"/>
        <v>0</v>
      </c>
      <c r="I789" s="6"/>
      <c r="J789" s="63"/>
      <c r="L789" s="3"/>
      <c r="M789" s="3"/>
      <c r="O789" s="75"/>
      <c r="P789" s="1"/>
    </row>
    <row r="790" spans="2:16" x14ac:dyDescent="0.25">
      <c r="B790" s="3"/>
      <c r="C790" s="3"/>
      <c r="D790" s="3"/>
      <c r="E790" s="6"/>
      <c r="F790" s="6"/>
      <c r="H790" s="6">
        <f t="shared" si="139"/>
        <v>0</v>
      </c>
      <c r="I790" s="6"/>
      <c r="J790" s="63"/>
      <c r="L790" s="3"/>
      <c r="M790" s="3"/>
      <c r="O790" s="75"/>
      <c r="P790" s="1"/>
    </row>
    <row r="791" spans="2:16" x14ac:dyDescent="0.25">
      <c r="B791" s="3"/>
      <c r="C791" s="3"/>
      <c r="D791" s="3"/>
      <c r="E791" s="6"/>
      <c r="F791" s="6"/>
      <c r="H791" s="6">
        <f t="shared" si="139"/>
        <v>0</v>
      </c>
      <c r="I791" s="6"/>
      <c r="J791" s="63"/>
      <c r="L791" s="3"/>
      <c r="M791" s="3"/>
      <c r="O791" s="75"/>
      <c r="P791" s="1"/>
    </row>
    <row r="792" spans="2:16" x14ac:dyDescent="0.25">
      <c r="B792" s="3"/>
      <c r="C792" s="3"/>
      <c r="D792" s="3"/>
      <c r="E792" s="6"/>
      <c r="F792" s="6"/>
      <c r="H792" s="6">
        <f t="shared" si="139"/>
        <v>0</v>
      </c>
      <c r="I792" s="6"/>
      <c r="J792" s="63"/>
      <c r="L792" s="3"/>
      <c r="M792" s="3"/>
      <c r="O792" s="75"/>
      <c r="P792" s="1"/>
    </row>
    <row r="793" spans="2:16" x14ac:dyDescent="0.25">
      <c r="B793" s="3"/>
      <c r="C793" s="3"/>
      <c r="D793" s="3"/>
      <c r="E793" s="6"/>
      <c r="F793" s="6"/>
      <c r="H793" s="6">
        <f t="shared" si="139"/>
        <v>0</v>
      </c>
      <c r="I793" s="6"/>
      <c r="J793" s="63"/>
      <c r="L793" s="3"/>
      <c r="M793" s="3"/>
      <c r="O793" s="75"/>
      <c r="P793" s="1"/>
    </row>
    <row r="794" spans="2:16" x14ac:dyDescent="0.25">
      <c r="B794" s="3"/>
      <c r="C794" s="3"/>
      <c r="D794" s="3"/>
      <c r="E794" s="6"/>
      <c r="F794" s="6"/>
      <c r="H794" s="6">
        <f t="shared" si="139"/>
        <v>0</v>
      </c>
      <c r="I794" s="6"/>
      <c r="J794" s="63"/>
      <c r="L794" s="3"/>
      <c r="M794" s="3"/>
      <c r="O794" s="75"/>
      <c r="P794" s="1"/>
    </row>
    <row r="795" spans="2:16" x14ac:dyDescent="0.25">
      <c r="B795" s="3"/>
      <c r="C795" s="3"/>
      <c r="D795" s="3"/>
      <c r="E795" s="6"/>
      <c r="F795" s="6"/>
      <c r="H795" s="6">
        <f t="shared" si="139"/>
        <v>0</v>
      </c>
      <c r="I795" s="6"/>
      <c r="J795" s="63"/>
      <c r="L795" s="3"/>
      <c r="M795" s="3"/>
      <c r="O795" s="75"/>
      <c r="P795" s="1"/>
    </row>
    <row r="796" spans="2:16" x14ac:dyDescent="0.25">
      <c r="B796" s="3"/>
      <c r="C796" s="3"/>
      <c r="D796" s="3"/>
      <c r="E796" s="6"/>
      <c r="F796" s="6"/>
      <c r="H796" s="6">
        <f t="shared" si="139"/>
        <v>0</v>
      </c>
      <c r="I796" s="6"/>
      <c r="J796" s="63"/>
      <c r="L796" s="3"/>
      <c r="M796" s="3"/>
      <c r="O796" s="75"/>
      <c r="P796" s="1"/>
    </row>
    <row r="797" spans="2:16" x14ac:dyDescent="0.25">
      <c r="B797" s="3"/>
      <c r="C797" s="3"/>
      <c r="D797" s="3"/>
      <c r="E797" s="6"/>
      <c r="F797" s="6"/>
      <c r="H797" s="6">
        <f t="shared" si="139"/>
        <v>0</v>
      </c>
      <c r="I797" s="6"/>
      <c r="J797" s="63"/>
      <c r="L797" s="3"/>
      <c r="M797" s="3"/>
      <c r="O797" s="75"/>
      <c r="P797" s="1"/>
    </row>
    <row r="798" spans="2:16" x14ac:dyDescent="0.25">
      <c r="B798" s="3"/>
      <c r="C798" s="3"/>
      <c r="D798" s="3"/>
      <c r="E798" s="6"/>
      <c r="F798" s="6"/>
      <c r="H798" s="6">
        <f t="shared" si="139"/>
        <v>0</v>
      </c>
      <c r="I798" s="6"/>
      <c r="J798" s="63"/>
      <c r="L798" s="3"/>
      <c r="M798" s="3"/>
      <c r="O798" s="75"/>
      <c r="P798" s="1"/>
    </row>
    <row r="799" spans="2:16" x14ac:dyDescent="0.25">
      <c r="B799" s="3"/>
      <c r="C799" s="3"/>
      <c r="D799" s="3"/>
      <c r="E799" s="6"/>
      <c r="F799" s="6"/>
      <c r="H799" s="6">
        <f t="shared" si="139"/>
        <v>0</v>
      </c>
      <c r="I799" s="6"/>
      <c r="J799" s="63"/>
      <c r="L799" s="3"/>
      <c r="M799" s="3"/>
      <c r="O799" s="75"/>
      <c r="P799" s="1"/>
    </row>
    <row r="800" spans="2:16" x14ac:dyDescent="0.25">
      <c r="B800" s="3"/>
      <c r="C800" s="3"/>
      <c r="D800" s="3"/>
      <c r="E800" s="6"/>
      <c r="F800" s="6"/>
      <c r="H800" s="6">
        <f t="shared" si="139"/>
        <v>0</v>
      </c>
      <c r="I800" s="6"/>
      <c r="J800" s="63"/>
      <c r="L800" s="3"/>
      <c r="M800" s="3"/>
      <c r="O800" s="75"/>
      <c r="P800" s="1"/>
    </row>
    <row r="801" spans="2:16" x14ac:dyDescent="0.25">
      <c r="B801" s="3"/>
      <c r="C801" s="3"/>
      <c r="D801" s="3"/>
      <c r="E801" s="6"/>
      <c r="F801" s="6"/>
      <c r="H801" s="6">
        <f t="shared" si="139"/>
        <v>0</v>
      </c>
      <c r="I801" s="6"/>
      <c r="J801" s="63"/>
      <c r="L801" s="3"/>
      <c r="M801" s="3"/>
      <c r="O801" s="75"/>
      <c r="P801" s="1"/>
    </row>
    <row r="802" spans="2:16" x14ac:dyDescent="0.25">
      <c r="B802" s="3"/>
      <c r="C802" s="3"/>
      <c r="D802" s="3"/>
      <c r="E802" s="6"/>
      <c r="F802" s="6"/>
      <c r="H802" s="6">
        <f t="shared" si="139"/>
        <v>0</v>
      </c>
      <c r="I802" s="6"/>
      <c r="J802" s="63"/>
      <c r="L802" s="3"/>
      <c r="M802" s="3"/>
      <c r="O802" s="75"/>
      <c r="P802" s="1"/>
    </row>
    <row r="803" spans="2:16" x14ac:dyDescent="0.25">
      <c r="B803" s="3"/>
      <c r="C803" s="3"/>
      <c r="D803" s="3"/>
      <c r="E803" s="6"/>
      <c r="F803" s="6"/>
      <c r="H803" s="6">
        <f t="shared" si="139"/>
        <v>0</v>
      </c>
      <c r="I803" s="6"/>
      <c r="J803" s="63"/>
      <c r="L803" s="3"/>
      <c r="M803" s="3"/>
      <c r="O803" s="75"/>
      <c r="P803" s="1"/>
    </row>
    <row r="804" spans="2:16" x14ac:dyDescent="0.25">
      <c r="B804" s="3"/>
      <c r="C804" s="3"/>
      <c r="D804" s="3"/>
      <c r="E804" s="6"/>
      <c r="F804" s="6"/>
      <c r="H804" s="6">
        <f t="shared" si="139"/>
        <v>0</v>
      </c>
      <c r="I804" s="6"/>
      <c r="J804" s="63"/>
      <c r="L804" s="3"/>
      <c r="M804" s="3"/>
      <c r="O804" s="75"/>
      <c r="P804" s="1"/>
    </row>
    <row r="805" spans="2:16" x14ac:dyDescent="0.25">
      <c r="B805" s="3"/>
      <c r="C805" s="3"/>
      <c r="D805" s="3"/>
      <c r="E805" s="6"/>
      <c r="F805" s="6"/>
      <c r="H805" s="6">
        <f t="shared" si="139"/>
        <v>0</v>
      </c>
      <c r="I805" s="6"/>
      <c r="J805" s="63"/>
      <c r="L805" s="3"/>
      <c r="M805" s="3"/>
      <c r="O805" s="75"/>
      <c r="P805" s="1"/>
    </row>
    <row r="806" spans="2:16" x14ac:dyDescent="0.25">
      <c r="E806" s="7"/>
      <c r="F806" s="7"/>
      <c r="I806" s="7"/>
      <c r="J806" s="76"/>
      <c r="O806" s="75"/>
      <c r="P806" s="1"/>
    </row>
    <row r="807" spans="2:16" x14ac:dyDescent="0.25">
      <c r="E807" s="7"/>
      <c r="F807" s="7"/>
      <c r="I807" s="7"/>
      <c r="J807" s="76"/>
      <c r="O807" s="76"/>
      <c r="P807" s="1"/>
    </row>
    <row r="808" spans="2:16" x14ac:dyDescent="0.25">
      <c r="E808" s="7"/>
      <c r="F808" s="7"/>
      <c r="I808" s="7"/>
      <c r="J808" s="76"/>
      <c r="O808" s="76"/>
      <c r="P808" s="1"/>
    </row>
    <row r="809" spans="2:16" x14ac:dyDescent="0.25">
      <c r="E809" s="7"/>
      <c r="F809" s="7"/>
      <c r="I809" s="7"/>
      <c r="J809" s="76"/>
      <c r="O809" s="76"/>
      <c r="P809" s="1"/>
    </row>
    <row r="810" spans="2:16" x14ac:dyDescent="0.25">
      <c r="E810" s="7"/>
      <c r="F810" s="7"/>
      <c r="I810" s="7"/>
      <c r="J810" s="76"/>
      <c r="O810" s="76"/>
      <c r="P810" s="1"/>
    </row>
    <row r="811" spans="2:16" x14ac:dyDescent="0.25">
      <c r="E811" s="7"/>
      <c r="F811" s="7"/>
      <c r="I811" s="7"/>
      <c r="J811" s="76"/>
      <c r="O811" s="76"/>
      <c r="P811" s="1"/>
    </row>
    <row r="812" spans="2:16" x14ac:dyDescent="0.25">
      <c r="E812" s="7"/>
      <c r="F812" s="7"/>
      <c r="I812" s="7"/>
      <c r="J812" s="76"/>
      <c r="O812" s="76"/>
      <c r="P812" s="1"/>
    </row>
    <row r="813" spans="2:16" x14ac:dyDescent="0.25">
      <c r="E813" s="7"/>
      <c r="F813" s="7"/>
      <c r="I813" s="7"/>
      <c r="J813" s="76"/>
      <c r="O813" s="76"/>
      <c r="P813" s="1"/>
    </row>
    <row r="814" spans="2:16" x14ac:dyDescent="0.25">
      <c r="E814" s="7"/>
      <c r="F814" s="7"/>
      <c r="I814" s="7"/>
      <c r="J814" s="76"/>
      <c r="O814" s="76"/>
      <c r="P814" s="1"/>
    </row>
    <row r="815" spans="2:16" x14ac:dyDescent="0.25">
      <c r="E815" s="7"/>
      <c r="F815" s="7"/>
      <c r="I815" s="7"/>
      <c r="J815" s="76"/>
      <c r="O815" s="76"/>
      <c r="P815" s="1"/>
    </row>
    <row r="816" spans="2:16" x14ac:dyDescent="0.25">
      <c r="E816" s="7"/>
      <c r="F816" s="7"/>
      <c r="I816" s="7"/>
      <c r="J816" s="76"/>
      <c r="O816" s="76"/>
      <c r="P816" s="1"/>
    </row>
    <row r="817" spans="5:16" x14ac:dyDescent="0.25">
      <c r="E817" s="7"/>
      <c r="F817" s="7"/>
      <c r="I817" s="7"/>
      <c r="J817" s="76"/>
      <c r="O817" s="76"/>
      <c r="P817" s="1"/>
    </row>
    <row r="818" spans="5:16" x14ac:dyDescent="0.25">
      <c r="E818" s="7"/>
      <c r="F818" s="7"/>
      <c r="I818" s="7"/>
      <c r="J818" s="76"/>
      <c r="O818" s="76"/>
      <c r="P818" s="1"/>
    </row>
    <row r="819" spans="5:16" x14ac:dyDescent="0.25">
      <c r="E819" s="7"/>
      <c r="F819" s="7"/>
      <c r="I819" s="7"/>
      <c r="J819" s="76"/>
      <c r="O819" s="76"/>
      <c r="P819" s="1"/>
    </row>
    <row r="820" spans="5:16" x14ac:dyDescent="0.25">
      <c r="E820" s="7"/>
      <c r="F820" s="7"/>
      <c r="I820" s="7"/>
      <c r="J820" s="76"/>
      <c r="O820" s="76"/>
      <c r="P820" s="1"/>
    </row>
    <row r="821" spans="5:16" x14ac:dyDescent="0.25">
      <c r="E821" s="7"/>
      <c r="F821" s="7"/>
      <c r="I821" s="7"/>
      <c r="J821" s="76"/>
      <c r="O821" s="76"/>
      <c r="P821" s="1"/>
    </row>
    <row r="822" spans="5:16" x14ac:dyDescent="0.25">
      <c r="E822" s="7"/>
      <c r="F822" s="7"/>
      <c r="I822" s="7"/>
      <c r="J822" s="76"/>
      <c r="O822" s="76"/>
      <c r="P822" s="1"/>
    </row>
    <row r="823" spans="5:16" x14ac:dyDescent="0.25">
      <c r="E823" s="7"/>
      <c r="F823" s="7"/>
      <c r="I823" s="7"/>
      <c r="J823" s="76"/>
      <c r="O823" s="76"/>
      <c r="P823" s="1"/>
    </row>
    <row r="824" spans="5:16" x14ac:dyDescent="0.25">
      <c r="E824" s="7"/>
      <c r="F824" s="7"/>
      <c r="I824" s="7"/>
      <c r="J824" s="76"/>
      <c r="O824" s="76"/>
      <c r="P824" s="1"/>
    </row>
    <row r="825" spans="5:16" x14ac:dyDescent="0.25">
      <c r="E825" s="7"/>
      <c r="F825" s="7"/>
      <c r="I825" s="7"/>
      <c r="J825" s="76"/>
      <c r="O825" s="76"/>
      <c r="P825" s="1"/>
    </row>
    <row r="826" spans="5:16" x14ac:dyDescent="0.25">
      <c r="E826" s="7"/>
      <c r="F826" s="7"/>
      <c r="I826" s="7"/>
      <c r="J826" s="76"/>
      <c r="O826" s="76"/>
      <c r="P826" s="1"/>
    </row>
    <row r="827" spans="5:16" x14ac:dyDescent="0.25">
      <c r="E827" s="7"/>
      <c r="F827" s="7"/>
      <c r="I827" s="7"/>
      <c r="J827" s="76"/>
      <c r="O827" s="76"/>
      <c r="P827" s="1"/>
    </row>
    <row r="828" spans="5:16" x14ac:dyDescent="0.25">
      <c r="E828" s="7"/>
      <c r="F828" s="7"/>
      <c r="I828" s="7"/>
      <c r="J828" s="76"/>
      <c r="O828" s="76"/>
      <c r="P828" s="1"/>
    </row>
    <row r="829" spans="5:16" x14ac:dyDescent="0.25">
      <c r="E829" s="7"/>
      <c r="F829" s="7"/>
      <c r="I829" s="7"/>
      <c r="J829" s="76"/>
      <c r="O829" s="76"/>
      <c r="P829" s="1"/>
    </row>
    <row r="830" spans="5:16" x14ac:dyDescent="0.25">
      <c r="E830" s="7"/>
      <c r="F830" s="7"/>
      <c r="I830" s="7"/>
      <c r="J830" s="76"/>
      <c r="O830" s="76"/>
      <c r="P830" s="1"/>
    </row>
    <row r="831" spans="5:16" x14ac:dyDescent="0.25">
      <c r="E831" s="7"/>
      <c r="F831" s="7"/>
      <c r="I831" s="7"/>
      <c r="J831" s="76"/>
      <c r="O831" s="76"/>
      <c r="P831" s="1"/>
    </row>
    <row r="832" spans="5:16" x14ac:dyDescent="0.25">
      <c r="O832" s="76"/>
      <c r="P832" s="1"/>
    </row>
  </sheetData>
  <mergeCells count="2">
    <mergeCell ref="B2:C2"/>
    <mergeCell ref="B583:C58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6"/>
  <sheetViews>
    <sheetView topLeftCell="A22" workbookViewId="0">
      <selection activeCell="F55" sqref="F55"/>
    </sheetView>
  </sheetViews>
  <sheetFormatPr baseColWidth="10" defaultRowHeight="15.75" x14ac:dyDescent="0.25"/>
  <cols>
    <col min="2" max="2" width="21.140625" customWidth="1"/>
    <col min="3" max="3" width="42.42578125" customWidth="1"/>
    <col min="9" max="9" width="13" customWidth="1"/>
    <col min="10" max="10" width="13" style="169" customWidth="1"/>
    <col min="15" max="15" width="11.42578125" style="2"/>
  </cols>
  <sheetData>
    <row r="3" spans="1:17" x14ac:dyDescent="0.25">
      <c r="B3" s="144" t="s">
        <v>725</v>
      </c>
    </row>
    <row r="5" spans="1:17" x14ac:dyDescent="0.25">
      <c r="A5" t="s">
        <v>716</v>
      </c>
    </row>
    <row r="6" spans="1:17" x14ac:dyDescent="0.25">
      <c r="A6" s="174" t="s">
        <v>785</v>
      </c>
      <c r="B6" s="174" t="s">
        <v>51</v>
      </c>
      <c r="C6" s="174" t="s">
        <v>786</v>
      </c>
      <c r="D6" s="174">
        <v>1</v>
      </c>
      <c r="E6" s="174">
        <v>228.17</v>
      </c>
      <c r="F6" s="238">
        <f>E6*5.2/100</f>
        <v>11.864839999999999</v>
      </c>
      <c r="G6" s="238">
        <f>E6*21/100</f>
        <v>47.915699999999994</v>
      </c>
      <c r="H6" s="239">
        <f>E6+F6+G6</f>
        <v>287.95053999999999</v>
      </c>
      <c r="I6" s="167" t="s">
        <v>810</v>
      </c>
      <c r="J6" s="168">
        <v>45340</v>
      </c>
      <c r="K6" t="s">
        <v>787</v>
      </c>
      <c r="O6" s="2" t="s">
        <v>811</v>
      </c>
    </row>
    <row r="7" spans="1:17" x14ac:dyDescent="0.25">
      <c r="A7" s="174"/>
      <c r="B7" s="174"/>
      <c r="C7" s="174"/>
      <c r="D7" s="174"/>
      <c r="E7" s="174"/>
      <c r="F7" s="174"/>
      <c r="G7" s="174"/>
      <c r="H7" s="174"/>
    </row>
    <row r="8" spans="1:17" s="1" customFormat="1" ht="18" customHeight="1" x14ac:dyDescent="0.25">
      <c r="A8" s="24" t="s">
        <v>717</v>
      </c>
      <c r="B8" s="24" t="s">
        <v>224</v>
      </c>
      <c r="C8" s="24" t="s">
        <v>225</v>
      </c>
      <c r="D8" s="24">
        <v>1</v>
      </c>
      <c r="E8" s="12">
        <v>58.84</v>
      </c>
      <c r="F8" s="12">
        <f>E8*0.052</f>
        <v>3.0596800000000002</v>
      </c>
      <c r="G8" s="12">
        <f>E8*1.21</f>
        <v>71.196399999999997</v>
      </c>
      <c r="H8" s="173">
        <f>G8+F8</f>
        <v>74.256079999999997</v>
      </c>
      <c r="I8" s="167" t="s">
        <v>810</v>
      </c>
      <c r="J8" s="168">
        <v>45239</v>
      </c>
      <c r="K8" s="11" t="s">
        <v>720</v>
      </c>
      <c r="O8" s="2" t="s">
        <v>812</v>
      </c>
    </row>
    <row r="9" spans="1:17" s="11" customFormat="1" ht="18" customHeight="1" x14ac:dyDescent="0.25">
      <c r="A9" s="24"/>
      <c r="B9" s="24"/>
      <c r="C9" s="24"/>
      <c r="D9" s="24"/>
      <c r="E9" s="12"/>
      <c r="F9" s="12"/>
      <c r="G9" s="12"/>
      <c r="H9" s="173"/>
      <c r="J9" s="14"/>
      <c r="O9" s="14"/>
    </row>
    <row r="10" spans="1:17" s="1" customFormat="1" ht="18" customHeight="1" x14ac:dyDescent="0.25">
      <c r="A10" s="24" t="s">
        <v>718</v>
      </c>
      <c r="B10" s="240" t="s">
        <v>471</v>
      </c>
      <c r="C10" s="24" t="s">
        <v>470</v>
      </c>
      <c r="D10" s="24">
        <v>1</v>
      </c>
      <c r="E10" s="12">
        <v>29.99</v>
      </c>
      <c r="F10" s="12">
        <f>E10*0.052</f>
        <v>1.5594799999999998</v>
      </c>
      <c r="G10" s="12">
        <f>E10*1.21</f>
        <v>36.2879</v>
      </c>
      <c r="H10" s="173">
        <f t="shared" ref="H10:H15" si="0">G10+F10</f>
        <v>37.847380000000001</v>
      </c>
      <c r="I10" s="167" t="s">
        <v>810</v>
      </c>
      <c r="J10" s="168">
        <v>45239</v>
      </c>
      <c r="K10" s="1" t="s">
        <v>721</v>
      </c>
      <c r="O10" s="2" t="s">
        <v>812</v>
      </c>
    </row>
    <row r="11" spans="1:17" s="1" customFormat="1" ht="18" customHeight="1" x14ac:dyDescent="0.25">
      <c r="A11" s="24" t="s">
        <v>718</v>
      </c>
      <c r="B11" s="26">
        <v>3208</v>
      </c>
      <c r="C11" s="24" t="s">
        <v>451</v>
      </c>
      <c r="D11" s="24">
        <v>1</v>
      </c>
      <c r="E11" s="12">
        <v>31.38</v>
      </c>
      <c r="F11" s="12">
        <f>E11*0.052</f>
        <v>1.6317599999999999</v>
      </c>
      <c r="G11" s="12">
        <f>E11*1.21</f>
        <v>37.969799999999999</v>
      </c>
      <c r="H11" s="173">
        <f t="shared" si="0"/>
        <v>39.601559999999999</v>
      </c>
      <c r="I11" s="167" t="s">
        <v>810</v>
      </c>
      <c r="J11" s="168">
        <v>45239</v>
      </c>
      <c r="K11" s="1" t="s">
        <v>722</v>
      </c>
      <c r="O11" s="2" t="s">
        <v>812</v>
      </c>
    </row>
    <row r="12" spans="1:17" s="11" customFormat="1" ht="18" customHeight="1" x14ac:dyDescent="0.25">
      <c r="A12" s="24"/>
      <c r="B12" s="26"/>
      <c r="C12" s="24"/>
      <c r="D12" s="24"/>
      <c r="E12" s="12"/>
      <c r="F12" s="12"/>
      <c r="G12" s="12"/>
      <c r="H12" s="173">
        <f t="shared" si="0"/>
        <v>0</v>
      </c>
      <c r="J12" s="14"/>
      <c r="O12" s="14"/>
    </row>
    <row r="13" spans="1:17" s="1" customFormat="1" ht="18" customHeight="1" x14ac:dyDescent="0.25">
      <c r="A13" s="24" t="s">
        <v>719</v>
      </c>
      <c r="B13" s="24" t="s">
        <v>586</v>
      </c>
      <c r="C13" s="24" t="s">
        <v>587</v>
      </c>
      <c r="D13" s="24">
        <v>1</v>
      </c>
      <c r="E13" s="12">
        <v>63.45</v>
      </c>
      <c r="F13" s="12">
        <f>E13*0.052</f>
        <v>3.2993999999999999</v>
      </c>
      <c r="G13" s="12">
        <f>E13*1.21</f>
        <v>76.774500000000003</v>
      </c>
      <c r="H13" s="173">
        <f t="shared" si="0"/>
        <v>80.073900000000009</v>
      </c>
      <c r="I13" s="167" t="s">
        <v>810</v>
      </c>
      <c r="J13" s="168">
        <v>45297</v>
      </c>
      <c r="K13" s="1" t="s">
        <v>714</v>
      </c>
      <c r="O13" s="2" t="s">
        <v>812</v>
      </c>
    </row>
    <row r="14" spans="1:17" s="1" customFormat="1" ht="18" customHeight="1" x14ac:dyDescent="0.25">
      <c r="A14" s="24" t="s">
        <v>719</v>
      </c>
      <c r="B14" s="26">
        <v>5402</v>
      </c>
      <c r="C14" s="24" t="s">
        <v>418</v>
      </c>
      <c r="D14" s="24">
        <v>1</v>
      </c>
      <c r="E14" s="12">
        <v>68.400000000000006</v>
      </c>
      <c r="F14" s="12">
        <f>E14*0.052</f>
        <v>3.5568</v>
      </c>
      <c r="G14" s="12">
        <f>E14*1.21</f>
        <v>82.76400000000001</v>
      </c>
      <c r="H14" s="173">
        <f t="shared" si="0"/>
        <v>86.320800000000006</v>
      </c>
      <c r="I14" s="167" t="s">
        <v>810</v>
      </c>
      <c r="J14" s="171">
        <v>45297</v>
      </c>
      <c r="K14" s="27" t="s">
        <v>715</v>
      </c>
      <c r="L14"/>
      <c r="M14"/>
      <c r="N14"/>
      <c r="O14" s="2" t="s">
        <v>812</v>
      </c>
      <c r="P14"/>
      <c r="Q14"/>
    </row>
    <row r="15" spans="1:17" s="1" customFormat="1" ht="18" customHeight="1" x14ac:dyDescent="0.25">
      <c r="A15" s="24" t="s">
        <v>719</v>
      </c>
      <c r="B15" s="26">
        <v>5561</v>
      </c>
      <c r="C15" s="24" t="s">
        <v>488</v>
      </c>
      <c r="D15" s="24">
        <v>1</v>
      </c>
      <c r="E15" s="12">
        <v>49.49</v>
      </c>
      <c r="F15" s="12">
        <f>E15*0.052</f>
        <v>2.57348</v>
      </c>
      <c r="G15" s="12">
        <f>E15*1.21</f>
        <v>59.882899999999999</v>
      </c>
      <c r="H15" s="173">
        <f t="shared" si="0"/>
        <v>62.456379999999996</v>
      </c>
      <c r="I15" s="167" t="s">
        <v>810</v>
      </c>
      <c r="J15" s="171">
        <v>45297</v>
      </c>
      <c r="K15" s="27" t="s">
        <v>723</v>
      </c>
      <c r="L15"/>
      <c r="M15"/>
      <c r="N15"/>
      <c r="O15" s="2" t="s">
        <v>812</v>
      </c>
      <c r="P15"/>
      <c r="Q15" s="11"/>
    </row>
    <row r="16" spans="1:17" s="1" customFormat="1" x14ac:dyDescent="0.25">
      <c r="A16" s="24" t="s">
        <v>719</v>
      </c>
      <c r="B16" s="24" t="s">
        <v>664</v>
      </c>
      <c r="C16" s="24" t="s">
        <v>665</v>
      </c>
      <c r="D16" s="24">
        <v>1</v>
      </c>
      <c r="E16" s="12">
        <v>55.81</v>
      </c>
      <c r="F16" s="12">
        <f>E16*0.052</f>
        <v>2.90212</v>
      </c>
      <c r="G16" s="12">
        <f>E16*1.21</f>
        <v>67.530100000000004</v>
      </c>
      <c r="H16" s="173">
        <f>G16+F16</f>
        <v>70.432220000000001</v>
      </c>
      <c r="I16" s="167" t="s">
        <v>810</v>
      </c>
      <c r="J16" s="171">
        <v>45295</v>
      </c>
      <c r="K16" s="27" t="s">
        <v>724</v>
      </c>
      <c r="L16"/>
      <c r="M16"/>
      <c r="N16"/>
      <c r="O16" s="2" t="s">
        <v>812</v>
      </c>
      <c r="P16"/>
      <c r="Q16"/>
    </row>
    <row r="17" spans="1:20" x14ac:dyDescent="0.25">
      <c r="A17" s="174"/>
      <c r="B17" s="174"/>
      <c r="C17" s="174"/>
      <c r="D17" s="174"/>
      <c r="E17" s="174"/>
      <c r="F17" s="174"/>
      <c r="G17" s="174"/>
      <c r="H17" s="173">
        <f t="shared" ref="H17:H25" si="1">G17+F17</f>
        <v>0</v>
      </c>
      <c r="I17" s="142"/>
      <c r="J17" s="170"/>
    </row>
    <row r="18" spans="1:20" s="1" customFormat="1" ht="18" customHeight="1" x14ac:dyDescent="0.25">
      <c r="A18" s="24" t="s">
        <v>780</v>
      </c>
      <c r="B18" s="24" t="s">
        <v>546</v>
      </c>
      <c r="C18" s="24" t="s">
        <v>547</v>
      </c>
      <c r="D18" s="24">
        <v>1</v>
      </c>
      <c r="E18" s="12">
        <v>9</v>
      </c>
      <c r="F18" s="12">
        <f t="shared" ref="F18:F25" si="2">E18*0.052</f>
        <v>0.46799999999999997</v>
      </c>
      <c r="G18" s="12">
        <f t="shared" ref="G18:G25" si="3">E18*1.21</f>
        <v>10.89</v>
      </c>
      <c r="H18" s="173">
        <f t="shared" si="1"/>
        <v>11.358000000000001</v>
      </c>
      <c r="I18" s="176" t="s">
        <v>807</v>
      </c>
      <c r="J18" s="179">
        <v>45358</v>
      </c>
      <c r="K18" s="27" t="s">
        <v>813</v>
      </c>
      <c r="L18" s="27"/>
      <c r="M18" s="27"/>
      <c r="N18" s="27"/>
      <c r="O18" s="182" t="s">
        <v>812</v>
      </c>
      <c r="P18" s="160"/>
      <c r="Q18" s="27"/>
      <c r="R18" s="18"/>
    </row>
    <row r="19" spans="1:20" x14ac:dyDescent="0.25">
      <c r="A19" s="174" t="s">
        <v>780</v>
      </c>
      <c r="B19" s="241" t="s">
        <v>148</v>
      </c>
      <c r="C19" s="174" t="s">
        <v>788</v>
      </c>
      <c r="D19" s="174">
        <v>1</v>
      </c>
      <c r="E19" s="174">
        <v>21.81</v>
      </c>
      <c r="F19" s="12">
        <f t="shared" si="2"/>
        <v>1.1341199999999998</v>
      </c>
      <c r="G19" s="12">
        <f t="shared" si="3"/>
        <v>26.390099999999997</v>
      </c>
      <c r="H19" s="173">
        <f t="shared" si="1"/>
        <v>27.524219999999996</v>
      </c>
      <c r="I19" s="177" t="s">
        <v>807</v>
      </c>
      <c r="J19" s="178">
        <v>45358</v>
      </c>
      <c r="K19" t="s">
        <v>814</v>
      </c>
      <c r="O19" s="2" t="s">
        <v>812</v>
      </c>
      <c r="Q19" s="1"/>
    </row>
    <row r="20" spans="1:20" x14ac:dyDescent="0.25">
      <c r="A20" s="174" t="s">
        <v>780</v>
      </c>
      <c r="B20" s="174" t="s">
        <v>808</v>
      </c>
      <c r="C20" s="174" t="s">
        <v>809</v>
      </c>
      <c r="D20" s="174">
        <v>1</v>
      </c>
      <c r="E20" s="174">
        <v>12.58</v>
      </c>
      <c r="F20" s="12">
        <f t="shared" si="2"/>
        <v>0.65415999999999996</v>
      </c>
      <c r="G20" s="12">
        <f t="shared" si="3"/>
        <v>15.2218</v>
      </c>
      <c r="H20" s="173">
        <f t="shared" si="1"/>
        <v>15.875959999999999</v>
      </c>
      <c r="I20" s="177" t="s">
        <v>807</v>
      </c>
      <c r="J20" s="178">
        <v>45358</v>
      </c>
      <c r="K20" t="s">
        <v>815</v>
      </c>
      <c r="O20" s="2" t="s">
        <v>812</v>
      </c>
    </row>
    <row r="21" spans="1:20" x14ac:dyDescent="0.25">
      <c r="A21" s="174" t="s">
        <v>780</v>
      </c>
      <c r="B21" s="174">
        <v>1503</v>
      </c>
      <c r="C21" s="174" t="s">
        <v>816</v>
      </c>
      <c r="D21" s="174">
        <v>1</v>
      </c>
      <c r="E21" s="174">
        <v>47.96</v>
      </c>
      <c r="F21" s="12">
        <f t="shared" si="2"/>
        <v>2.4939200000000001</v>
      </c>
      <c r="G21" s="12">
        <f t="shared" si="3"/>
        <v>58.031599999999997</v>
      </c>
      <c r="H21" s="173">
        <f t="shared" si="1"/>
        <v>60.52552</v>
      </c>
      <c r="I21" s="177" t="s">
        <v>807</v>
      </c>
      <c r="J21" s="178">
        <v>45358</v>
      </c>
      <c r="K21" t="s">
        <v>817</v>
      </c>
      <c r="O21" s="2" t="s">
        <v>812</v>
      </c>
    </row>
    <row r="22" spans="1:20" x14ac:dyDescent="0.25">
      <c r="A22" s="174" t="s">
        <v>780</v>
      </c>
      <c r="B22" s="174" t="s">
        <v>617</v>
      </c>
      <c r="C22" s="174" t="s">
        <v>818</v>
      </c>
      <c r="D22" s="174">
        <v>1</v>
      </c>
      <c r="E22" s="174">
        <v>19.739999999999998</v>
      </c>
      <c r="F22" s="12">
        <f t="shared" si="2"/>
        <v>1.0264799999999998</v>
      </c>
      <c r="G22" s="12">
        <f t="shared" si="3"/>
        <v>23.885399999999997</v>
      </c>
      <c r="H22" s="173">
        <f t="shared" si="1"/>
        <v>24.911879999999996</v>
      </c>
      <c r="I22" s="180" t="s">
        <v>807</v>
      </c>
      <c r="J22" s="175">
        <v>45358</v>
      </c>
      <c r="K22" t="s">
        <v>814</v>
      </c>
      <c r="O22" s="2" t="s">
        <v>812</v>
      </c>
    </row>
    <row r="23" spans="1:20" x14ac:dyDescent="0.25">
      <c r="A23" s="174"/>
      <c r="B23" s="174"/>
      <c r="C23" s="174"/>
      <c r="D23" s="174"/>
      <c r="E23" s="174"/>
      <c r="F23" s="12">
        <f t="shared" si="2"/>
        <v>0</v>
      </c>
      <c r="G23" s="12">
        <f t="shared" si="3"/>
        <v>0</v>
      </c>
      <c r="H23" s="173">
        <f t="shared" si="1"/>
        <v>0</v>
      </c>
    </row>
    <row r="24" spans="1:20" x14ac:dyDescent="0.25">
      <c r="A24" s="174" t="s">
        <v>857</v>
      </c>
      <c r="B24" s="174" t="s">
        <v>612</v>
      </c>
      <c r="C24" s="174" t="s">
        <v>858</v>
      </c>
      <c r="D24" s="174">
        <v>1</v>
      </c>
      <c r="E24" s="174">
        <v>189.33</v>
      </c>
      <c r="F24" s="12">
        <f t="shared" si="2"/>
        <v>9.8451599999999999</v>
      </c>
      <c r="G24" s="12">
        <f t="shared" si="3"/>
        <v>229.08930000000001</v>
      </c>
      <c r="H24" s="173">
        <f t="shared" si="1"/>
        <v>238.93446</v>
      </c>
      <c r="I24" s="177" t="s">
        <v>807</v>
      </c>
      <c r="J24" s="178">
        <v>45402</v>
      </c>
      <c r="K24" t="s">
        <v>861</v>
      </c>
      <c r="O24" s="95" t="s">
        <v>863</v>
      </c>
    </row>
    <row r="25" spans="1:20" x14ac:dyDescent="0.25">
      <c r="A25" s="174" t="s">
        <v>859</v>
      </c>
      <c r="B25" s="174" t="s">
        <v>583</v>
      </c>
      <c r="C25" s="174" t="s">
        <v>860</v>
      </c>
      <c r="D25" s="174">
        <v>1</v>
      </c>
      <c r="E25" s="174">
        <v>153.75</v>
      </c>
      <c r="F25" s="12">
        <f t="shared" si="2"/>
        <v>7.9949999999999992</v>
      </c>
      <c r="G25" s="12">
        <f t="shared" si="3"/>
        <v>186.03749999999999</v>
      </c>
      <c r="H25" s="173">
        <f t="shared" si="1"/>
        <v>194.0325</v>
      </c>
      <c r="I25" s="180" t="s">
        <v>807</v>
      </c>
      <c r="J25" s="175">
        <v>45402</v>
      </c>
      <c r="K25" t="s">
        <v>862</v>
      </c>
      <c r="O25" s="95" t="s">
        <v>863</v>
      </c>
    </row>
    <row r="26" spans="1:20" x14ac:dyDescent="0.25">
      <c r="A26" s="142"/>
      <c r="B26" s="142"/>
      <c r="C26" s="142"/>
      <c r="D26" s="142"/>
      <c r="E26" s="142"/>
      <c r="F26" s="142"/>
      <c r="G26" s="142"/>
      <c r="H26" s="142"/>
    </row>
    <row r="27" spans="1:20" x14ac:dyDescent="0.25">
      <c r="A27" s="24" t="s">
        <v>849</v>
      </c>
      <c r="B27" s="24" t="s">
        <v>576</v>
      </c>
      <c r="C27" s="24" t="s">
        <v>867</v>
      </c>
      <c r="D27" s="24">
        <v>1</v>
      </c>
      <c r="E27" s="12">
        <v>169.75</v>
      </c>
      <c r="F27" s="12">
        <f>E27*0.052</f>
        <v>8.827</v>
      </c>
      <c r="G27" s="12">
        <f>E27*1.21</f>
        <v>205.39750000000001</v>
      </c>
      <c r="H27" s="173">
        <f>G27+F27</f>
        <v>214.22450000000001</v>
      </c>
      <c r="I27" s="194" t="s">
        <v>810</v>
      </c>
      <c r="J27" s="171">
        <v>45408</v>
      </c>
      <c r="K27" s="11" t="s">
        <v>850</v>
      </c>
    </row>
    <row r="28" spans="1:20" s="1" customFormat="1" x14ac:dyDescent="0.25">
      <c r="A28" s="24" t="s">
        <v>849</v>
      </c>
      <c r="B28" s="24" t="s">
        <v>529</v>
      </c>
      <c r="C28" s="24" t="s">
        <v>580</v>
      </c>
      <c r="D28" s="24">
        <v>1</v>
      </c>
      <c r="E28" s="12">
        <v>87.8</v>
      </c>
      <c r="F28" s="12">
        <f>E28*0.052</f>
        <v>4.5655999999999999</v>
      </c>
      <c r="G28" s="12">
        <f>E28*1.21</f>
        <v>106.238</v>
      </c>
      <c r="H28" s="173">
        <f>G28+F28</f>
        <v>110.8036</v>
      </c>
      <c r="J28" s="11"/>
      <c r="K28" s="11"/>
      <c r="O28" s="95" t="s">
        <v>863</v>
      </c>
    </row>
    <row r="29" spans="1:20" s="1" customFormat="1" x14ac:dyDescent="0.25">
      <c r="A29" s="24" t="s">
        <v>849</v>
      </c>
      <c r="B29" s="24" t="s">
        <v>589</v>
      </c>
      <c r="C29" s="24" t="s">
        <v>765</v>
      </c>
      <c r="D29" s="24">
        <v>3</v>
      </c>
      <c r="E29" s="12">
        <v>151.94</v>
      </c>
      <c r="F29" s="12">
        <f>E29*0.052</f>
        <v>7.9008799999999999</v>
      </c>
      <c r="G29" s="12">
        <f>E29*1.21</f>
        <v>183.84739999999999</v>
      </c>
      <c r="H29" s="173">
        <f>G29+F29</f>
        <v>191.74827999999999</v>
      </c>
      <c r="I29" s="167" t="s">
        <v>807</v>
      </c>
      <c r="J29" s="168">
        <v>45438</v>
      </c>
      <c r="K29" s="1" t="s">
        <v>851</v>
      </c>
      <c r="O29" s="95" t="s">
        <v>863</v>
      </c>
    </row>
    <row r="30" spans="1:20" x14ac:dyDescent="0.25">
      <c r="A30" s="142"/>
      <c r="B30" s="142"/>
      <c r="C30" s="142"/>
      <c r="D30" s="142"/>
      <c r="E30" s="142"/>
      <c r="F30" s="188"/>
      <c r="G30" s="188"/>
      <c r="H30" s="189"/>
    </row>
    <row r="31" spans="1:20" s="1" customFormat="1" ht="18" customHeight="1" x14ac:dyDescent="0.25">
      <c r="A31" s="24" t="s">
        <v>871</v>
      </c>
      <c r="B31" s="110" t="s">
        <v>866</v>
      </c>
      <c r="C31" s="24" t="s">
        <v>873</v>
      </c>
      <c r="D31" s="24">
        <v>1</v>
      </c>
      <c r="E31" s="12">
        <v>234.12</v>
      </c>
      <c r="F31" s="12">
        <f>E31*21/100</f>
        <v>49.165200000000006</v>
      </c>
      <c r="G31" s="12">
        <f t="shared" ref="G31:G34" si="4">E31*5.2/100</f>
        <v>12.174239999999999</v>
      </c>
      <c r="H31" s="173">
        <f>SUM(E31:G31)</f>
        <v>295.45944000000003</v>
      </c>
      <c r="I31" s="193" t="s">
        <v>810</v>
      </c>
      <c r="J31" s="192">
        <v>45429</v>
      </c>
      <c r="K31" s="190" t="s">
        <v>872</v>
      </c>
      <c r="L31" s="160"/>
      <c r="M31" s="27"/>
      <c r="N31" s="27"/>
      <c r="O31" s="185" t="s">
        <v>875</v>
      </c>
      <c r="P31" s="27"/>
      <c r="Q31" s="160"/>
      <c r="R31" s="160"/>
      <c r="S31" s="27"/>
      <c r="T31" s="11"/>
    </row>
    <row r="32" spans="1:20" s="1" customFormat="1" ht="18" customHeight="1" x14ac:dyDescent="0.25">
      <c r="A32" s="24" t="s">
        <v>871</v>
      </c>
      <c r="B32" s="24" t="s">
        <v>804</v>
      </c>
      <c r="C32" s="24" t="s">
        <v>6</v>
      </c>
      <c r="D32" s="24">
        <v>1</v>
      </c>
      <c r="E32" s="12">
        <v>222</v>
      </c>
      <c r="F32" s="12">
        <f>E32*21/100</f>
        <v>46.62</v>
      </c>
      <c r="G32" s="12">
        <f t="shared" si="4"/>
        <v>11.544</v>
      </c>
      <c r="H32" s="173">
        <f>SUM(E32:G32)</f>
        <v>280.16399999999999</v>
      </c>
      <c r="I32" s="167" t="s">
        <v>807</v>
      </c>
      <c r="J32" s="168">
        <v>45438</v>
      </c>
      <c r="K32" s="191" t="s">
        <v>874</v>
      </c>
      <c r="O32" s="95"/>
    </row>
    <row r="33" spans="1:20" x14ac:dyDescent="0.25">
      <c r="A33" s="27"/>
      <c r="B33" s="142"/>
      <c r="C33" s="27"/>
      <c r="D33" s="142"/>
      <c r="E33" s="142"/>
      <c r="F33" s="231">
        <f t="shared" ref="F33:F34" si="5">E33*21/100</f>
        <v>0</v>
      </c>
      <c r="G33" s="231">
        <f t="shared" si="4"/>
        <v>0</v>
      </c>
      <c r="H33" s="232">
        <f t="shared" ref="H33:H34" si="6">SUM(E33:G33)</f>
        <v>0</v>
      </c>
      <c r="I33" s="183"/>
      <c r="J33" s="187"/>
      <c r="K33" s="183"/>
      <c r="L33" s="183"/>
      <c r="M33" s="183"/>
      <c r="N33" s="183"/>
      <c r="O33" s="184"/>
      <c r="P33" s="183"/>
      <c r="Q33" s="183"/>
      <c r="R33" s="183"/>
      <c r="S33" s="183"/>
    </row>
    <row r="34" spans="1:20" x14ac:dyDescent="0.25">
      <c r="A34" s="24" t="s">
        <v>950</v>
      </c>
      <c r="B34" s="174">
        <v>2003010</v>
      </c>
      <c r="C34" s="24" t="s">
        <v>941</v>
      </c>
      <c r="D34" s="174">
        <v>1</v>
      </c>
      <c r="E34" s="174">
        <v>130.84</v>
      </c>
      <c r="F34" s="12">
        <f t="shared" si="5"/>
        <v>27.476399999999998</v>
      </c>
      <c r="G34" s="12">
        <f t="shared" si="4"/>
        <v>6.8036800000000008</v>
      </c>
      <c r="H34" s="173">
        <f t="shared" si="6"/>
        <v>165.12008</v>
      </c>
      <c r="I34" s="225" t="s">
        <v>810</v>
      </c>
      <c r="J34" s="214">
        <v>45550</v>
      </c>
      <c r="K34" s="183" t="s">
        <v>974</v>
      </c>
      <c r="L34" s="183"/>
      <c r="M34" s="183"/>
      <c r="N34" s="183"/>
      <c r="O34" s="184"/>
      <c r="P34" s="183"/>
      <c r="Q34" s="183"/>
      <c r="R34" s="183"/>
    </row>
    <row r="35" spans="1:20" x14ac:dyDescent="0.25">
      <c r="A35" s="142"/>
      <c r="B35" s="142"/>
      <c r="C35" s="142"/>
      <c r="D35" s="142"/>
      <c r="E35" s="142"/>
      <c r="F35" s="142"/>
      <c r="G35" s="142"/>
      <c r="H35" s="142"/>
    </row>
    <row r="36" spans="1:20" x14ac:dyDescent="0.25">
      <c r="A36" s="24" t="s">
        <v>973</v>
      </c>
      <c r="B36" s="174">
        <v>2003010</v>
      </c>
      <c r="C36" s="24" t="s">
        <v>941</v>
      </c>
      <c r="D36" s="174">
        <v>1</v>
      </c>
      <c r="E36" s="174">
        <v>130.84</v>
      </c>
      <c r="F36" s="12">
        <f t="shared" ref="F36:F37" si="7">E36*21/100</f>
        <v>27.476399999999998</v>
      </c>
      <c r="G36" s="12">
        <f t="shared" ref="G36:G37" si="8">E36*5.2/100</f>
        <v>6.8036800000000008</v>
      </c>
      <c r="H36" s="173">
        <f t="shared" ref="H36:H37" si="9">SUM(E36:G36)</f>
        <v>165.12008</v>
      </c>
      <c r="I36" s="225" t="s">
        <v>810</v>
      </c>
      <c r="J36" s="214">
        <v>45602</v>
      </c>
      <c r="K36" s="183"/>
      <c r="L36" s="183"/>
      <c r="M36" s="183"/>
      <c r="N36" s="183"/>
      <c r="O36" s="184"/>
      <c r="P36" s="183"/>
      <c r="Q36" s="183"/>
      <c r="R36" s="183"/>
    </row>
    <row r="37" spans="1:20" x14ac:dyDescent="0.25">
      <c r="A37" s="24" t="s">
        <v>973</v>
      </c>
      <c r="B37" s="174" t="s">
        <v>555</v>
      </c>
      <c r="C37" s="24" t="s">
        <v>947</v>
      </c>
      <c r="D37" s="174">
        <v>1</v>
      </c>
      <c r="E37" s="174">
        <v>59.09</v>
      </c>
      <c r="F37" s="12">
        <f t="shared" si="7"/>
        <v>12.408900000000001</v>
      </c>
      <c r="G37" s="12">
        <f t="shared" si="8"/>
        <v>3.0726800000000001</v>
      </c>
      <c r="H37" s="173">
        <f t="shared" si="9"/>
        <v>74.571580000000012</v>
      </c>
      <c r="I37" s="230" t="s">
        <v>810</v>
      </c>
      <c r="J37" s="171">
        <v>45599</v>
      </c>
    </row>
    <row r="38" spans="1:20" x14ac:dyDescent="0.25">
      <c r="A38" s="142"/>
      <c r="B38" s="142"/>
      <c r="C38" s="142"/>
      <c r="D38" s="142"/>
      <c r="E38" s="142"/>
      <c r="F38" s="142"/>
      <c r="G38" s="142"/>
      <c r="H38" s="142"/>
    </row>
    <row r="39" spans="1:20" s="1" customFormat="1" ht="18" customHeight="1" x14ac:dyDescent="0.25">
      <c r="A39" s="24" t="s">
        <v>973</v>
      </c>
      <c r="B39" s="24" t="s">
        <v>964</v>
      </c>
      <c r="C39" s="24" t="s">
        <v>967</v>
      </c>
      <c r="D39" s="24">
        <v>1</v>
      </c>
      <c r="E39" s="12">
        <v>116.47</v>
      </c>
      <c r="F39" s="12">
        <f>E39-(E39*0/100)</f>
        <v>116.47</v>
      </c>
      <c r="G39" s="12">
        <f>F39*1.262</f>
        <v>146.98514</v>
      </c>
      <c r="H39" s="12">
        <v>146.99</v>
      </c>
      <c r="I39" s="252" t="s">
        <v>807</v>
      </c>
      <c r="J39" s="253">
        <v>45641</v>
      </c>
      <c r="K39" s="229"/>
      <c r="L39" s="27"/>
      <c r="M39" s="27"/>
      <c r="N39" s="27"/>
      <c r="O39" s="160"/>
      <c r="P39" s="160"/>
      <c r="S39" s="11"/>
    </row>
    <row r="40" spans="1:20" x14ac:dyDescent="0.25">
      <c r="D40" s="151"/>
      <c r="E40" s="251"/>
      <c r="F40" s="251"/>
      <c r="G40" s="251"/>
      <c r="H40" s="251"/>
    </row>
    <row r="41" spans="1:20" s="142" customFormat="1" x14ac:dyDescent="0.25">
      <c r="A41" s="24" t="s">
        <v>1048</v>
      </c>
      <c r="B41" s="174" t="s">
        <v>610</v>
      </c>
      <c r="C41" s="24" t="s">
        <v>1049</v>
      </c>
      <c r="D41" s="174">
        <v>1</v>
      </c>
      <c r="E41" s="12">
        <v>161.29</v>
      </c>
      <c r="F41" s="12">
        <f t="shared" ref="F41" si="10">E41-(E41*0/100)</f>
        <v>161.29</v>
      </c>
      <c r="G41" s="12">
        <f t="shared" ref="G41" si="11">F41*1.262</f>
        <v>203.54798</v>
      </c>
      <c r="H41" s="12">
        <v>203.55</v>
      </c>
      <c r="I41" s="194" t="s">
        <v>807</v>
      </c>
      <c r="J41" s="171">
        <v>45766</v>
      </c>
      <c r="O41" s="14"/>
    </row>
    <row r="43" spans="1:20" s="1" customFormat="1" ht="18.75" x14ac:dyDescent="0.25">
      <c r="A43" s="24" t="s">
        <v>1054</v>
      </c>
      <c r="B43" s="26">
        <v>113070007</v>
      </c>
      <c r="C43" s="24" t="s">
        <v>840</v>
      </c>
      <c r="D43" s="24">
        <v>1</v>
      </c>
      <c r="E43" s="12">
        <v>116.33</v>
      </c>
      <c r="F43" s="12">
        <f>E43*21/100</f>
        <v>24.429299999999998</v>
      </c>
      <c r="G43" s="12">
        <f>E43*5.2/100</f>
        <v>6.0491600000000005</v>
      </c>
      <c r="H43" s="173">
        <f>SUM(E43:G43)</f>
        <v>146.80846</v>
      </c>
      <c r="I43" s="243" t="s">
        <v>810</v>
      </c>
      <c r="J43" s="242">
        <v>45758</v>
      </c>
      <c r="K43" s="190"/>
      <c r="L43" s="160"/>
      <c r="M43" s="27"/>
      <c r="N43" s="27"/>
      <c r="O43" s="27"/>
      <c r="P43" s="27"/>
      <c r="Q43" s="160"/>
      <c r="R43" s="186"/>
      <c r="S43" s="11"/>
      <c r="T43" s="11"/>
    </row>
    <row r="44" spans="1:20" x14ac:dyDescent="0.25">
      <c r="A44" s="172" t="s">
        <v>1054</v>
      </c>
      <c r="B44" s="172" t="s">
        <v>1000</v>
      </c>
      <c r="C44" s="172" t="s">
        <v>1055</v>
      </c>
      <c r="D44" s="172">
        <v>1</v>
      </c>
      <c r="E44" s="245">
        <v>96.59</v>
      </c>
      <c r="F44" s="12">
        <f t="shared" ref="F44:F46" si="12">E44*21/100</f>
        <v>20.283900000000003</v>
      </c>
      <c r="G44" s="12">
        <f t="shared" ref="G44:G46" si="13">E44*5.2/100</f>
        <v>5.0226800000000003</v>
      </c>
      <c r="H44" s="173">
        <f t="shared" ref="H44:H46" si="14">SUM(E44:G44)</f>
        <v>121.89658</v>
      </c>
      <c r="I44" s="244" t="s">
        <v>807</v>
      </c>
      <c r="J44" s="171">
        <v>45758</v>
      </c>
    </row>
    <row r="45" spans="1:20" x14ac:dyDescent="0.25">
      <c r="A45" s="172" t="s">
        <v>1054</v>
      </c>
      <c r="B45" s="172" t="s">
        <v>1056</v>
      </c>
      <c r="C45" s="172" t="s">
        <v>1057</v>
      </c>
      <c r="D45" s="172">
        <v>1</v>
      </c>
      <c r="E45" s="245">
        <v>140.71</v>
      </c>
      <c r="F45" s="12">
        <f t="shared" si="12"/>
        <v>29.549100000000003</v>
      </c>
      <c r="G45" s="12">
        <f t="shared" si="13"/>
        <v>7.3169200000000014</v>
      </c>
      <c r="H45" s="173">
        <f t="shared" si="14"/>
        <v>177.57602000000003</v>
      </c>
      <c r="I45" s="244" t="s">
        <v>807</v>
      </c>
      <c r="J45" s="171">
        <v>45758</v>
      </c>
    </row>
    <row r="46" spans="1:20" s="246" customFormat="1" x14ac:dyDescent="0.25">
      <c r="A46" s="246" t="s">
        <v>1054</v>
      </c>
      <c r="B46" s="246" t="s">
        <v>363</v>
      </c>
      <c r="C46" s="246" t="s">
        <v>1050</v>
      </c>
      <c r="D46" s="246">
        <v>1</v>
      </c>
      <c r="E46" s="249">
        <v>225.81</v>
      </c>
      <c r="F46" s="217">
        <f t="shared" si="12"/>
        <v>47.420100000000005</v>
      </c>
      <c r="G46" s="217">
        <f t="shared" si="13"/>
        <v>11.74212</v>
      </c>
      <c r="H46" s="250">
        <f t="shared" si="14"/>
        <v>284.97221999999999</v>
      </c>
      <c r="J46" s="247"/>
      <c r="O46" s="248"/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17"/>
  <sheetViews>
    <sheetView workbookViewId="0">
      <selection activeCell="K32" sqref="K32"/>
    </sheetView>
  </sheetViews>
  <sheetFormatPr baseColWidth="10" defaultRowHeight="15" x14ac:dyDescent="0.25"/>
  <cols>
    <col min="2" max="2" width="17.140625" customWidth="1"/>
    <col min="3" max="3" width="37.28515625" customWidth="1"/>
    <col min="4" max="4" width="7.42578125" customWidth="1"/>
    <col min="11" max="11" width="15.7109375" customWidth="1"/>
    <col min="12" max="12" width="4.5703125" customWidth="1"/>
    <col min="13" max="13" width="4.7109375" style="151" customWidth="1"/>
    <col min="14" max="14" width="14.5703125" customWidth="1"/>
  </cols>
  <sheetData>
    <row r="2" spans="1:17" ht="15.75" thickBot="1" x14ac:dyDescent="0.3"/>
    <row r="3" spans="1:17" ht="63.75" thickBot="1" x14ac:dyDescent="0.3">
      <c r="B3" s="49" t="s">
        <v>0</v>
      </c>
      <c r="C3" s="50" t="s">
        <v>1</v>
      </c>
      <c r="D3" s="50" t="s">
        <v>264</v>
      </c>
      <c r="E3" s="51" t="s">
        <v>263</v>
      </c>
      <c r="F3" s="52" t="s">
        <v>258</v>
      </c>
      <c r="G3" s="53" t="s">
        <v>3</v>
      </c>
      <c r="H3" s="54" t="s">
        <v>4</v>
      </c>
      <c r="I3" s="54" t="s">
        <v>265</v>
      </c>
      <c r="J3" s="55" t="s">
        <v>260</v>
      </c>
      <c r="K3" s="59" t="s">
        <v>2</v>
      </c>
      <c r="L3" s="14"/>
      <c r="M3" s="28"/>
      <c r="N3" s="88" t="s">
        <v>241</v>
      </c>
    </row>
    <row r="4" spans="1:17" ht="19.5" thickBot="1" x14ac:dyDescent="0.3">
      <c r="B4" s="152"/>
      <c r="C4" s="4"/>
      <c r="D4" s="4"/>
      <c r="E4" s="4"/>
      <c r="F4" s="4"/>
      <c r="G4" s="4"/>
      <c r="H4" s="4"/>
      <c r="I4" s="57"/>
      <c r="J4" s="4"/>
      <c r="K4" s="153"/>
      <c r="L4" s="11"/>
      <c r="M4" s="27"/>
      <c r="N4" s="164"/>
    </row>
    <row r="5" spans="1:17" ht="19.5" thickBot="1" x14ac:dyDescent="0.3">
      <c r="B5" s="125"/>
      <c r="C5" s="149"/>
      <c r="D5" s="124"/>
      <c r="E5" s="124"/>
      <c r="F5" s="124"/>
      <c r="G5" s="124"/>
      <c r="H5" s="124"/>
      <c r="I5" s="150"/>
      <c r="J5" s="124"/>
      <c r="K5" s="154"/>
      <c r="L5" s="11"/>
      <c r="M5" s="27"/>
      <c r="N5" s="129"/>
    </row>
    <row r="6" spans="1:17" ht="18.75" x14ac:dyDescent="0.25">
      <c r="B6" s="159">
        <v>2502400</v>
      </c>
      <c r="C6" s="24" t="s">
        <v>769</v>
      </c>
      <c r="D6" s="24">
        <v>1</v>
      </c>
      <c r="E6" s="12">
        <v>41.04</v>
      </c>
      <c r="F6" s="12">
        <f t="shared" ref="F6:F17" si="0">E6*0.052</f>
        <v>2.13408</v>
      </c>
      <c r="G6" s="12">
        <f t="shared" ref="G6:G17" si="1">E6*1.21</f>
        <v>49.6584</v>
      </c>
      <c r="H6" s="12">
        <f t="shared" ref="H6:H17" si="2">G6*1.2</f>
        <v>59.59008</v>
      </c>
      <c r="I6" s="66">
        <f t="shared" ref="I6:I17" si="3">H6+F6</f>
        <v>61.724159999999998</v>
      </c>
      <c r="J6" s="12">
        <v>66.209999999999994</v>
      </c>
      <c r="K6" s="162">
        <v>65</v>
      </c>
      <c r="L6" s="11"/>
      <c r="M6" s="27"/>
      <c r="N6" s="90">
        <f>K6-G6-F6</f>
        <v>13.207519999999999</v>
      </c>
    </row>
    <row r="7" spans="1:17" ht="18.75" x14ac:dyDescent="0.25">
      <c r="B7" s="106">
        <v>2624007</v>
      </c>
      <c r="C7" s="24" t="s">
        <v>770</v>
      </c>
      <c r="D7" s="24">
        <v>1</v>
      </c>
      <c r="E7" s="12">
        <v>48.57</v>
      </c>
      <c r="F7" s="12">
        <f t="shared" si="0"/>
        <v>2.5256400000000001</v>
      </c>
      <c r="G7" s="12">
        <f t="shared" si="1"/>
        <v>58.7697</v>
      </c>
      <c r="H7" s="12">
        <f t="shared" si="2"/>
        <v>70.52364</v>
      </c>
      <c r="I7" s="66">
        <f t="shared" si="3"/>
        <v>73.049279999999996</v>
      </c>
      <c r="J7" s="12">
        <v>78.36</v>
      </c>
      <c r="K7" s="162">
        <v>79</v>
      </c>
      <c r="L7" s="11"/>
      <c r="M7" s="27"/>
      <c r="N7" s="90">
        <f>K7-G7-F7</f>
        <v>17.704660000000001</v>
      </c>
    </row>
    <row r="8" spans="1:17" s="1" customFormat="1" ht="18" customHeight="1" x14ac:dyDescent="0.25">
      <c r="A8" s="11"/>
      <c r="B8" s="161" t="s">
        <v>459</v>
      </c>
      <c r="C8" s="3" t="s">
        <v>461</v>
      </c>
      <c r="D8" s="3">
        <v>1</v>
      </c>
      <c r="E8" s="6">
        <v>108.48</v>
      </c>
      <c r="F8" s="46">
        <f>E8*0.052</f>
        <v>5.6409599999999998</v>
      </c>
      <c r="G8" s="6">
        <f>E8*1.21</f>
        <v>131.26079999999999</v>
      </c>
      <c r="H8" s="6">
        <f>G8*1.2</f>
        <v>157.51295999999999</v>
      </c>
      <c r="I8" s="93">
        <f>H8+F8</f>
        <v>163.15392</v>
      </c>
      <c r="J8" s="6">
        <v>174.39</v>
      </c>
      <c r="K8" s="61">
        <v>175</v>
      </c>
      <c r="L8" s="11"/>
      <c r="M8" s="27"/>
      <c r="N8" s="90">
        <f>K8-G8-F8</f>
        <v>38.098240000000011</v>
      </c>
    </row>
    <row r="9" spans="1:17" s="1" customFormat="1" ht="18.75" x14ac:dyDescent="0.25">
      <c r="B9" s="3" t="s">
        <v>385</v>
      </c>
      <c r="C9" s="3" t="s">
        <v>762</v>
      </c>
      <c r="D9" s="3">
        <v>1</v>
      </c>
      <c r="E9" s="6">
        <v>85.25</v>
      </c>
      <c r="F9" s="46">
        <f>E9*0.052</f>
        <v>4.4329999999999998</v>
      </c>
      <c r="G9" s="6">
        <f>E9*1.21</f>
        <v>103.1525</v>
      </c>
      <c r="H9" s="6">
        <f>G9*1.2</f>
        <v>123.783</v>
      </c>
      <c r="I9" s="96">
        <f>H9+F9</f>
        <v>128.21600000000001</v>
      </c>
      <c r="J9" s="6">
        <v>137.53</v>
      </c>
      <c r="K9" s="61">
        <v>135</v>
      </c>
      <c r="M9" s="3"/>
      <c r="N9" s="90">
        <f t="shared" ref="N9:N17" si="4">K9-G9-F9</f>
        <v>27.414499999999997</v>
      </c>
      <c r="O9" s="18"/>
      <c r="Q9" s="122"/>
    </row>
    <row r="10" spans="1:17" ht="18.75" x14ac:dyDescent="0.25">
      <c r="B10" s="106"/>
      <c r="C10" s="24"/>
      <c r="D10" s="24"/>
      <c r="E10" s="12"/>
      <c r="F10" s="12">
        <f t="shared" si="0"/>
        <v>0</v>
      </c>
      <c r="G10" s="12">
        <f t="shared" si="1"/>
        <v>0</v>
      </c>
      <c r="H10" s="12">
        <f t="shared" si="2"/>
        <v>0</v>
      </c>
      <c r="I10" s="66">
        <f t="shared" si="3"/>
        <v>0</v>
      </c>
      <c r="J10" s="12"/>
      <c r="K10" s="162"/>
      <c r="L10" s="11"/>
      <c r="M10" s="27"/>
      <c r="N10" s="90">
        <f t="shared" si="4"/>
        <v>0</v>
      </c>
    </row>
    <row r="11" spans="1:17" ht="18.75" x14ac:dyDescent="0.25">
      <c r="B11" s="106"/>
      <c r="C11" s="24"/>
      <c r="D11" s="24"/>
      <c r="E11" s="12"/>
      <c r="F11" s="12">
        <f t="shared" si="0"/>
        <v>0</v>
      </c>
      <c r="G11" s="12">
        <f t="shared" si="1"/>
        <v>0</v>
      </c>
      <c r="H11" s="12">
        <f t="shared" si="2"/>
        <v>0</v>
      </c>
      <c r="I11" s="66">
        <f t="shared" si="3"/>
        <v>0</v>
      </c>
      <c r="J11" s="12"/>
      <c r="K11" s="162"/>
      <c r="L11" s="11"/>
      <c r="M11" s="27"/>
      <c r="N11" s="90">
        <f t="shared" si="4"/>
        <v>0</v>
      </c>
    </row>
    <row r="12" spans="1:17" ht="18.75" x14ac:dyDescent="0.25">
      <c r="B12" s="106"/>
      <c r="C12" s="24"/>
      <c r="D12" s="24"/>
      <c r="E12" s="12"/>
      <c r="F12" s="12">
        <f t="shared" si="0"/>
        <v>0</v>
      </c>
      <c r="G12" s="12">
        <f t="shared" si="1"/>
        <v>0</v>
      </c>
      <c r="H12" s="12">
        <f t="shared" si="2"/>
        <v>0</v>
      </c>
      <c r="I12" s="66">
        <f t="shared" si="3"/>
        <v>0</v>
      </c>
      <c r="J12" s="12"/>
      <c r="K12" s="162"/>
      <c r="L12" s="11"/>
      <c r="M12" s="27"/>
      <c r="N12" s="90">
        <f t="shared" si="4"/>
        <v>0</v>
      </c>
    </row>
    <row r="13" spans="1:17" ht="18.75" x14ac:dyDescent="0.25">
      <c r="B13" s="106"/>
      <c r="C13" s="24"/>
      <c r="D13" s="24"/>
      <c r="E13" s="12"/>
      <c r="F13" s="12">
        <f t="shared" si="0"/>
        <v>0</v>
      </c>
      <c r="G13" s="12">
        <f t="shared" si="1"/>
        <v>0</v>
      </c>
      <c r="H13" s="12">
        <f t="shared" si="2"/>
        <v>0</v>
      </c>
      <c r="I13" s="66">
        <f t="shared" si="3"/>
        <v>0</v>
      </c>
      <c r="J13" s="12"/>
      <c r="K13" s="162"/>
      <c r="L13" s="11"/>
      <c r="M13" s="27"/>
      <c r="N13" s="90">
        <f t="shared" si="4"/>
        <v>0</v>
      </c>
    </row>
    <row r="14" spans="1:17" ht="18.75" x14ac:dyDescent="0.25">
      <c r="B14" s="106"/>
      <c r="C14" s="24"/>
      <c r="D14" s="24"/>
      <c r="E14" s="12"/>
      <c r="F14" s="12">
        <f t="shared" si="0"/>
        <v>0</v>
      </c>
      <c r="G14" s="12">
        <f t="shared" si="1"/>
        <v>0</v>
      </c>
      <c r="H14" s="12">
        <f t="shared" si="2"/>
        <v>0</v>
      </c>
      <c r="I14" s="66">
        <f t="shared" si="3"/>
        <v>0</v>
      </c>
      <c r="J14" s="12"/>
      <c r="K14" s="162"/>
      <c r="L14" s="11"/>
      <c r="M14" s="27"/>
      <c r="N14" s="90">
        <f t="shared" si="4"/>
        <v>0</v>
      </c>
    </row>
    <row r="15" spans="1:17" ht="18.75" x14ac:dyDescent="0.25">
      <c r="B15" s="106"/>
      <c r="C15" s="24"/>
      <c r="D15" s="24"/>
      <c r="E15" s="12"/>
      <c r="F15" s="12">
        <f t="shared" si="0"/>
        <v>0</v>
      </c>
      <c r="G15" s="12">
        <f t="shared" si="1"/>
        <v>0</v>
      </c>
      <c r="H15" s="12">
        <f t="shared" si="2"/>
        <v>0</v>
      </c>
      <c r="I15" s="66">
        <f t="shared" si="3"/>
        <v>0</v>
      </c>
      <c r="J15" s="12"/>
      <c r="K15" s="162"/>
      <c r="L15" s="11"/>
      <c r="M15" s="27"/>
      <c r="N15" s="90">
        <f t="shared" si="4"/>
        <v>0</v>
      </c>
    </row>
    <row r="16" spans="1:17" ht="18.75" x14ac:dyDescent="0.25">
      <c r="B16" s="106"/>
      <c r="C16" s="24"/>
      <c r="D16" s="24"/>
      <c r="E16" s="12"/>
      <c r="F16" s="12">
        <f t="shared" si="0"/>
        <v>0</v>
      </c>
      <c r="G16" s="12">
        <f t="shared" si="1"/>
        <v>0</v>
      </c>
      <c r="H16" s="12">
        <f t="shared" si="2"/>
        <v>0</v>
      </c>
      <c r="I16" s="66">
        <f t="shared" si="3"/>
        <v>0</v>
      </c>
      <c r="J16" s="12"/>
      <c r="K16" s="162"/>
      <c r="L16" s="11"/>
      <c r="M16" s="27"/>
      <c r="N16" s="90">
        <f t="shared" si="4"/>
        <v>0</v>
      </c>
    </row>
    <row r="17" spans="2:14" ht="19.5" thickBot="1" x14ac:dyDescent="0.3">
      <c r="B17" s="155"/>
      <c r="C17" s="156"/>
      <c r="D17" s="156"/>
      <c r="E17" s="157"/>
      <c r="F17" s="157">
        <f t="shared" si="0"/>
        <v>0</v>
      </c>
      <c r="G17" s="157">
        <f t="shared" si="1"/>
        <v>0</v>
      </c>
      <c r="H17" s="157">
        <f t="shared" si="2"/>
        <v>0</v>
      </c>
      <c r="I17" s="158">
        <f t="shared" si="3"/>
        <v>0</v>
      </c>
      <c r="J17" s="157"/>
      <c r="K17" s="163"/>
      <c r="L17" s="11"/>
      <c r="M17" s="27"/>
      <c r="N17" s="91">
        <f t="shared" si="4"/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320"/>
  <sheetViews>
    <sheetView workbookViewId="0">
      <selection activeCell="N9" sqref="N9"/>
    </sheetView>
  </sheetViews>
  <sheetFormatPr baseColWidth="10" defaultRowHeight="18.75" x14ac:dyDescent="0.25"/>
  <cols>
    <col min="1" max="1" width="11.7109375" style="1" customWidth="1"/>
    <col min="2" max="2" width="15.140625" style="1" customWidth="1"/>
    <col min="3" max="3" width="36.5703125" style="1" customWidth="1"/>
    <col min="4" max="4" width="7.7109375" style="1" customWidth="1"/>
    <col min="5" max="9" width="11.42578125" style="1"/>
    <col min="10" max="10" width="12.85546875" style="1" bestFit="1" customWidth="1"/>
    <col min="11" max="12" width="11.42578125" style="1"/>
    <col min="13" max="13" width="9.7109375" style="1" customWidth="1"/>
    <col min="14" max="14" width="9.7109375" style="18" customWidth="1"/>
    <col min="15" max="15" width="13.5703125" style="58" customWidth="1"/>
    <col min="16" max="16" width="13.5703125" style="67" customWidth="1"/>
    <col min="17" max="16384" width="11.42578125" style="1"/>
  </cols>
  <sheetData>
    <row r="2" spans="1:16" ht="18" customHeight="1" thickBot="1" x14ac:dyDescent="0.3">
      <c r="B2" s="259" t="s">
        <v>375</v>
      </c>
      <c r="C2" s="260"/>
      <c r="D2" s="260"/>
      <c r="E2" s="260"/>
      <c r="F2" s="260"/>
      <c r="G2" s="260"/>
      <c r="H2" s="260"/>
      <c r="J2" s="67"/>
      <c r="K2" s="11"/>
      <c r="N2" s="27"/>
    </row>
    <row r="3" spans="1:16" s="2" customFormat="1" ht="71.25" customHeight="1" thickBot="1" x14ac:dyDescent="0.3">
      <c r="B3" s="49" t="s">
        <v>0</v>
      </c>
      <c r="C3" s="50" t="s">
        <v>1</v>
      </c>
      <c r="D3" s="50" t="s">
        <v>264</v>
      </c>
      <c r="E3" s="51" t="s">
        <v>263</v>
      </c>
      <c r="F3" s="166" t="s">
        <v>751</v>
      </c>
      <c r="G3" s="198" t="s">
        <v>932</v>
      </c>
      <c r="H3" s="54" t="s">
        <v>928</v>
      </c>
      <c r="I3" s="55" t="s">
        <v>260</v>
      </c>
      <c r="J3" s="59" t="s">
        <v>2</v>
      </c>
      <c r="K3" s="14"/>
      <c r="L3" s="86" t="s">
        <v>209</v>
      </c>
      <c r="M3" s="37" t="s">
        <v>210</v>
      </c>
      <c r="N3" s="28"/>
      <c r="O3" s="87" t="s">
        <v>241</v>
      </c>
      <c r="P3" s="88" t="s">
        <v>242</v>
      </c>
    </row>
    <row r="4" spans="1:16" ht="18" customHeight="1" x14ac:dyDescent="0.25">
      <c r="A4" s="11"/>
      <c r="B4" s="4"/>
      <c r="C4" s="4"/>
      <c r="D4" s="4"/>
      <c r="E4" s="5"/>
      <c r="I4" s="5"/>
      <c r="J4" s="84"/>
      <c r="L4" s="3"/>
      <c r="M4" s="3"/>
      <c r="O4" s="71"/>
      <c r="P4" s="71"/>
    </row>
    <row r="5" spans="1:16" ht="18" customHeight="1" x14ac:dyDescent="0.25">
      <c r="A5" s="11"/>
      <c r="B5" s="92" t="s">
        <v>669</v>
      </c>
      <c r="C5" s="3"/>
      <c r="D5" s="3"/>
      <c r="E5" s="6"/>
      <c r="F5" s="6">
        <f t="shared" ref="F5:F10" si="0">E5-(E5*0/100)</f>
        <v>0</v>
      </c>
      <c r="G5" s="6">
        <f t="shared" ref="G5:G16" si="1">F5*1.262</f>
        <v>0</v>
      </c>
      <c r="H5" s="6">
        <f t="shared" ref="H5:H10" si="2">G5*1.25</f>
        <v>0</v>
      </c>
      <c r="I5" s="6"/>
      <c r="J5" s="61"/>
      <c r="L5" s="3"/>
      <c r="M5" s="3"/>
      <c r="O5" s="89"/>
      <c r="P5" s="71">
        <f t="shared" ref="P5:P16" si="3">O5*D5</f>
        <v>0</v>
      </c>
    </row>
    <row r="6" spans="1:16" ht="18" customHeight="1" x14ac:dyDescent="0.25">
      <c r="A6" s="11"/>
      <c r="B6" s="3" t="s">
        <v>1014</v>
      </c>
      <c r="C6" s="3" t="s">
        <v>1015</v>
      </c>
      <c r="D6" s="3">
        <v>2</v>
      </c>
      <c r="E6" s="6">
        <v>181.72</v>
      </c>
      <c r="F6" s="6">
        <f t="shared" si="0"/>
        <v>181.72</v>
      </c>
      <c r="G6" s="6">
        <f t="shared" ref="G6" si="4">F6*1.262</f>
        <v>229.33063999999999</v>
      </c>
      <c r="H6" s="6">
        <f>G6*1.3</f>
        <v>298.12983200000002</v>
      </c>
      <c r="I6" s="6">
        <v>356.25</v>
      </c>
      <c r="J6" s="61">
        <v>299</v>
      </c>
      <c r="L6" s="3"/>
      <c r="M6" s="3"/>
      <c r="O6" s="89">
        <f t="shared" ref="O6" si="5">J6-G6</f>
        <v>69.669360000000012</v>
      </c>
      <c r="P6" s="71">
        <f t="shared" ref="P6" si="6">O6*D6</f>
        <v>139.33872000000002</v>
      </c>
    </row>
    <row r="7" spans="1:16" ht="18" customHeight="1" x14ac:dyDescent="0.25">
      <c r="A7" s="11"/>
      <c r="B7" s="3" t="s">
        <v>1016</v>
      </c>
      <c r="C7" s="3" t="s">
        <v>1017</v>
      </c>
      <c r="D7" s="3">
        <v>2</v>
      </c>
      <c r="E7" s="6">
        <v>170.97</v>
      </c>
      <c r="F7" s="6">
        <f t="shared" si="0"/>
        <v>170.97</v>
      </c>
      <c r="G7" s="6">
        <f t="shared" ref="G7" si="7">F7*1.262</f>
        <v>215.76414</v>
      </c>
      <c r="H7" s="6">
        <f>G7*1.3</f>
        <v>280.493382</v>
      </c>
      <c r="I7" s="6">
        <v>335.17</v>
      </c>
      <c r="J7" s="61">
        <v>289</v>
      </c>
      <c r="L7" s="3"/>
      <c r="M7" s="3"/>
      <c r="O7" s="89">
        <f t="shared" ref="O7" si="8">J7-G7</f>
        <v>73.235860000000002</v>
      </c>
      <c r="P7" s="71">
        <f t="shared" ref="P7" si="9">O7*D7</f>
        <v>146.47172</v>
      </c>
    </row>
    <row r="8" spans="1:16" ht="18" customHeight="1" x14ac:dyDescent="0.25">
      <c r="A8" s="11"/>
      <c r="B8" s="3" t="s">
        <v>671</v>
      </c>
      <c r="C8" s="3" t="s">
        <v>672</v>
      </c>
      <c r="D8" s="3">
        <v>1</v>
      </c>
      <c r="E8" s="6">
        <v>202.58</v>
      </c>
      <c r="F8" s="6">
        <f t="shared" si="0"/>
        <v>202.58</v>
      </c>
      <c r="G8" s="6">
        <f t="shared" si="1"/>
        <v>255.65596000000002</v>
      </c>
      <c r="H8" s="6">
        <f t="shared" si="2"/>
        <v>319.56995000000001</v>
      </c>
      <c r="I8" s="6">
        <v>325.64</v>
      </c>
      <c r="J8" s="61">
        <v>325</v>
      </c>
      <c r="L8" s="3"/>
      <c r="M8" s="3"/>
      <c r="O8" s="89">
        <f t="shared" ref="O8:O16" si="10">J8-G8</f>
        <v>69.344039999999978</v>
      </c>
      <c r="P8" s="71">
        <f t="shared" si="3"/>
        <v>69.344039999999978</v>
      </c>
    </row>
    <row r="9" spans="1:16" ht="18" customHeight="1" x14ac:dyDescent="0.25">
      <c r="A9" s="112" t="s">
        <v>887</v>
      </c>
      <c r="B9" s="3" t="s">
        <v>892</v>
      </c>
      <c r="C9" s="3" t="s">
        <v>672</v>
      </c>
      <c r="D9" s="24">
        <v>4</v>
      </c>
      <c r="E9" s="6">
        <v>196.77</v>
      </c>
      <c r="F9" s="6">
        <f t="shared" si="0"/>
        <v>196.77</v>
      </c>
      <c r="G9" s="6">
        <f t="shared" si="1"/>
        <v>248.32374000000002</v>
      </c>
      <c r="H9" s="6">
        <f t="shared" si="2"/>
        <v>310.404675</v>
      </c>
      <c r="I9" s="6">
        <v>347.34</v>
      </c>
      <c r="J9" s="61">
        <v>325</v>
      </c>
      <c r="L9" s="3">
        <v>2</v>
      </c>
      <c r="M9" s="3">
        <v>2</v>
      </c>
      <c r="O9" s="89">
        <f t="shared" si="10"/>
        <v>76.676259999999985</v>
      </c>
      <c r="P9" s="71">
        <f t="shared" si="3"/>
        <v>306.70503999999994</v>
      </c>
    </row>
    <row r="10" spans="1:16" ht="18" customHeight="1" x14ac:dyDescent="0.25">
      <c r="A10" s="11"/>
      <c r="B10" s="3" t="s">
        <v>676</v>
      </c>
      <c r="C10" s="3" t="s">
        <v>674</v>
      </c>
      <c r="D10" s="3">
        <v>1</v>
      </c>
      <c r="E10" s="6">
        <v>210.19</v>
      </c>
      <c r="F10" s="6">
        <f t="shared" si="0"/>
        <v>210.19</v>
      </c>
      <c r="G10" s="6">
        <f t="shared" si="1"/>
        <v>265.25977999999998</v>
      </c>
      <c r="H10" s="6">
        <f t="shared" si="2"/>
        <v>331.57472499999994</v>
      </c>
      <c r="I10" s="6">
        <v>337.88</v>
      </c>
      <c r="J10" s="61">
        <v>335</v>
      </c>
      <c r="L10" s="3"/>
      <c r="M10" s="3"/>
      <c r="O10" s="89">
        <f t="shared" si="10"/>
        <v>69.740220000000022</v>
      </c>
      <c r="P10" s="71">
        <f t="shared" si="3"/>
        <v>69.740220000000022</v>
      </c>
    </row>
    <row r="11" spans="1:16" ht="18" customHeight="1" x14ac:dyDescent="0.25">
      <c r="A11" s="11"/>
      <c r="B11" s="3" t="s">
        <v>890</v>
      </c>
      <c r="C11" s="3" t="s">
        <v>957</v>
      </c>
      <c r="D11" s="3">
        <v>1</v>
      </c>
      <c r="E11" s="6">
        <v>222.35</v>
      </c>
      <c r="F11" s="6">
        <f>E11-(E11*5.91/100)</f>
        <v>209.209115</v>
      </c>
      <c r="G11" s="6">
        <f t="shared" si="1"/>
        <v>264.02190313</v>
      </c>
      <c r="H11" s="6">
        <f>G11*1.3</f>
        <v>343.22847406900001</v>
      </c>
      <c r="I11" s="6">
        <v>384.36</v>
      </c>
      <c r="J11" s="61">
        <v>349</v>
      </c>
      <c r="L11" s="3"/>
      <c r="M11" s="3"/>
      <c r="O11" s="89">
        <f t="shared" si="10"/>
        <v>84.978096870000002</v>
      </c>
      <c r="P11" s="71">
        <f t="shared" si="3"/>
        <v>84.978096870000002</v>
      </c>
    </row>
    <row r="12" spans="1:16" ht="18" customHeight="1" x14ac:dyDescent="0.25">
      <c r="A12" s="112" t="s">
        <v>987</v>
      </c>
      <c r="B12" s="3" t="s">
        <v>890</v>
      </c>
      <c r="C12" s="3" t="s">
        <v>957</v>
      </c>
      <c r="D12" s="3">
        <v>2</v>
      </c>
      <c r="E12" s="6">
        <v>203.23</v>
      </c>
      <c r="F12" s="6">
        <f>E12-(E12*5.91/100)</f>
        <v>191.21910699999998</v>
      </c>
      <c r="G12" s="6">
        <f t="shared" si="1"/>
        <v>241.31851303399998</v>
      </c>
      <c r="H12" s="6">
        <f>G12*1.3</f>
        <v>313.7140669442</v>
      </c>
      <c r="I12" s="6">
        <v>384.36</v>
      </c>
      <c r="J12" s="61">
        <v>349</v>
      </c>
      <c r="L12" s="3"/>
      <c r="M12" s="3"/>
      <c r="O12" s="89">
        <f t="shared" si="10"/>
        <v>107.68148696600002</v>
      </c>
      <c r="P12" s="71">
        <f t="shared" si="3"/>
        <v>215.36297393200005</v>
      </c>
    </row>
    <row r="13" spans="1:16" ht="18" customHeight="1" x14ac:dyDescent="0.25">
      <c r="A13" s="11"/>
      <c r="B13" s="3"/>
      <c r="C13" s="3"/>
      <c r="D13" s="3"/>
      <c r="E13" s="6"/>
      <c r="F13" s="6">
        <f>E13-(E13*0/100)</f>
        <v>0</v>
      </c>
      <c r="G13" s="6">
        <f t="shared" si="1"/>
        <v>0</v>
      </c>
      <c r="H13" s="6">
        <f>G13*1.25</f>
        <v>0</v>
      </c>
      <c r="I13" s="6"/>
      <c r="J13" s="61"/>
      <c r="L13" s="3"/>
      <c r="M13" s="3"/>
      <c r="O13" s="89">
        <f t="shared" si="10"/>
        <v>0</v>
      </c>
      <c r="P13" s="71">
        <f t="shared" si="3"/>
        <v>0</v>
      </c>
    </row>
    <row r="14" spans="1:16" ht="18" customHeight="1" x14ac:dyDescent="0.25">
      <c r="A14" s="11"/>
      <c r="B14" s="92" t="s">
        <v>670</v>
      </c>
      <c r="C14" s="3"/>
      <c r="D14" s="3"/>
      <c r="E14" s="6"/>
      <c r="F14" s="6">
        <f>E14-(E14*0/100)</f>
        <v>0</v>
      </c>
      <c r="G14" s="6">
        <f t="shared" si="1"/>
        <v>0</v>
      </c>
      <c r="H14" s="6">
        <f>G14*1.25</f>
        <v>0</v>
      </c>
      <c r="I14" s="6"/>
      <c r="J14" s="61"/>
      <c r="L14" s="3"/>
      <c r="M14" s="3"/>
      <c r="O14" s="89">
        <f t="shared" si="10"/>
        <v>0</v>
      </c>
      <c r="P14" s="71">
        <f t="shared" si="3"/>
        <v>0</v>
      </c>
    </row>
    <row r="15" spans="1:16" ht="18" customHeight="1" x14ac:dyDescent="0.25">
      <c r="A15" s="143" t="s">
        <v>662</v>
      </c>
      <c r="B15" s="3" t="s">
        <v>35</v>
      </c>
      <c r="C15" s="3" t="s">
        <v>37</v>
      </c>
      <c r="D15" s="3">
        <v>3</v>
      </c>
      <c r="E15" s="6">
        <v>203.23</v>
      </c>
      <c r="F15" s="6">
        <f>E15-(E15*0/100)</f>
        <v>203.23</v>
      </c>
      <c r="G15" s="6">
        <f t="shared" si="1"/>
        <v>256.47625999999997</v>
      </c>
      <c r="H15" s="6">
        <f>G15*1.25</f>
        <v>320.59532499999995</v>
      </c>
      <c r="I15" s="6">
        <v>348.61</v>
      </c>
      <c r="J15" s="61">
        <v>329</v>
      </c>
      <c r="L15" s="3">
        <v>2</v>
      </c>
      <c r="M15" s="3">
        <v>1</v>
      </c>
      <c r="O15" s="89">
        <f t="shared" si="10"/>
        <v>72.523740000000032</v>
      </c>
      <c r="P15" s="71">
        <f t="shared" si="3"/>
        <v>217.5712200000001</v>
      </c>
    </row>
    <row r="16" spans="1:16" ht="18" customHeight="1" x14ac:dyDescent="0.25">
      <c r="A16" s="11"/>
      <c r="B16" s="24" t="s">
        <v>318</v>
      </c>
      <c r="C16" s="3" t="s">
        <v>319</v>
      </c>
      <c r="D16" s="3">
        <v>2</v>
      </c>
      <c r="E16" s="6">
        <v>223.66</v>
      </c>
      <c r="F16" s="6">
        <f>E16-(E16*0/100)</f>
        <v>223.66</v>
      </c>
      <c r="G16" s="6">
        <f t="shared" si="1"/>
        <v>282.25891999999999</v>
      </c>
      <c r="H16" s="6">
        <f>G16*1.25</f>
        <v>352.82364999999999</v>
      </c>
      <c r="I16" s="6">
        <v>370.11</v>
      </c>
      <c r="J16" s="61">
        <v>359</v>
      </c>
      <c r="L16" s="3">
        <v>1</v>
      </c>
      <c r="M16" s="3">
        <v>1</v>
      </c>
      <c r="O16" s="89">
        <f t="shared" si="10"/>
        <v>76.741080000000011</v>
      </c>
      <c r="P16" s="71">
        <f t="shared" si="3"/>
        <v>153.48216000000002</v>
      </c>
    </row>
    <row r="17" spans="2:16" ht="18" customHeight="1" x14ac:dyDescent="0.25">
      <c r="B17" s="3" t="s">
        <v>993</v>
      </c>
      <c r="C17" s="3" t="s">
        <v>994</v>
      </c>
      <c r="D17" s="3">
        <v>2</v>
      </c>
      <c r="E17" s="6">
        <v>217.2</v>
      </c>
      <c r="F17" s="6">
        <f t="shared" ref="F17:F35" si="11">E17-(E17*0/100)</f>
        <v>217.2</v>
      </c>
      <c r="G17" s="6">
        <f t="shared" ref="G17:G35" si="12">F17*1.262</f>
        <v>274.10640000000001</v>
      </c>
      <c r="H17" s="6">
        <f t="shared" ref="H17:H35" si="13">G17*1.25</f>
        <v>342.63300000000004</v>
      </c>
      <c r="I17" s="6">
        <v>410</v>
      </c>
      <c r="J17" s="61">
        <v>379</v>
      </c>
      <c r="L17" s="3"/>
      <c r="M17" s="3"/>
      <c r="O17" s="89">
        <f t="shared" ref="O17:O36" si="14">J17-G17</f>
        <v>104.89359999999999</v>
      </c>
      <c r="P17" s="71">
        <f t="shared" ref="P17:P34" si="15">O17*D17</f>
        <v>209.78719999999998</v>
      </c>
    </row>
    <row r="18" spans="2:16" ht="18" customHeight="1" x14ac:dyDescent="0.25">
      <c r="B18" s="3" t="s">
        <v>955</v>
      </c>
      <c r="C18" s="3" t="s">
        <v>995</v>
      </c>
      <c r="D18" s="3">
        <v>2</v>
      </c>
      <c r="E18" s="6">
        <v>203.23</v>
      </c>
      <c r="F18" s="6">
        <f t="shared" si="11"/>
        <v>203.23</v>
      </c>
      <c r="G18" s="6">
        <f t="shared" si="12"/>
        <v>256.47625999999997</v>
      </c>
      <c r="H18" s="6">
        <f t="shared" si="13"/>
        <v>320.59532499999995</v>
      </c>
      <c r="I18" s="6">
        <v>385</v>
      </c>
      <c r="J18" s="61"/>
      <c r="L18" s="3"/>
      <c r="M18" s="3"/>
      <c r="O18" s="89">
        <f t="shared" si="14"/>
        <v>-256.47625999999997</v>
      </c>
      <c r="P18" s="71">
        <f t="shared" si="15"/>
        <v>-512.95251999999994</v>
      </c>
    </row>
    <row r="19" spans="2:16" ht="18" customHeight="1" x14ac:dyDescent="0.25">
      <c r="B19" s="3" t="s">
        <v>1037</v>
      </c>
      <c r="C19" s="3" t="s">
        <v>1038</v>
      </c>
      <c r="D19" s="3">
        <v>3</v>
      </c>
      <c r="E19" s="6">
        <v>224.73</v>
      </c>
      <c r="F19" s="6">
        <f t="shared" si="11"/>
        <v>224.73</v>
      </c>
      <c r="G19" s="6">
        <f t="shared" si="12"/>
        <v>283.60926000000001</v>
      </c>
      <c r="H19" s="6">
        <f>G19*1.3</f>
        <v>368.69203800000003</v>
      </c>
      <c r="I19" s="6">
        <v>425.02</v>
      </c>
      <c r="J19" s="61">
        <v>379</v>
      </c>
      <c r="L19" s="3">
        <v>2</v>
      </c>
      <c r="M19" s="3">
        <v>1</v>
      </c>
      <c r="O19" s="89">
        <f t="shared" si="14"/>
        <v>95.390739999999994</v>
      </c>
      <c r="P19" s="71">
        <f t="shared" si="15"/>
        <v>286.17221999999998</v>
      </c>
    </row>
    <row r="20" spans="2:16" ht="18" customHeight="1" x14ac:dyDescent="0.25">
      <c r="B20" s="3" t="s">
        <v>1039</v>
      </c>
      <c r="C20" s="3" t="s">
        <v>994</v>
      </c>
      <c r="D20" s="3">
        <v>3</v>
      </c>
      <c r="E20" s="6">
        <v>235.48</v>
      </c>
      <c r="F20" s="6">
        <f t="shared" si="11"/>
        <v>235.48</v>
      </c>
      <c r="G20" s="6">
        <f t="shared" si="12"/>
        <v>297.17575999999997</v>
      </c>
      <c r="H20" s="6">
        <f>G20*1.3</f>
        <v>386.32848799999999</v>
      </c>
      <c r="I20" s="6">
        <v>445.36</v>
      </c>
      <c r="J20" s="61">
        <v>389</v>
      </c>
      <c r="L20" s="3">
        <v>1</v>
      </c>
      <c r="M20" s="3">
        <v>2</v>
      </c>
      <c r="O20" s="89">
        <f t="shared" si="14"/>
        <v>91.824240000000032</v>
      </c>
      <c r="P20" s="71">
        <f t="shared" si="15"/>
        <v>275.47272000000009</v>
      </c>
    </row>
    <row r="21" spans="2:16" ht="18" customHeight="1" x14ac:dyDescent="0.25">
      <c r="B21" s="3"/>
      <c r="C21" s="3"/>
      <c r="D21" s="3"/>
      <c r="E21" s="6"/>
      <c r="F21" s="6">
        <f t="shared" si="11"/>
        <v>0</v>
      </c>
      <c r="G21" s="6">
        <f t="shared" si="12"/>
        <v>0</v>
      </c>
      <c r="H21" s="6">
        <f t="shared" si="13"/>
        <v>0</v>
      </c>
      <c r="I21" s="6"/>
      <c r="J21" s="61"/>
      <c r="L21" s="3"/>
      <c r="M21" s="3"/>
      <c r="O21" s="89">
        <f t="shared" si="14"/>
        <v>0</v>
      </c>
      <c r="P21" s="71">
        <f t="shared" si="15"/>
        <v>0</v>
      </c>
    </row>
    <row r="22" spans="2:16" ht="18" customHeight="1" x14ac:dyDescent="0.25">
      <c r="B22" s="3"/>
      <c r="C22" s="3"/>
      <c r="D22" s="3"/>
      <c r="E22" s="6"/>
      <c r="F22" s="6">
        <f t="shared" si="11"/>
        <v>0</v>
      </c>
      <c r="G22" s="6">
        <f t="shared" si="12"/>
        <v>0</v>
      </c>
      <c r="H22" s="6">
        <f t="shared" si="13"/>
        <v>0</v>
      </c>
      <c r="I22" s="6"/>
      <c r="J22" s="61"/>
      <c r="L22" s="3"/>
      <c r="M22" s="3"/>
      <c r="O22" s="89">
        <f t="shared" si="14"/>
        <v>0</v>
      </c>
      <c r="P22" s="71">
        <f t="shared" si="15"/>
        <v>0</v>
      </c>
    </row>
    <row r="23" spans="2:16" ht="18" customHeight="1" x14ac:dyDescent="0.25">
      <c r="B23" s="3"/>
      <c r="C23" s="3"/>
      <c r="D23" s="3"/>
      <c r="E23" s="6"/>
      <c r="F23" s="6">
        <f t="shared" si="11"/>
        <v>0</v>
      </c>
      <c r="G23" s="6">
        <f t="shared" si="12"/>
        <v>0</v>
      </c>
      <c r="H23" s="6">
        <f t="shared" si="13"/>
        <v>0</v>
      </c>
      <c r="I23" s="6"/>
      <c r="J23" s="61"/>
      <c r="L23" s="3"/>
      <c r="M23" s="3"/>
      <c r="O23" s="89">
        <f t="shared" si="14"/>
        <v>0</v>
      </c>
      <c r="P23" s="71">
        <f t="shared" si="15"/>
        <v>0</v>
      </c>
    </row>
    <row r="24" spans="2:16" ht="18" customHeight="1" x14ac:dyDescent="0.25">
      <c r="B24" s="3"/>
      <c r="C24" s="3"/>
      <c r="D24" s="3"/>
      <c r="E24" s="6"/>
      <c r="F24" s="6">
        <f t="shared" si="11"/>
        <v>0</v>
      </c>
      <c r="G24" s="6">
        <f t="shared" si="12"/>
        <v>0</v>
      </c>
      <c r="H24" s="6">
        <f t="shared" si="13"/>
        <v>0</v>
      </c>
      <c r="I24" s="6"/>
      <c r="J24" s="61"/>
      <c r="L24" s="3"/>
      <c r="M24" s="3"/>
      <c r="O24" s="89">
        <f t="shared" si="14"/>
        <v>0</v>
      </c>
      <c r="P24" s="71">
        <f t="shared" si="15"/>
        <v>0</v>
      </c>
    </row>
    <row r="25" spans="2:16" ht="18" customHeight="1" x14ac:dyDescent="0.25">
      <c r="B25" s="3"/>
      <c r="C25" s="3"/>
      <c r="D25" s="3"/>
      <c r="E25" s="6"/>
      <c r="F25" s="6">
        <f t="shared" si="11"/>
        <v>0</v>
      </c>
      <c r="G25" s="6">
        <f t="shared" si="12"/>
        <v>0</v>
      </c>
      <c r="H25" s="6">
        <f t="shared" si="13"/>
        <v>0</v>
      </c>
      <c r="I25" s="6"/>
      <c r="J25" s="61"/>
      <c r="L25" s="3"/>
      <c r="M25" s="3"/>
      <c r="O25" s="89">
        <f t="shared" si="14"/>
        <v>0</v>
      </c>
      <c r="P25" s="71">
        <f t="shared" si="15"/>
        <v>0</v>
      </c>
    </row>
    <row r="26" spans="2:16" ht="18" customHeight="1" x14ac:dyDescent="0.25">
      <c r="B26" s="3"/>
      <c r="C26" s="3"/>
      <c r="D26" s="3"/>
      <c r="E26" s="6"/>
      <c r="F26" s="6">
        <f t="shared" si="11"/>
        <v>0</v>
      </c>
      <c r="G26" s="6">
        <f t="shared" si="12"/>
        <v>0</v>
      </c>
      <c r="H26" s="6">
        <f t="shared" si="13"/>
        <v>0</v>
      </c>
      <c r="I26" s="6"/>
      <c r="J26" s="61"/>
      <c r="L26" s="3"/>
      <c r="M26" s="3"/>
      <c r="O26" s="89">
        <f t="shared" si="14"/>
        <v>0</v>
      </c>
      <c r="P26" s="71">
        <f t="shared" si="15"/>
        <v>0</v>
      </c>
    </row>
    <row r="27" spans="2:16" ht="18" customHeight="1" x14ac:dyDescent="0.25">
      <c r="B27" s="3"/>
      <c r="C27" s="3"/>
      <c r="D27" s="3"/>
      <c r="E27" s="6"/>
      <c r="F27" s="6">
        <f t="shared" si="11"/>
        <v>0</v>
      </c>
      <c r="G27" s="6">
        <f t="shared" si="12"/>
        <v>0</v>
      </c>
      <c r="H27" s="6">
        <f t="shared" si="13"/>
        <v>0</v>
      </c>
      <c r="I27" s="6"/>
      <c r="J27" s="61"/>
      <c r="L27" s="3"/>
      <c r="M27" s="3"/>
      <c r="O27" s="89">
        <f t="shared" si="14"/>
        <v>0</v>
      </c>
      <c r="P27" s="71">
        <f t="shared" si="15"/>
        <v>0</v>
      </c>
    </row>
    <row r="28" spans="2:16" ht="18" customHeight="1" x14ac:dyDescent="0.25">
      <c r="B28" s="3"/>
      <c r="C28" s="3"/>
      <c r="D28" s="3"/>
      <c r="E28" s="6"/>
      <c r="F28" s="6">
        <f t="shared" si="11"/>
        <v>0</v>
      </c>
      <c r="G28" s="6">
        <f t="shared" si="12"/>
        <v>0</v>
      </c>
      <c r="H28" s="6">
        <f t="shared" si="13"/>
        <v>0</v>
      </c>
      <c r="I28" s="6"/>
      <c r="J28" s="61"/>
      <c r="L28" s="3"/>
      <c r="M28" s="3"/>
      <c r="O28" s="89">
        <f t="shared" si="14"/>
        <v>0</v>
      </c>
      <c r="P28" s="71">
        <f t="shared" si="15"/>
        <v>0</v>
      </c>
    </row>
    <row r="29" spans="2:16" ht="18" customHeight="1" x14ac:dyDescent="0.25">
      <c r="B29" s="3"/>
      <c r="C29" s="3"/>
      <c r="D29" s="3"/>
      <c r="E29" s="6"/>
      <c r="F29" s="6">
        <f t="shared" si="11"/>
        <v>0</v>
      </c>
      <c r="G29" s="6">
        <f t="shared" si="12"/>
        <v>0</v>
      </c>
      <c r="H29" s="6">
        <f t="shared" si="13"/>
        <v>0</v>
      </c>
      <c r="I29" s="6"/>
      <c r="J29" s="61"/>
      <c r="L29" s="3"/>
      <c r="M29" s="3"/>
      <c r="O29" s="89">
        <f t="shared" si="14"/>
        <v>0</v>
      </c>
      <c r="P29" s="71">
        <f t="shared" si="15"/>
        <v>0</v>
      </c>
    </row>
    <row r="30" spans="2:16" ht="18" customHeight="1" x14ac:dyDescent="0.25">
      <c r="B30" s="3"/>
      <c r="C30" s="3"/>
      <c r="D30" s="3"/>
      <c r="E30" s="6"/>
      <c r="F30" s="6">
        <f t="shared" si="11"/>
        <v>0</v>
      </c>
      <c r="G30" s="6">
        <f t="shared" si="12"/>
        <v>0</v>
      </c>
      <c r="H30" s="6">
        <f t="shared" si="13"/>
        <v>0</v>
      </c>
      <c r="I30" s="6"/>
      <c r="J30" s="61"/>
      <c r="L30" s="3"/>
      <c r="M30" s="3"/>
      <c r="O30" s="89">
        <f t="shared" si="14"/>
        <v>0</v>
      </c>
      <c r="P30" s="71">
        <f t="shared" si="15"/>
        <v>0</v>
      </c>
    </row>
    <row r="31" spans="2:16" ht="18" customHeight="1" x14ac:dyDescent="0.25">
      <c r="B31" s="3"/>
      <c r="C31" s="3"/>
      <c r="D31" s="3"/>
      <c r="E31" s="6"/>
      <c r="F31" s="6">
        <f t="shared" si="11"/>
        <v>0</v>
      </c>
      <c r="G31" s="6">
        <f t="shared" si="12"/>
        <v>0</v>
      </c>
      <c r="H31" s="6">
        <f t="shared" si="13"/>
        <v>0</v>
      </c>
      <c r="I31" s="6"/>
      <c r="J31" s="61"/>
      <c r="L31" s="3"/>
      <c r="M31" s="3"/>
      <c r="O31" s="89">
        <f t="shared" si="14"/>
        <v>0</v>
      </c>
      <c r="P31" s="71">
        <f t="shared" si="15"/>
        <v>0</v>
      </c>
    </row>
    <row r="32" spans="2:16" ht="18" customHeight="1" x14ac:dyDescent="0.25">
      <c r="B32" s="3"/>
      <c r="C32" s="3"/>
      <c r="D32" s="3"/>
      <c r="E32" s="6"/>
      <c r="F32" s="6">
        <f t="shared" si="11"/>
        <v>0</v>
      </c>
      <c r="G32" s="6">
        <f t="shared" si="12"/>
        <v>0</v>
      </c>
      <c r="H32" s="6">
        <f t="shared" si="13"/>
        <v>0</v>
      </c>
      <c r="I32" s="6"/>
      <c r="J32" s="61"/>
      <c r="L32" s="3"/>
      <c r="M32" s="3"/>
      <c r="O32" s="89">
        <f t="shared" si="14"/>
        <v>0</v>
      </c>
      <c r="P32" s="71">
        <f t="shared" si="15"/>
        <v>0</v>
      </c>
    </row>
    <row r="33" spans="2:16" ht="18" customHeight="1" x14ac:dyDescent="0.25">
      <c r="B33" s="3"/>
      <c r="C33" s="3"/>
      <c r="D33" s="3"/>
      <c r="E33" s="6"/>
      <c r="F33" s="6">
        <f t="shared" si="11"/>
        <v>0</v>
      </c>
      <c r="G33" s="6">
        <f t="shared" si="12"/>
        <v>0</v>
      </c>
      <c r="H33" s="6">
        <f t="shared" si="13"/>
        <v>0</v>
      </c>
      <c r="I33" s="6"/>
      <c r="J33" s="61"/>
      <c r="L33" s="3"/>
      <c r="M33" s="3"/>
      <c r="O33" s="89">
        <f t="shared" si="14"/>
        <v>0</v>
      </c>
      <c r="P33" s="71">
        <f t="shared" si="15"/>
        <v>0</v>
      </c>
    </row>
    <row r="34" spans="2:16" ht="18" customHeight="1" x14ac:dyDescent="0.25">
      <c r="B34" s="3"/>
      <c r="C34" s="3"/>
      <c r="D34" s="3"/>
      <c r="E34" s="6"/>
      <c r="F34" s="6">
        <f t="shared" si="11"/>
        <v>0</v>
      </c>
      <c r="G34" s="6">
        <f t="shared" si="12"/>
        <v>0</v>
      </c>
      <c r="H34" s="6">
        <f t="shared" si="13"/>
        <v>0</v>
      </c>
      <c r="I34" s="6"/>
      <c r="J34" s="61"/>
      <c r="L34" s="3"/>
      <c r="M34" s="3"/>
      <c r="O34" s="89">
        <f t="shared" si="14"/>
        <v>0</v>
      </c>
      <c r="P34" s="71">
        <f t="shared" si="15"/>
        <v>0</v>
      </c>
    </row>
    <row r="35" spans="2:16" ht="18" customHeight="1" x14ac:dyDescent="0.25">
      <c r="B35" s="3"/>
      <c r="C35" s="3"/>
      <c r="D35" s="3"/>
      <c r="E35" s="6"/>
      <c r="F35" s="6">
        <f t="shared" si="11"/>
        <v>0</v>
      </c>
      <c r="G35" s="6">
        <f t="shared" si="12"/>
        <v>0</v>
      </c>
      <c r="H35" s="6">
        <f t="shared" si="13"/>
        <v>0</v>
      </c>
      <c r="I35" s="6"/>
      <c r="J35" s="61"/>
      <c r="L35" s="3"/>
      <c r="M35" s="3"/>
      <c r="O35" s="89">
        <f t="shared" si="14"/>
        <v>0</v>
      </c>
      <c r="P35" s="71">
        <f t="shared" ref="P35:P52" si="16">O35*D35</f>
        <v>0</v>
      </c>
    </row>
    <row r="36" spans="2:16" ht="18" customHeight="1" x14ac:dyDescent="0.25">
      <c r="B36" s="3"/>
      <c r="C36" s="3"/>
      <c r="D36" s="3"/>
      <c r="E36" s="6"/>
      <c r="F36" s="6">
        <f t="shared" ref="F36:F67" si="17">E36-(E36*0/100)</f>
        <v>0</v>
      </c>
      <c r="G36" s="6">
        <f t="shared" ref="G36:G67" si="18">F36*1.262</f>
        <v>0</v>
      </c>
      <c r="H36" s="6">
        <f t="shared" ref="H36:H67" si="19">G36*1.25</f>
        <v>0</v>
      </c>
      <c r="I36" s="6"/>
      <c r="J36" s="61"/>
      <c r="L36" s="3"/>
      <c r="M36" s="3"/>
      <c r="O36" s="89">
        <f t="shared" si="14"/>
        <v>0</v>
      </c>
      <c r="P36" s="71">
        <f t="shared" si="16"/>
        <v>0</v>
      </c>
    </row>
    <row r="37" spans="2:16" ht="18" customHeight="1" x14ac:dyDescent="0.25">
      <c r="B37" s="3"/>
      <c r="C37" s="3"/>
      <c r="D37" s="3"/>
      <c r="E37" s="6"/>
      <c r="F37" s="6">
        <f t="shared" si="17"/>
        <v>0</v>
      </c>
      <c r="G37" s="6">
        <f t="shared" si="18"/>
        <v>0</v>
      </c>
      <c r="H37" s="6">
        <f t="shared" si="19"/>
        <v>0</v>
      </c>
      <c r="I37" s="6"/>
      <c r="J37" s="61"/>
      <c r="L37" s="3"/>
      <c r="M37" s="3"/>
      <c r="O37" s="89">
        <f t="shared" ref="O37:O68" si="20">J37-G37</f>
        <v>0</v>
      </c>
      <c r="P37" s="71">
        <f t="shared" si="16"/>
        <v>0</v>
      </c>
    </row>
    <row r="38" spans="2:16" ht="18" customHeight="1" x14ac:dyDescent="0.25">
      <c r="B38" s="3"/>
      <c r="C38" s="3"/>
      <c r="D38" s="3"/>
      <c r="E38" s="6"/>
      <c r="F38" s="6">
        <f t="shared" si="17"/>
        <v>0</v>
      </c>
      <c r="G38" s="6">
        <f t="shared" si="18"/>
        <v>0</v>
      </c>
      <c r="H38" s="6">
        <f t="shared" si="19"/>
        <v>0</v>
      </c>
      <c r="I38" s="6"/>
      <c r="J38" s="61"/>
      <c r="L38" s="3"/>
      <c r="M38" s="3"/>
      <c r="O38" s="89">
        <f t="shared" si="20"/>
        <v>0</v>
      </c>
      <c r="P38" s="71">
        <f t="shared" si="16"/>
        <v>0</v>
      </c>
    </row>
    <row r="39" spans="2:16" ht="18" customHeight="1" x14ac:dyDescent="0.25">
      <c r="B39" s="3"/>
      <c r="C39" s="3"/>
      <c r="D39" s="3"/>
      <c r="E39" s="6"/>
      <c r="F39" s="6">
        <f t="shared" si="17"/>
        <v>0</v>
      </c>
      <c r="G39" s="6">
        <f t="shared" si="18"/>
        <v>0</v>
      </c>
      <c r="H39" s="6">
        <f t="shared" si="19"/>
        <v>0</v>
      </c>
      <c r="I39" s="6"/>
      <c r="J39" s="61"/>
      <c r="L39" s="3"/>
      <c r="M39" s="3"/>
      <c r="O39" s="89">
        <f t="shared" si="20"/>
        <v>0</v>
      </c>
      <c r="P39" s="71">
        <f t="shared" si="16"/>
        <v>0</v>
      </c>
    </row>
    <row r="40" spans="2:16" ht="18" customHeight="1" x14ac:dyDescent="0.25">
      <c r="B40" s="3"/>
      <c r="C40" s="3"/>
      <c r="D40" s="3"/>
      <c r="E40" s="6"/>
      <c r="F40" s="6">
        <f t="shared" si="17"/>
        <v>0</v>
      </c>
      <c r="G40" s="6">
        <f t="shared" si="18"/>
        <v>0</v>
      </c>
      <c r="H40" s="6">
        <f t="shared" si="19"/>
        <v>0</v>
      </c>
      <c r="I40" s="6"/>
      <c r="J40" s="61"/>
      <c r="L40" s="3"/>
      <c r="M40" s="3"/>
      <c r="O40" s="89">
        <f t="shared" si="20"/>
        <v>0</v>
      </c>
      <c r="P40" s="71">
        <f t="shared" si="16"/>
        <v>0</v>
      </c>
    </row>
    <row r="41" spans="2:16" ht="18" customHeight="1" x14ac:dyDescent="0.25">
      <c r="B41" s="3"/>
      <c r="C41" s="3"/>
      <c r="D41" s="3"/>
      <c r="E41" s="6"/>
      <c r="F41" s="6">
        <f t="shared" si="17"/>
        <v>0</v>
      </c>
      <c r="G41" s="6">
        <f t="shared" si="18"/>
        <v>0</v>
      </c>
      <c r="H41" s="6">
        <f t="shared" si="19"/>
        <v>0</v>
      </c>
      <c r="I41" s="6"/>
      <c r="J41" s="61"/>
      <c r="L41" s="3"/>
      <c r="M41" s="3"/>
      <c r="O41" s="89">
        <f t="shared" si="20"/>
        <v>0</v>
      </c>
      <c r="P41" s="71">
        <f t="shared" si="16"/>
        <v>0</v>
      </c>
    </row>
    <row r="42" spans="2:16" ht="18" customHeight="1" x14ac:dyDescent="0.25">
      <c r="B42" s="3"/>
      <c r="C42" s="3"/>
      <c r="D42" s="3"/>
      <c r="E42" s="6"/>
      <c r="F42" s="6">
        <f t="shared" si="17"/>
        <v>0</v>
      </c>
      <c r="G42" s="6">
        <f t="shared" si="18"/>
        <v>0</v>
      </c>
      <c r="H42" s="6">
        <f t="shared" si="19"/>
        <v>0</v>
      </c>
      <c r="I42" s="6"/>
      <c r="J42" s="61"/>
      <c r="L42" s="3"/>
      <c r="M42" s="19"/>
      <c r="O42" s="89">
        <f t="shared" si="20"/>
        <v>0</v>
      </c>
      <c r="P42" s="71">
        <f t="shared" si="16"/>
        <v>0</v>
      </c>
    </row>
    <row r="43" spans="2:16" ht="18" customHeight="1" x14ac:dyDescent="0.25">
      <c r="B43" s="3"/>
      <c r="C43" s="3"/>
      <c r="D43" s="3"/>
      <c r="E43" s="6"/>
      <c r="F43" s="6">
        <f t="shared" si="17"/>
        <v>0</v>
      </c>
      <c r="G43" s="6">
        <f t="shared" si="18"/>
        <v>0</v>
      </c>
      <c r="H43" s="6">
        <f t="shared" si="19"/>
        <v>0</v>
      </c>
      <c r="I43" s="6"/>
      <c r="J43" s="61"/>
      <c r="L43" s="3"/>
      <c r="M43" s="19"/>
      <c r="O43" s="89">
        <f t="shared" si="20"/>
        <v>0</v>
      </c>
      <c r="P43" s="71">
        <f t="shared" si="16"/>
        <v>0</v>
      </c>
    </row>
    <row r="44" spans="2:16" ht="18" customHeight="1" x14ac:dyDescent="0.25">
      <c r="B44" s="3"/>
      <c r="C44" s="3"/>
      <c r="D44" s="3"/>
      <c r="E44" s="6"/>
      <c r="F44" s="6">
        <f t="shared" si="17"/>
        <v>0</v>
      </c>
      <c r="G44" s="6">
        <f t="shared" si="18"/>
        <v>0</v>
      </c>
      <c r="H44" s="6">
        <f t="shared" si="19"/>
        <v>0</v>
      </c>
      <c r="I44" s="6"/>
      <c r="J44" s="61"/>
      <c r="L44" s="3"/>
      <c r="M44" s="19"/>
      <c r="O44" s="89">
        <f t="shared" si="20"/>
        <v>0</v>
      </c>
      <c r="P44" s="71">
        <f t="shared" si="16"/>
        <v>0</v>
      </c>
    </row>
    <row r="45" spans="2:16" ht="18" customHeight="1" x14ac:dyDescent="0.25">
      <c r="B45" s="3"/>
      <c r="C45" s="3"/>
      <c r="D45" s="3"/>
      <c r="E45" s="6"/>
      <c r="F45" s="6">
        <f t="shared" si="17"/>
        <v>0</v>
      </c>
      <c r="G45" s="6">
        <f t="shared" si="18"/>
        <v>0</v>
      </c>
      <c r="H45" s="6">
        <f t="shared" si="19"/>
        <v>0</v>
      </c>
      <c r="I45" s="6"/>
      <c r="J45" s="61"/>
      <c r="L45" s="3"/>
      <c r="M45" s="19"/>
      <c r="O45" s="89">
        <f t="shared" si="20"/>
        <v>0</v>
      </c>
      <c r="P45" s="71">
        <f t="shared" si="16"/>
        <v>0</v>
      </c>
    </row>
    <row r="46" spans="2:16" ht="18" customHeight="1" x14ac:dyDescent="0.25">
      <c r="B46" s="3"/>
      <c r="C46" s="3"/>
      <c r="D46" s="3"/>
      <c r="E46" s="6"/>
      <c r="F46" s="6">
        <f t="shared" si="17"/>
        <v>0</v>
      </c>
      <c r="G46" s="6">
        <f t="shared" si="18"/>
        <v>0</v>
      </c>
      <c r="H46" s="6">
        <f t="shared" si="19"/>
        <v>0</v>
      </c>
      <c r="I46" s="6"/>
      <c r="J46" s="61"/>
      <c r="L46" s="3"/>
      <c r="M46" s="19"/>
      <c r="O46" s="89">
        <f t="shared" si="20"/>
        <v>0</v>
      </c>
      <c r="P46" s="71">
        <f t="shared" si="16"/>
        <v>0</v>
      </c>
    </row>
    <row r="47" spans="2:16" ht="18" customHeight="1" x14ac:dyDescent="0.25">
      <c r="B47" s="3"/>
      <c r="C47" s="3"/>
      <c r="D47" s="3"/>
      <c r="E47" s="6"/>
      <c r="F47" s="6">
        <f t="shared" si="17"/>
        <v>0</v>
      </c>
      <c r="G47" s="6">
        <f t="shared" si="18"/>
        <v>0</v>
      </c>
      <c r="H47" s="6">
        <f t="shared" si="19"/>
        <v>0</v>
      </c>
      <c r="I47" s="6"/>
      <c r="J47" s="61"/>
      <c r="L47" s="3"/>
      <c r="M47" s="19"/>
      <c r="O47" s="89">
        <f t="shared" si="20"/>
        <v>0</v>
      </c>
      <c r="P47" s="71">
        <f t="shared" si="16"/>
        <v>0</v>
      </c>
    </row>
    <row r="48" spans="2:16" ht="18" customHeight="1" x14ac:dyDescent="0.25">
      <c r="B48" s="3"/>
      <c r="C48" s="3"/>
      <c r="D48" s="3"/>
      <c r="E48" s="6"/>
      <c r="F48" s="6">
        <f t="shared" si="17"/>
        <v>0</v>
      </c>
      <c r="G48" s="6">
        <f t="shared" si="18"/>
        <v>0</v>
      </c>
      <c r="H48" s="6">
        <f t="shared" si="19"/>
        <v>0</v>
      </c>
      <c r="I48" s="6"/>
      <c r="J48" s="61"/>
      <c r="L48" s="3"/>
      <c r="M48" s="19"/>
      <c r="O48" s="89">
        <f t="shared" si="20"/>
        <v>0</v>
      </c>
      <c r="P48" s="71">
        <f t="shared" si="16"/>
        <v>0</v>
      </c>
    </row>
    <row r="49" spans="2:16" ht="18" customHeight="1" x14ac:dyDescent="0.25">
      <c r="B49" s="3"/>
      <c r="C49" s="3"/>
      <c r="D49" s="3"/>
      <c r="E49" s="6"/>
      <c r="F49" s="6">
        <f t="shared" si="17"/>
        <v>0</v>
      </c>
      <c r="G49" s="6">
        <f t="shared" si="18"/>
        <v>0</v>
      </c>
      <c r="H49" s="6">
        <f t="shared" si="19"/>
        <v>0</v>
      </c>
      <c r="I49" s="6"/>
      <c r="J49" s="61"/>
      <c r="L49" s="3"/>
      <c r="M49" s="19"/>
      <c r="O49" s="89">
        <f t="shared" si="20"/>
        <v>0</v>
      </c>
      <c r="P49" s="71">
        <f t="shared" si="16"/>
        <v>0</v>
      </c>
    </row>
    <row r="50" spans="2:16" ht="18" customHeight="1" x14ac:dyDescent="0.25">
      <c r="B50" s="3"/>
      <c r="C50" s="3"/>
      <c r="D50" s="3"/>
      <c r="E50" s="6"/>
      <c r="F50" s="6">
        <f t="shared" si="17"/>
        <v>0</v>
      </c>
      <c r="G50" s="6">
        <f t="shared" si="18"/>
        <v>0</v>
      </c>
      <c r="H50" s="6">
        <f t="shared" si="19"/>
        <v>0</v>
      </c>
      <c r="I50" s="6"/>
      <c r="J50" s="61"/>
      <c r="L50" s="3"/>
      <c r="M50" s="19"/>
      <c r="O50" s="89">
        <f t="shared" si="20"/>
        <v>0</v>
      </c>
      <c r="P50" s="71">
        <f t="shared" si="16"/>
        <v>0</v>
      </c>
    </row>
    <row r="51" spans="2:16" ht="18" customHeight="1" x14ac:dyDescent="0.25">
      <c r="B51" s="3"/>
      <c r="C51" s="3"/>
      <c r="D51" s="3"/>
      <c r="E51" s="6"/>
      <c r="F51" s="6">
        <f t="shared" si="17"/>
        <v>0</v>
      </c>
      <c r="G51" s="6">
        <f t="shared" si="18"/>
        <v>0</v>
      </c>
      <c r="H51" s="6">
        <f t="shared" si="19"/>
        <v>0</v>
      </c>
      <c r="I51" s="6"/>
      <c r="J51" s="61"/>
      <c r="L51" s="3"/>
      <c r="M51" s="19"/>
      <c r="O51" s="89">
        <f t="shared" si="20"/>
        <v>0</v>
      </c>
      <c r="P51" s="71">
        <f t="shared" si="16"/>
        <v>0</v>
      </c>
    </row>
    <row r="52" spans="2:16" ht="18" customHeight="1" x14ac:dyDescent="0.25">
      <c r="B52" s="3"/>
      <c r="C52" s="3"/>
      <c r="D52" s="3"/>
      <c r="E52" s="6"/>
      <c r="F52" s="6">
        <f t="shared" si="17"/>
        <v>0</v>
      </c>
      <c r="G52" s="6">
        <f t="shared" si="18"/>
        <v>0</v>
      </c>
      <c r="H52" s="6">
        <f t="shared" si="19"/>
        <v>0</v>
      </c>
      <c r="I52" s="6"/>
      <c r="J52" s="61"/>
      <c r="L52" s="3"/>
      <c r="M52" s="19"/>
      <c r="O52" s="89">
        <f t="shared" si="20"/>
        <v>0</v>
      </c>
      <c r="P52" s="71">
        <f t="shared" si="16"/>
        <v>0</v>
      </c>
    </row>
    <row r="53" spans="2:16" ht="18" customHeight="1" x14ac:dyDescent="0.25">
      <c r="B53" s="3"/>
      <c r="C53" s="3"/>
      <c r="D53" s="3"/>
      <c r="E53" s="6"/>
      <c r="F53" s="6">
        <f t="shared" si="17"/>
        <v>0</v>
      </c>
      <c r="G53" s="6">
        <f t="shared" si="18"/>
        <v>0</v>
      </c>
      <c r="H53" s="6">
        <f t="shared" si="19"/>
        <v>0</v>
      </c>
      <c r="I53" s="6"/>
      <c r="J53" s="61"/>
      <c r="L53" s="3"/>
      <c r="M53" s="19"/>
      <c r="O53" s="89">
        <f t="shared" si="20"/>
        <v>0</v>
      </c>
      <c r="P53" s="72"/>
    </row>
    <row r="54" spans="2:16" ht="18" customHeight="1" x14ac:dyDescent="0.25">
      <c r="B54" s="3"/>
      <c r="C54" s="3"/>
      <c r="D54" s="3"/>
      <c r="E54" s="6"/>
      <c r="F54" s="6">
        <f t="shared" si="17"/>
        <v>0</v>
      </c>
      <c r="G54" s="6">
        <f t="shared" si="18"/>
        <v>0</v>
      </c>
      <c r="H54" s="6">
        <f t="shared" si="19"/>
        <v>0</v>
      </c>
      <c r="I54" s="6"/>
      <c r="J54" s="61"/>
      <c r="L54" s="3"/>
      <c r="M54" s="19"/>
      <c r="O54" s="89">
        <f t="shared" si="20"/>
        <v>0</v>
      </c>
      <c r="P54" s="72"/>
    </row>
    <row r="55" spans="2:16" ht="18" customHeight="1" x14ac:dyDescent="0.25">
      <c r="B55" s="3"/>
      <c r="C55" s="3"/>
      <c r="D55" s="3"/>
      <c r="E55" s="6"/>
      <c r="F55" s="6">
        <f t="shared" si="17"/>
        <v>0</v>
      </c>
      <c r="G55" s="6">
        <f t="shared" si="18"/>
        <v>0</v>
      </c>
      <c r="H55" s="6">
        <f t="shared" si="19"/>
        <v>0</v>
      </c>
      <c r="I55" s="6"/>
      <c r="J55" s="61"/>
      <c r="L55" s="3"/>
      <c r="M55" s="19"/>
      <c r="O55" s="89">
        <f t="shared" si="20"/>
        <v>0</v>
      </c>
      <c r="P55" s="72"/>
    </row>
    <row r="56" spans="2:16" ht="18" customHeight="1" x14ac:dyDescent="0.25">
      <c r="B56" s="3"/>
      <c r="C56" s="3"/>
      <c r="D56" s="3"/>
      <c r="E56" s="6"/>
      <c r="F56" s="6">
        <f t="shared" si="17"/>
        <v>0</v>
      </c>
      <c r="G56" s="6">
        <f t="shared" si="18"/>
        <v>0</v>
      </c>
      <c r="H56" s="6">
        <f t="shared" si="19"/>
        <v>0</v>
      </c>
      <c r="I56" s="6"/>
      <c r="J56" s="61"/>
      <c r="L56" s="3"/>
      <c r="M56" s="19"/>
      <c r="O56" s="89">
        <f t="shared" si="20"/>
        <v>0</v>
      </c>
      <c r="P56" s="72"/>
    </row>
    <row r="57" spans="2:16" ht="18" customHeight="1" x14ac:dyDescent="0.25">
      <c r="B57" s="3"/>
      <c r="C57" s="3"/>
      <c r="D57" s="3"/>
      <c r="E57" s="6"/>
      <c r="F57" s="6">
        <f t="shared" si="17"/>
        <v>0</v>
      </c>
      <c r="G57" s="6">
        <f t="shared" si="18"/>
        <v>0</v>
      </c>
      <c r="H57" s="6">
        <f t="shared" si="19"/>
        <v>0</v>
      </c>
      <c r="I57" s="6"/>
      <c r="J57" s="61"/>
      <c r="L57" s="3"/>
      <c r="M57" s="19"/>
      <c r="O57" s="89">
        <f t="shared" si="20"/>
        <v>0</v>
      </c>
      <c r="P57" s="72"/>
    </row>
    <row r="58" spans="2:16" ht="18" customHeight="1" x14ac:dyDescent="0.25">
      <c r="B58" s="3"/>
      <c r="C58" s="3"/>
      <c r="D58" s="3"/>
      <c r="E58" s="6"/>
      <c r="F58" s="6">
        <f t="shared" si="17"/>
        <v>0</v>
      </c>
      <c r="G58" s="6">
        <f t="shared" si="18"/>
        <v>0</v>
      </c>
      <c r="H58" s="6">
        <f t="shared" si="19"/>
        <v>0</v>
      </c>
      <c r="I58" s="6"/>
      <c r="J58" s="61"/>
      <c r="L58" s="3"/>
      <c r="M58" s="19"/>
      <c r="O58" s="89">
        <f t="shared" si="20"/>
        <v>0</v>
      </c>
      <c r="P58" s="72"/>
    </row>
    <row r="59" spans="2:16" ht="18" customHeight="1" x14ac:dyDescent="0.25">
      <c r="B59" s="3"/>
      <c r="C59" s="3"/>
      <c r="D59" s="3"/>
      <c r="E59" s="6"/>
      <c r="F59" s="6">
        <f t="shared" si="17"/>
        <v>0</v>
      </c>
      <c r="G59" s="6">
        <f t="shared" si="18"/>
        <v>0</v>
      </c>
      <c r="H59" s="6">
        <f t="shared" si="19"/>
        <v>0</v>
      </c>
      <c r="I59" s="6"/>
      <c r="J59" s="61"/>
      <c r="L59" s="3"/>
      <c r="M59" s="19"/>
      <c r="O59" s="89">
        <f t="shared" si="20"/>
        <v>0</v>
      </c>
      <c r="P59" s="72"/>
    </row>
    <row r="60" spans="2:16" ht="18" customHeight="1" x14ac:dyDescent="0.25">
      <c r="B60" s="3"/>
      <c r="C60" s="3"/>
      <c r="D60" s="3"/>
      <c r="E60" s="6"/>
      <c r="F60" s="6">
        <f t="shared" si="17"/>
        <v>0</v>
      </c>
      <c r="G60" s="6">
        <f t="shared" si="18"/>
        <v>0</v>
      </c>
      <c r="H60" s="6">
        <f t="shared" si="19"/>
        <v>0</v>
      </c>
      <c r="I60" s="6"/>
      <c r="J60" s="61"/>
      <c r="L60" s="3"/>
      <c r="M60" s="19"/>
      <c r="O60" s="89">
        <f t="shared" si="20"/>
        <v>0</v>
      </c>
      <c r="P60" s="72"/>
    </row>
    <row r="61" spans="2:16" ht="18" customHeight="1" x14ac:dyDescent="0.25">
      <c r="B61" s="3"/>
      <c r="C61" s="3"/>
      <c r="D61" s="3"/>
      <c r="E61" s="6"/>
      <c r="F61" s="6">
        <f t="shared" si="17"/>
        <v>0</v>
      </c>
      <c r="G61" s="6">
        <f t="shared" si="18"/>
        <v>0</v>
      </c>
      <c r="H61" s="6">
        <f t="shared" si="19"/>
        <v>0</v>
      </c>
      <c r="I61" s="6"/>
      <c r="J61" s="61"/>
      <c r="L61" s="3"/>
      <c r="M61" s="19"/>
      <c r="O61" s="89">
        <f t="shared" si="20"/>
        <v>0</v>
      </c>
      <c r="P61" s="72"/>
    </row>
    <row r="62" spans="2:16" ht="18" customHeight="1" x14ac:dyDescent="0.25">
      <c r="B62" s="3"/>
      <c r="C62" s="3"/>
      <c r="D62" s="3"/>
      <c r="E62" s="6"/>
      <c r="F62" s="6">
        <f t="shared" si="17"/>
        <v>0</v>
      </c>
      <c r="G62" s="6">
        <f t="shared" si="18"/>
        <v>0</v>
      </c>
      <c r="H62" s="6">
        <f t="shared" si="19"/>
        <v>0</v>
      </c>
      <c r="I62" s="6"/>
      <c r="J62" s="61"/>
      <c r="L62" s="3"/>
      <c r="M62" s="19"/>
      <c r="O62" s="89">
        <f t="shared" si="20"/>
        <v>0</v>
      </c>
      <c r="P62" s="72"/>
    </row>
    <row r="63" spans="2:16" ht="18" customHeight="1" x14ac:dyDescent="0.25">
      <c r="B63" s="3"/>
      <c r="C63" s="3"/>
      <c r="D63" s="3"/>
      <c r="E63" s="6"/>
      <c r="F63" s="6">
        <f t="shared" si="17"/>
        <v>0</v>
      </c>
      <c r="G63" s="6">
        <f t="shared" si="18"/>
        <v>0</v>
      </c>
      <c r="H63" s="6">
        <f t="shared" si="19"/>
        <v>0</v>
      </c>
      <c r="I63" s="6"/>
      <c r="J63" s="61"/>
      <c r="L63" s="3"/>
      <c r="M63" s="19"/>
      <c r="O63" s="89">
        <f t="shared" si="20"/>
        <v>0</v>
      </c>
      <c r="P63" s="72"/>
    </row>
    <row r="64" spans="2:16" ht="18" customHeight="1" x14ac:dyDescent="0.25">
      <c r="B64" s="3"/>
      <c r="C64" s="3"/>
      <c r="D64" s="3"/>
      <c r="E64" s="6"/>
      <c r="F64" s="6">
        <f t="shared" si="17"/>
        <v>0</v>
      </c>
      <c r="G64" s="6">
        <f t="shared" si="18"/>
        <v>0</v>
      </c>
      <c r="H64" s="6">
        <f t="shared" si="19"/>
        <v>0</v>
      </c>
      <c r="I64" s="6"/>
      <c r="J64" s="61"/>
      <c r="L64" s="3"/>
      <c r="M64" s="19"/>
      <c r="O64" s="89">
        <f t="shared" si="20"/>
        <v>0</v>
      </c>
      <c r="P64" s="72"/>
    </row>
    <row r="65" spans="2:16" ht="18" customHeight="1" x14ac:dyDescent="0.25">
      <c r="B65" s="3"/>
      <c r="C65" s="3"/>
      <c r="D65" s="3"/>
      <c r="E65" s="6"/>
      <c r="F65" s="6">
        <f t="shared" si="17"/>
        <v>0</v>
      </c>
      <c r="G65" s="6">
        <f t="shared" si="18"/>
        <v>0</v>
      </c>
      <c r="H65" s="6">
        <f t="shared" si="19"/>
        <v>0</v>
      </c>
      <c r="I65" s="6"/>
      <c r="J65" s="61"/>
      <c r="L65" s="3"/>
      <c r="M65" s="19"/>
      <c r="O65" s="89">
        <f t="shared" si="20"/>
        <v>0</v>
      </c>
      <c r="P65" s="72"/>
    </row>
    <row r="66" spans="2:16" ht="18" customHeight="1" x14ac:dyDescent="0.25">
      <c r="B66" s="3"/>
      <c r="C66" s="3"/>
      <c r="D66" s="3"/>
      <c r="E66" s="6"/>
      <c r="F66" s="6">
        <f t="shared" si="17"/>
        <v>0</v>
      </c>
      <c r="G66" s="6">
        <f t="shared" si="18"/>
        <v>0</v>
      </c>
      <c r="H66" s="6">
        <f t="shared" si="19"/>
        <v>0</v>
      </c>
      <c r="I66" s="6"/>
      <c r="J66" s="61"/>
      <c r="L66" s="3"/>
      <c r="M66" s="19"/>
      <c r="O66" s="89">
        <f t="shared" si="20"/>
        <v>0</v>
      </c>
      <c r="P66" s="72"/>
    </row>
    <row r="67" spans="2:16" ht="18" customHeight="1" x14ac:dyDescent="0.25">
      <c r="B67" s="3"/>
      <c r="C67" s="3"/>
      <c r="D67" s="3"/>
      <c r="E67" s="6"/>
      <c r="F67" s="6">
        <f t="shared" si="17"/>
        <v>0</v>
      </c>
      <c r="G67" s="6">
        <f t="shared" si="18"/>
        <v>0</v>
      </c>
      <c r="H67" s="6">
        <f t="shared" si="19"/>
        <v>0</v>
      </c>
      <c r="I67" s="6"/>
      <c r="J67" s="61"/>
      <c r="L67" s="3"/>
      <c r="M67" s="19"/>
      <c r="O67" s="89">
        <f t="shared" si="20"/>
        <v>0</v>
      </c>
      <c r="P67" s="72"/>
    </row>
    <row r="68" spans="2:16" ht="18" customHeight="1" x14ac:dyDescent="0.25">
      <c r="B68" s="3"/>
      <c r="C68" s="3"/>
      <c r="D68" s="3"/>
      <c r="E68" s="6"/>
      <c r="F68" s="6">
        <f t="shared" ref="F68:F131" si="21">E68-(E68*0/100)</f>
        <v>0</v>
      </c>
      <c r="G68" s="6">
        <f t="shared" ref="G68:G131" si="22">F68*1.262</f>
        <v>0</v>
      </c>
      <c r="H68" s="6">
        <f t="shared" ref="H68:H131" si="23">G68*1.25</f>
        <v>0</v>
      </c>
      <c r="I68" s="6"/>
      <c r="J68" s="61"/>
      <c r="L68" s="3"/>
      <c r="M68" s="19"/>
      <c r="O68" s="89">
        <f t="shared" si="20"/>
        <v>0</v>
      </c>
      <c r="P68" s="72"/>
    </row>
    <row r="69" spans="2:16" ht="18" customHeight="1" x14ac:dyDescent="0.25">
      <c r="B69" s="3"/>
      <c r="C69" s="3"/>
      <c r="D69" s="3"/>
      <c r="E69" s="6"/>
      <c r="F69" s="6">
        <f t="shared" si="21"/>
        <v>0</v>
      </c>
      <c r="G69" s="6">
        <f t="shared" si="22"/>
        <v>0</v>
      </c>
      <c r="H69" s="6">
        <f t="shared" si="23"/>
        <v>0</v>
      </c>
      <c r="I69" s="6"/>
      <c r="J69" s="61"/>
      <c r="L69" s="3"/>
      <c r="M69" s="19"/>
      <c r="O69" s="89">
        <f t="shared" ref="O69:O132" si="24">J69-G69</f>
        <v>0</v>
      </c>
      <c r="P69" s="72"/>
    </row>
    <row r="70" spans="2:16" ht="18" customHeight="1" x14ac:dyDescent="0.25">
      <c r="B70" s="3"/>
      <c r="C70" s="3"/>
      <c r="D70" s="3"/>
      <c r="E70" s="6"/>
      <c r="F70" s="6">
        <f t="shared" si="21"/>
        <v>0</v>
      </c>
      <c r="G70" s="6">
        <f t="shared" si="22"/>
        <v>0</v>
      </c>
      <c r="H70" s="6">
        <f t="shared" si="23"/>
        <v>0</v>
      </c>
      <c r="I70" s="6"/>
      <c r="J70" s="61"/>
      <c r="L70" s="3"/>
      <c r="M70" s="19"/>
      <c r="O70" s="89">
        <f t="shared" si="24"/>
        <v>0</v>
      </c>
      <c r="P70" s="72"/>
    </row>
    <row r="71" spans="2:16" ht="18" customHeight="1" x14ac:dyDescent="0.25">
      <c r="B71" s="3"/>
      <c r="C71" s="3"/>
      <c r="D71" s="3"/>
      <c r="E71" s="6"/>
      <c r="F71" s="6">
        <f t="shared" si="21"/>
        <v>0</v>
      </c>
      <c r="G71" s="6">
        <f t="shared" si="22"/>
        <v>0</v>
      </c>
      <c r="H71" s="6">
        <f t="shared" si="23"/>
        <v>0</v>
      </c>
      <c r="I71" s="6"/>
      <c r="J71" s="61"/>
      <c r="L71" s="3"/>
      <c r="M71" s="19"/>
      <c r="O71" s="89">
        <f t="shared" si="24"/>
        <v>0</v>
      </c>
      <c r="P71" s="72"/>
    </row>
    <row r="72" spans="2:16" ht="18" customHeight="1" x14ac:dyDescent="0.25">
      <c r="B72" s="3"/>
      <c r="C72" s="3"/>
      <c r="D72" s="3"/>
      <c r="E72" s="6"/>
      <c r="F72" s="6">
        <f t="shared" si="21"/>
        <v>0</v>
      </c>
      <c r="G72" s="6">
        <f t="shared" si="22"/>
        <v>0</v>
      </c>
      <c r="H72" s="6">
        <f t="shared" si="23"/>
        <v>0</v>
      </c>
      <c r="I72" s="6"/>
      <c r="J72" s="61"/>
      <c r="L72" s="3"/>
      <c r="M72" s="19"/>
      <c r="O72" s="89">
        <f t="shared" si="24"/>
        <v>0</v>
      </c>
      <c r="P72" s="72"/>
    </row>
    <row r="73" spans="2:16" ht="18" customHeight="1" x14ac:dyDescent="0.25">
      <c r="B73" s="3"/>
      <c r="C73" s="3"/>
      <c r="D73" s="3"/>
      <c r="E73" s="6"/>
      <c r="F73" s="6">
        <f t="shared" si="21"/>
        <v>0</v>
      </c>
      <c r="G73" s="6">
        <f t="shared" si="22"/>
        <v>0</v>
      </c>
      <c r="H73" s="6">
        <f t="shared" si="23"/>
        <v>0</v>
      </c>
      <c r="I73" s="6"/>
      <c r="J73" s="61"/>
      <c r="L73" s="3"/>
      <c r="M73" s="19"/>
      <c r="O73" s="89">
        <f t="shared" si="24"/>
        <v>0</v>
      </c>
      <c r="P73" s="72"/>
    </row>
    <row r="74" spans="2:16" ht="18" customHeight="1" x14ac:dyDescent="0.25">
      <c r="B74" s="3"/>
      <c r="C74" s="3"/>
      <c r="D74" s="3"/>
      <c r="E74" s="6"/>
      <c r="F74" s="6">
        <f t="shared" si="21"/>
        <v>0</v>
      </c>
      <c r="G74" s="6">
        <f t="shared" si="22"/>
        <v>0</v>
      </c>
      <c r="H74" s="6">
        <f t="shared" si="23"/>
        <v>0</v>
      </c>
      <c r="I74" s="6"/>
      <c r="J74" s="61"/>
      <c r="L74" s="3"/>
      <c r="M74" s="19"/>
      <c r="O74" s="89">
        <f t="shared" si="24"/>
        <v>0</v>
      </c>
      <c r="P74" s="72"/>
    </row>
    <row r="75" spans="2:16" ht="18" customHeight="1" x14ac:dyDescent="0.25">
      <c r="B75" s="3"/>
      <c r="C75" s="3"/>
      <c r="D75" s="3"/>
      <c r="E75" s="6"/>
      <c r="F75" s="6">
        <f t="shared" si="21"/>
        <v>0</v>
      </c>
      <c r="G75" s="6">
        <f t="shared" si="22"/>
        <v>0</v>
      </c>
      <c r="H75" s="6">
        <f t="shared" si="23"/>
        <v>0</v>
      </c>
      <c r="I75" s="6"/>
      <c r="J75" s="61"/>
      <c r="L75" s="3"/>
      <c r="M75" s="19"/>
      <c r="O75" s="89">
        <f t="shared" si="24"/>
        <v>0</v>
      </c>
      <c r="P75" s="72"/>
    </row>
    <row r="76" spans="2:16" ht="18" customHeight="1" x14ac:dyDescent="0.25">
      <c r="B76" s="3"/>
      <c r="C76" s="3"/>
      <c r="D76" s="3"/>
      <c r="E76" s="6"/>
      <c r="F76" s="6">
        <f t="shared" si="21"/>
        <v>0</v>
      </c>
      <c r="G76" s="6">
        <f t="shared" si="22"/>
        <v>0</v>
      </c>
      <c r="H76" s="6">
        <f t="shared" si="23"/>
        <v>0</v>
      </c>
      <c r="I76" s="6"/>
      <c r="J76" s="61"/>
      <c r="L76" s="3"/>
      <c r="M76" s="19"/>
      <c r="O76" s="89">
        <f t="shared" si="24"/>
        <v>0</v>
      </c>
      <c r="P76" s="72"/>
    </row>
    <row r="77" spans="2:16" ht="18" customHeight="1" x14ac:dyDescent="0.25">
      <c r="B77" s="3"/>
      <c r="C77" s="3"/>
      <c r="D77" s="3"/>
      <c r="E77" s="6"/>
      <c r="F77" s="6">
        <f t="shared" si="21"/>
        <v>0</v>
      </c>
      <c r="G77" s="6">
        <f t="shared" si="22"/>
        <v>0</v>
      </c>
      <c r="H77" s="6">
        <f t="shared" si="23"/>
        <v>0</v>
      </c>
      <c r="I77" s="6"/>
      <c r="J77" s="61"/>
      <c r="L77" s="3"/>
      <c r="M77" s="19"/>
      <c r="O77" s="89">
        <f t="shared" si="24"/>
        <v>0</v>
      </c>
      <c r="P77" s="72"/>
    </row>
    <row r="78" spans="2:16" ht="18" customHeight="1" x14ac:dyDescent="0.25">
      <c r="B78" s="3"/>
      <c r="C78" s="3"/>
      <c r="D78" s="3"/>
      <c r="E78" s="6"/>
      <c r="F78" s="6">
        <f t="shared" si="21"/>
        <v>0</v>
      </c>
      <c r="G78" s="6">
        <f t="shared" si="22"/>
        <v>0</v>
      </c>
      <c r="H78" s="6">
        <f t="shared" si="23"/>
        <v>0</v>
      </c>
      <c r="I78" s="6"/>
      <c r="J78" s="61"/>
      <c r="L78" s="3"/>
      <c r="M78" s="19"/>
      <c r="O78" s="89">
        <f t="shared" si="24"/>
        <v>0</v>
      </c>
      <c r="P78" s="72"/>
    </row>
    <row r="79" spans="2:16" ht="18" customHeight="1" x14ac:dyDescent="0.25">
      <c r="B79" s="3"/>
      <c r="C79" s="3"/>
      <c r="D79" s="3"/>
      <c r="E79" s="6"/>
      <c r="F79" s="6">
        <f t="shared" si="21"/>
        <v>0</v>
      </c>
      <c r="G79" s="6">
        <f t="shared" si="22"/>
        <v>0</v>
      </c>
      <c r="H79" s="6">
        <f t="shared" si="23"/>
        <v>0</v>
      </c>
      <c r="I79" s="6"/>
      <c r="J79" s="61"/>
      <c r="L79" s="3"/>
      <c r="M79" s="19"/>
      <c r="O79" s="89">
        <f t="shared" si="24"/>
        <v>0</v>
      </c>
      <c r="P79" s="72"/>
    </row>
    <row r="80" spans="2:16" ht="18" customHeight="1" x14ac:dyDescent="0.25">
      <c r="B80" s="3"/>
      <c r="C80" s="3"/>
      <c r="D80" s="3"/>
      <c r="E80" s="6"/>
      <c r="F80" s="6">
        <f t="shared" si="21"/>
        <v>0</v>
      </c>
      <c r="G80" s="6">
        <f t="shared" si="22"/>
        <v>0</v>
      </c>
      <c r="H80" s="6">
        <f t="shared" si="23"/>
        <v>0</v>
      </c>
      <c r="I80" s="6"/>
      <c r="J80" s="61"/>
      <c r="L80" s="3"/>
      <c r="M80" s="19"/>
      <c r="O80" s="89">
        <f t="shared" si="24"/>
        <v>0</v>
      </c>
      <c r="P80" s="72"/>
    </row>
    <row r="81" spans="2:16" ht="18" customHeight="1" x14ac:dyDescent="0.25">
      <c r="B81" s="3"/>
      <c r="C81" s="3"/>
      <c r="D81" s="3"/>
      <c r="E81" s="6"/>
      <c r="F81" s="6">
        <f t="shared" si="21"/>
        <v>0</v>
      </c>
      <c r="G81" s="6">
        <f t="shared" si="22"/>
        <v>0</v>
      </c>
      <c r="H81" s="6">
        <f t="shared" si="23"/>
        <v>0</v>
      </c>
      <c r="I81" s="6"/>
      <c r="J81" s="61"/>
      <c r="L81" s="3"/>
      <c r="M81" s="19"/>
      <c r="O81" s="89">
        <f t="shared" si="24"/>
        <v>0</v>
      </c>
      <c r="P81" s="72"/>
    </row>
    <row r="82" spans="2:16" ht="18" customHeight="1" x14ac:dyDescent="0.25">
      <c r="B82" s="3"/>
      <c r="C82" s="3"/>
      <c r="D82" s="3"/>
      <c r="E82" s="6"/>
      <c r="F82" s="6">
        <f t="shared" si="21"/>
        <v>0</v>
      </c>
      <c r="G82" s="6">
        <f t="shared" si="22"/>
        <v>0</v>
      </c>
      <c r="H82" s="6">
        <f t="shared" si="23"/>
        <v>0</v>
      </c>
      <c r="I82" s="6"/>
      <c r="J82" s="61"/>
      <c r="L82" s="3"/>
      <c r="M82" s="19"/>
      <c r="O82" s="89">
        <f t="shared" si="24"/>
        <v>0</v>
      </c>
      <c r="P82" s="72"/>
    </row>
    <row r="83" spans="2:16" ht="18" customHeight="1" x14ac:dyDescent="0.25">
      <c r="B83" s="3"/>
      <c r="C83" s="3"/>
      <c r="D83" s="3"/>
      <c r="E83" s="6"/>
      <c r="F83" s="6">
        <f t="shared" si="21"/>
        <v>0</v>
      </c>
      <c r="G83" s="6">
        <f t="shared" si="22"/>
        <v>0</v>
      </c>
      <c r="H83" s="6">
        <f t="shared" si="23"/>
        <v>0</v>
      </c>
      <c r="I83" s="6"/>
      <c r="J83" s="61"/>
      <c r="L83" s="3"/>
      <c r="M83" s="19"/>
      <c r="O83" s="89">
        <f t="shared" si="24"/>
        <v>0</v>
      </c>
      <c r="P83" s="72"/>
    </row>
    <row r="84" spans="2:16" ht="18" customHeight="1" x14ac:dyDescent="0.25">
      <c r="B84" s="3"/>
      <c r="C84" s="3"/>
      <c r="D84" s="3"/>
      <c r="E84" s="6"/>
      <c r="F84" s="6">
        <f t="shared" si="21"/>
        <v>0</v>
      </c>
      <c r="G84" s="6">
        <f t="shared" si="22"/>
        <v>0</v>
      </c>
      <c r="H84" s="6">
        <f t="shared" si="23"/>
        <v>0</v>
      </c>
      <c r="I84" s="6"/>
      <c r="J84" s="61"/>
      <c r="L84" s="3"/>
      <c r="M84" s="19"/>
      <c r="O84" s="89">
        <f t="shared" si="24"/>
        <v>0</v>
      </c>
      <c r="P84" s="72"/>
    </row>
    <row r="85" spans="2:16" ht="18" customHeight="1" x14ac:dyDescent="0.25">
      <c r="B85" s="3"/>
      <c r="C85" s="3"/>
      <c r="D85" s="3"/>
      <c r="E85" s="6"/>
      <c r="F85" s="6">
        <f t="shared" si="21"/>
        <v>0</v>
      </c>
      <c r="G85" s="6">
        <f t="shared" si="22"/>
        <v>0</v>
      </c>
      <c r="H85" s="6">
        <f t="shared" si="23"/>
        <v>0</v>
      </c>
      <c r="I85" s="6"/>
      <c r="J85" s="61"/>
      <c r="L85" s="3"/>
      <c r="M85" s="19"/>
      <c r="O85" s="89">
        <f t="shared" si="24"/>
        <v>0</v>
      </c>
      <c r="P85" s="72"/>
    </row>
    <row r="86" spans="2:16" ht="18" customHeight="1" x14ac:dyDescent="0.25">
      <c r="B86" s="3"/>
      <c r="C86" s="3"/>
      <c r="D86" s="3"/>
      <c r="E86" s="6"/>
      <c r="F86" s="6">
        <f t="shared" si="21"/>
        <v>0</v>
      </c>
      <c r="G86" s="6">
        <f t="shared" si="22"/>
        <v>0</v>
      </c>
      <c r="H86" s="6">
        <f t="shared" si="23"/>
        <v>0</v>
      </c>
      <c r="I86" s="6"/>
      <c r="J86" s="61"/>
      <c r="L86" s="3"/>
      <c r="M86" s="19"/>
      <c r="O86" s="89">
        <f t="shared" si="24"/>
        <v>0</v>
      </c>
      <c r="P86" s="72"/>
    </row>
    <row r="87" spans="2:16" ht="18" customHeight="1" x14ac:dyDescent="0.25">
      <c r="B87" s="3"/>
      <c r="C87" s="3"/>
      <c r="D87" s="3"/>
      <c r="E87" s="6"/>
      <c r="F87" s="6">
        <f t="shared" si="21"/>
        <v>0</v>
      </c>
      <c r="G87" s="6">
        <f t="shared" si="22"/>
        <v>0</v>
      </c>
      <c r="H87" s="6">
        <f t="shared" si="23"/>
        <v>0</v>
      </c>
      <c r="I87" s="6"/>
      <c r="J87" s="61"/>
      <c r="L87" s="3"/>
      <c r="M87" s="19"/>
      <c r="O87" s="89">
        <f t="shared" si="24"/>
        <v>0</v>
      </c>
      <c r="P87" s="72"/>
    </row>
    <row r="88" spans="2:16" ht="18" customHeight="1" x14ac:dyDescent="0.25">
      <c r="B88" s="3"/>
      <c r="C88" s="3"/>
      <c r="D88" s="3"/>
      <c r="E88" s="6"/>
      <c r="F88" s="6">
        <f t="shared" si="21"/>
        <v>0</v>
      </c>
      <c r="G88" s="6">
        <f t="shared" si="22"/>
        <v>0</v>
      </c>
      <c r="H88" s="6">
        <f t="shared" si="23"/>
        <v>0</v>
      </c>
      <c r="I88" s="6"/>
      <c r="J88" s="61"/>
      <c r="L88" s="3"/>
      <c r="M88" s="19"/>
      <c r="O88" s="89">
        <f t="shared" si="24"/>
        <v>0</v>
      </c>
      <c r="P88" s="72"/>
    </row>
    <row r="89" spans="2:16" ht="18" customHeight="1" x14ac:dyDescent="0.25">
      <c r="B89" s="3"/>
      <c r="C89" s="3"/>
      <c r="D89" s="3"/>
      <c r="E89" s="6"/>
      <c r="F89" s="6">
        <f t="shared" si="21"/>
        <v>0</v>
      </c>
      <c r="G89" s="6">
        <f t="shared" si="22"/>
        <v>0</v>
      </c>
      <c r="H89" s="6">
        <f t="shared" si="23"/>
        <v>0</v>
      </c>
      <c r="I89" s="6"/>
      <c r="J89" s="61"/>
      <c r="L89" s="3"/>
      <c r="M89" s="19"/>
      <c r="O89" s="89">
        <f t="shared" si="24"/>
        <v>0</v>
      </c>
      <c r="P89" s="72"/>
    </row>
    <row r="90" spans="2:16" ht="18" customHeight="1" x14ac:dyDescent="0.25">
      <c r="B90" s="3"/>
      <c r="C90" s="3"/>
      <c r="D90" s="3"/>
      <c r="E90" s="6"/>
      <c r="F90" s="6">
        <f t="shared" si="21"/>
        <v>0</v>
      </c>
      <c r="G90" s="6">
        <f t="shared" si="22"/>
        <v>0</v>
      </c>
      <c r="H90" s="6">
        <f t="shared" si="23"/>
        <v>0</v>
      </c>
      <c r="I90" s="6"/>
      <c r="J90" s="61"/>
      <c r="L90" s="3"/>
      <c r="M90" s="19"/>
      <c r="O90" s="89">
        <f t="shared" si="24"/>
        <v>0</v>
      </c>
      <c r="P90" s="72"/>
    </row>
    <row r="91" spans="2:16" ht="18" customHeight="1" x14ac:dyDescent="0.25">
      <c r="B91" s="3"/>
      <c r="C91" s="3"/>
      <c r="D91" s="3"/>
      <c r="E91" s="6"/>
      <c r="F91" s="6">
        <f t="shared" si="21"/>
        <v>0</v>
      </c>
      <c r="G91" s="6">
        <f t="shared" si="22"/>
        <v>0</v>
      </c>
      <c r="H91" s="6">
        <f t="shared" si="23"/>
        <v>0</v>
      </c>
      <c r="I91" s="6"/>
      <c r="J91" s="61"/>
      <c r="L91" s="3"/>
      <c r="M91" s="19"/>
      <c r="O91" s="89">
        <f t="shared" si="24"/>
        <v>0</v>
      </c>
      <c r="P91" s="72"/>
    </row>
    <row r="92" spans="2:16" ht="18" customHeight="1" x14ac:dyDescent="0.25">
      <c r="B92" s="3"/>
      <c r="C92" s="3"/>
      <c r="D92" s="3"/>
      <c r="E92" s="6"/>
      <c r="F92" s="6">
        <f t="shared" si="21"/>
        <v>0</v>
      </c>
      <c r="G92" s="6">
        <f t="shared" si="22"/>
        <v>0</v>
      </c>
      <c r="H92" s="6">
        <f t="shared" si="23"/>
        <v>0</v>
      </c>
      <c r="I92" s="6"/>
      <c r="J92" s="61"/>
      <c r="L92" s="3"/>
      <c r="M92" s="19"/>
      <c r="O92" s="89">
        <f t="shared" si="24"/>
        <v>0</v>
      </c>
      <c r="P92" s="72"/>
    </row>
    <row r="93" spans="2:16" ht="18" customHeight="1" x14ac:dyDescent="0.25">
      <c r="B93" s="3"/>
      <c r="C93" s="3"/>
      <c r="D93" s="3"/>
      <c r="E93" s="6"/>
      <c r="F93" s="6">
        <f t="shared" si="21"/>
        <v>0</v>
      </c>
      <c r="G93" s="6">
        <f t="shared" si="22"/>
        <v>0</v>
      </c>
      <c r="H93" s="6">
        <f t="shared" si="23"/>
        <v>0</v>
      </c>
      <c r="I93" s="6"/>
      <c r="J93" s="61"/>
      <c r="L93" s="3"/>
      <c r="M93" s="19"/>
      <c r="O93" s="89">
        <f t="shared" si="24"/>
        <v>0</v>
      </c>
      <c r="P93" s="72"/>
    </row>
    <row r="94" spans="2:16" ht="18" customHeight="1" x14ac:dyDescent="0.25">
      <c r="B94" s="3"/>
      <c r="C94" s="3"/>
      <c r="D94" s="3"/>
      <c r="E94" s="6"/>
      <c r="F94" s="6">
        <f t="shared" si="21"/>
        <v>0</v>
      </c>
      <c r="G94" s="6">
        <f t="shared" si="22"/>
        <v>0</v>
      </c>
      <c r="H94" s="6">
        <f t="shared" si="23"/>
        <v>0</v>
      </c>
      <c r="I94" s="6"/>
      <c r="J94" s="61"/>
      <c r="L94" s="3"/>
      <c r="M94" s="19"/>
      <c r="O94" s="89">
        <f t="shared" si="24"/>
        <v>0</v>
      </c>
      <c r="P94" s="72"/>
    </row>
    <row r="95" spans="2:16" ht="18" customHeight="1" x14ac:dyDescent="0.25">
      <c r="B95" s="3"/>
      <c r="C95" s="3"/>
      <c r="D95" s="3"/>
      <c r="E95" s="6"/>
      <c r="F95" s="6">
        <f t="shared" si="21"/>
        <v>0</v>
      </c>
      <c r="G95" s="6">
        <f t="shared" si="22"/>
        <v>0</v>
      </c>
      <c r="H95" s="6">
        <f t="shared" si="23"/>
        <v>0</v>
      </c>
      <c r="I95" s="6"/>
      <c r="J95" s="61"/>
      <c r="L95" s="3"/>
      <c r="M95" s="19"/>
      <c r="O95" s="89">
        <f t="shared" si="24"/>
        <v>0</v>
      </c>
      <c r="P95" s="72"/>
    </row>
    <row r="96" spans="2:16" ht="18" customHeight="1" x14ac:dyDescent="0.25">
      <c r="B96" s="3"/>
      <c r="C96" s="3"/>
      <c r="D96" s="3"/>
      <c r="E96" s="6"/>
      <c r="F96" s="6">
        <f t="shared" si="21"/>
        <v>0</v>
      </c>
      <c r="G96" s="6">
        <f t="shared" si="22"/>
        <v>0</v>
      </c>
      <c r="H96" s="6">
        <f t="shared" si="23"/>
        <v>0</v>
      </c>
      <c r="I96" s="6"/>
      <c r="J96" s="61"/>
      <c r="L96" s="3"/>
      <c r="M96" s="19"/>
      <c r="O96" s="89">
        <f t="shared" si="24"/>
        <v>0</v>
      </c>
      <c r="P96" s="72"/>
    </row>
    <row r="97" spans="2:16" ht="18" customHeight="1" x14ac:dyDescent="0.25">
      <c r="B97" s="3"/>
      <c r="C97" s="3"/>
      <c r="D97" s="3"/>
      <c r="E97" s="6"/>
      <c r="F97" s="6">
        <f t="shared" si="21"/>
        <v>0</v>
      </c>
      <c r="G97" s="6">
        <f t="shared" si="22"/>
        <v>0</v>
      </c>
      <c r="H97" s="6">
        <f t="shared" si="23"/>
        <v>0</v>
      </c>
      <c r="I97" s="6"/>
      <c r="J97" s="61"/>
      <c r="L97" s="3"/>
      <c r="M97" s="19"/>
      <c r="O97" s="89">
        <f t="shared" si="24"/>
        <v>0</v>
      </c>
      <c r="P97" s="72"/>
    </row>
    <row r="98" spans="2:16" ht="18" customHeight="1" x14ac:dyDescent="0.25">
      <c r="B98" s="3"/>
      <c r="C98" s="3"/>
      <c r="D98" s="3"/>
      <c r="E98" s="6"/>
      <c r="F98" s="6">
        <f t="shared" si="21"/>
        <v>0</v>
      </c>
      <c r="G98" s="6">
        <f t="shared" si="22"/>
        <v>0</v>
      </c>
      <c r="H98" s="6">
        <f t="shared" si="23"/>
        <v>0</v>
      </c>
      <c r="I98" s="6"/>
      <c r="J98" s="61"/>
      <c r="L98" s="3"/>
      <c r="M98" s="19"/>
      <c r="O98" s="89">
        <f t="shared" si="24"/>
        <v>0</v>
      </c>
      <c r="P98" s="72"/>
    </row>
    <row r="99" spans="2:16" ht="18" customHeight="1" x14ac:dyDescent="0.25">
      <c r="B99" s="3"/>
      <c r="C99" s="3"/>
      <c r="D99" s="3"/>
      <c r="E99" s="6"/>
      <c r="F99" s="6">
        <f t="shared" si="21"/>
        <v>0</v>
      </c>
      <c r="G99" s="6">
        <f t="shared" si="22"/>
        <v>0</v>
      </c>
      <c r="H99" s="6">
        <f t="shared" si="23"/>
        <v>0</v>
      </c>
      <c r="I99" s="6"/>
      <c r="J99" s="61"/>
      <c r="L99" s="3"/>
      <c r="M99" s="19"/>
      <c r="O99" s="89">
        <f t="shared" si="24"/>
        <v>0</v>
      </c>
      <c r="P99" s="72"/>
    </row>
    <row r="100" spans="2:16" ht="18" customHeight="1" x14ac:dyDescent="0.25">
      <c r="B100" s="3"/>
      <c r="C100" s="3"/>
      <c r="D100" s="3"/>
      <c r="E100" s="6"/>
      <c r="F100" s="6">
        <f t="shared" si="21"/>
        <v>0</v>
      </c>
      <c r="G100" s="6">
        <f t="shared" si="22"/>
        <v>0</v>
      </c>
      <c r="H100" s="6">
        <f t="shared" si="23"/>
        <v>0</v>
      </c>
      <c r="I100" s="6"/>
      <c r="J100" s="61"/>
      <c r="L100" s="3"/>
      <c r="M100" s="19"/>
      <c r="O100" s="89">
        <f t="shared" si="24"/>
        <v>0</v>
      </c>
      <c r="P100" s="72"/>
    </row>
    <row r="101" spans="2:16" ht="18" customHeight="1" x14ac:dyDescent="0.25">
      <c r="B101" s="3"/>
      <c r="C101" s="3"/>
      <c r="D101" s="3"/>
      <c r="E101" s="6"/>
      <c r="F101" s="6">
        <f t="shared" si="21"/>
        <v>0</v>
      </c>
      <c r="G101" s="6">
        <f t="shared" si="22"/>
        <v>0</v>
      </c>
      <c r="H101" s="6">
        <f t="shared" si="23"/>
        <v>0</v>
      </c>
      <c r="I101" s="6"/>
      <c r="J101" s="61"/>
      <c r="L101" s="3"/>
      <c r="M101" s="19"/>
      <c r="O101" s="89">
        <f t="shared" si="24"/>
        <v>0</v>
      </c>
      <c r="P101" s="72"/>
    </row>
    <row r="102" spans="2:16" ht="18" customHeight="1" x14ac:dyDescent="0.25">
      <c r="B102" s="3"/>
      <c r="C102" s="3"/>
      <c r="D102" s="3"/>
      <c r="E102" s="6"/>
      <c r="F102" s="6">
        <f t="shared" si="21"/>
        <v>0</v>
      </c>
      <c r="G102" s="6">
        <f t="shared" si="22"/>
        <v>0</v>
      </c>
      <c r="H102" s="6">
        <f t="shared" si="23"/>
        <v>0</v>
      </c>
      <c r="I102" s="6"/>
      <c r="J102" s="61"/>
      <c r="L102" s="3"/>
      <c r="M102" s="19"/>
      <c r="O102" s="89">
        <f t="shared" si="24"/>
        <v>0</v>
      </c>
      <c r="P102" s="72"/>
    </row>
    <row r="103" spans="2:16" ht="18" customHeight="1" x14ac:dyDescent="0.25">
      <c r="B103" s="3"/>
      <c r="C103" s="3"/>
      <c r="D103" s="3"/>
      <c r="E103" s="6"/>
      <c r="F103" s="6">
        <f t="shared" si="21"/>
        <v>0</v>
      </c>
      <c r="G103" s="6">
        <f t="shared" si="22"/>
        <v>0</v>
      </c>
      <c r="H103" s="6">
        <f t="shared" si="23"/>
        <v>0</v>
      </c>
      <c r="I103" s="6"/>
      <c r="J103" s="61"/>
      <c r="L103" s="3"/>
      <c r="M103" s="19"/>
      <c r="O103" s="89">
        <f t="shared" si="24"/>
        <v>0</v>
      </c>
      <c r="P103" s="72"/>
    </row>
    <row r="104" spans="2:16" ht="18" customHeight="1" x14ac:dyDescent="0.25">
      <c r="B104" s="3"/>
      <c r="C104" s="3"/>
      <c r="D104" s="3"/>
      <c r="E104" s="6"/>
      <c r="F104" s="6">
        <f t="shared" si="21"/>
        <v>0</v>
      </c>
      <c r="G104" s="6">
        <f t="shared" si="22"/>
        <v>0</v>
      </c>
      <c r="H104" s="6">
        <f t="shared" si="23"/>
        <v>0</v>
      </c>
      <c r="I104" s="6"/>
      <c r="J104" s="61"/>
      <c r="L104" s="3"/>
      <c r="M104" s="19"/>
      <c r="O104" s="89">
        <f t="shared" si="24"/>
        <v>0</v>
      </c>
      <c r="P104" s="72"/>
    </row>
    <row r="105" spans="2:16" ht="18" customHeight="1" x14ac:dyDescent="0.25">
      <c r="B105" s="3"/>
      <c r="C105" s="3"/>
      <c r="D105" s="3"/>
      <c r="E105" s="6"/>
      <c r="F105" s="6">
        <f t="shared" si="21"/>
        <v>0</v>
      </c>
      <c r="G105" s="6">
        <f t="shared" si="22"/>
        <v>0</v>
      </c>
      <c r="H105" s="6">
        <f t="shared" si="23"/>
        <v>0</v>
      </c>
      <c r="I105" s="6"/>
      <c r="J105" s="61"/>
      <c r="L105" s="3"/>
      <c r="M105" s="19"/>
      <c r="O105" s="89">
        <f t="shared" si="24"/>
        <v>0</v>
      </c>
      <c r="P105" s="72"/>
    </row>
    <row r="106" spans="2:16" ht="18" customHeight="1" x14ac:dyDescent="0.25">
      <c r="B106" s="3"/>
      <c r="C106" s="3"/>
      <c r="D106" s="3"/>
      <c r="E106" s="6"/>
      <c r="F106" s="6">
        <f t="shared" si="21"/>
        <v>0</v>
      </c>
      <c r="G106" s="6">
        <f t="shared" si="22"/>
        <v>0</v>
      </c>
      <c r="H106" s="6">
        <f t="shared" si="23"/>
        <v>0</v>
      </c>
      <c r="I106" s="6"/>
      <c r="J106" s="61"/>
      <c r="L106" s="3"/>
      <c r="M106" s="19"/>
      <c r="O106" s="89">
        <f t="shared" si="24"/>
        <v>0</v>
      </c>
      <c r="P106" s="72"/>
    </row>
    <row r="107" spans="2:16" ht="18" customHeight="1" x14ac:dyDescent="0.25">
      <c r="B107" s="3"/>
      <c r="C107" s="3"/>
      <c r="D107" s="3"/>
      <c r="E107" s="6"/>
      <c r="F107" s="6">
        <f t="shared" si="21"/>
        <v>0</v>
      </c>
      <c r="G107" s="6">
        <f t="shared" si="22"/>
        <v>0</v>
      </c>
      <c r="H107" s="6">
        <f t="shared" si="23"/>
        <v>0</v>
      </c>
      <c r="I107" s="6"/>
      <c r="J107" s="61"/>
      <c r="L107" s="3"/>
      <c r="M107" s="19"/>
      <c r="O107" s="89">
        <f t="shared" si="24"/>
        <v>0</v>
      </c>
      <c r="P107" s="72"/>
    </row>
    <row r="108" spans="2:16" ht="18" customHeight="1" x14ac:dyDescent="0.25">
      <c r="B108" s="3"/>
      <c r="C108" s="3"/>
      <c r="D108" s="3"/>
      <c r="E108" s="6"/>
      <c r="F108" s="6">
        <f t="shared" si="21"/>
        <v>0</v>
      </c>
      <c r="G108" s="6">
        <f t="shared" si="22"/>
        <v>0</v>
      </c>
      <c r="H108" s="6">
        <f t="shared" si="23"/>
        <v>0</v>
      </c>
      <c r="I108" s="6"/>
      <c r="J108" s="61"/>
      <c r="L108" s="3"/>
      <c r="M108" s="19"/>
      <c r="O108" s="89">
        <f t="shared" si="24"/>
        <v>0</v>
      </c>
      <c r="P108" s="72"/>
    </row>
    <row r="109" spans="2:16" ht="18" customHeight="1" x14ac:dyDescent="0.25">
      <c r="B109" s="3"/>
      <c r="C109" s="3"/>
      <c r="D109" s="3"/>
      <c r="E109" s="6"/>
      <c r="F109" s="6">
        <f t="shared" si="21"/>
        <v>0</v>
      </c>
      <c r="G109" s="6">
        <f t="shared" si="22"/>
        <v>0</v>
      </c>
      <c r="H109" s="6">
        <f t="shared" si="23"/>
        <v>0</v>
      </c>
      <c r="I109" s="6"/>
      <c r="J109" s="61"/>
      <c r="L109" s="3"/>
      <c r="M109" s="19"/>
      <c r="O109" s="89">
        <f t="shared" si="24"/>
        <v>0</v>
      </c>
      <c r="P109" s="72"/>
    </row>
    <row r="110" spans="2:16" ht="18" customHeight="1" x14ac:dyDescent="0.25">
      <c r="B110" s="3"/>
      <c r="C110" s="3"/>
      <c r="D110" s="3"/>
      <c r="E110" s="6"/>
      <c r="F110" s="6">
        <f t="shared" si="21"/>
        <v>0</v>
      </c>
      <c r="G110" s="6">
        <f t="shared" si="22"/>
        <v>0</v>
      </c>
      <c r="H110" s="6">
        <f t="shared" si="23"/>
        <v>0</v>
      </c>
      <c r="I110" s="6"/>
      <c r="J110" s="61"/>
      <c r="L110" s="3"/>
      <c r="M110" s="19"/>
      <c r="O110" s="89">
        <f t="shared" si="24"/>
        <v>0</v>
      </c>
      <c r="P110" s="72"/>
    </row>
    <row r="111" spans="2:16" ht="18" customHeight="1" x14ac:dyDescent="0.25">
      <c r="B111" s="3"/>
      <c r="C111" s="3"/>
      <c r="D111" s="3"/>
      <c r="E111" s="6"/>
      <c r="F111" s="6">
        <f t="shared" si="21"/>
        <v>0</v>
      </c>
      <c r="G111" s="6">
        <f t="shared" si="22"/>
        <v>0</v>
      </c>
      <c r="H111" s="6">
        <f t="shared" si="23"/>
        <v>0</v>
      </c>
      <c r="I111" s="6"/>
      <c r="J111" s="61"/>
      <c r="L111" s="3"/>
      <c r="M111" s="19"/>
      <c r="O111" s="89">
        <f t="shared" si="24"/>
        <v>0</v>
      </c>
      <c r="P111" s="72"/>
    </row>
    <row r="112" spans="2:16" ht="18" customHeight="1" x14ac:dyDescent="0.25">
      <c r="B112" s="3"/>
      <c r="C112" s="3"/>
      <c r="D112" s="3"/>
      <c r="E112" s="6"/>
      <c r="F112" s="6">
        <f t="shared" si="21"/>
        <v>0</v>
      </c>
      <c r="G112" s="6">
        <f t="shared" si="22"/>
        <v>0</v>
      </c>
      <c r="H112" s="6">
        <f t="shared" si="23"/>
        <v>0</v>
      </c>
      <c r="I112" s="6"/>
      <c r="J112" s="61"/>
      <c r="L112" s="3"/>
      <c r="M112" s="19"/>
      <c r="O112" s="89">
        <f t="shared" si="24"/>
        <v>0</v>
      </c>
      <c r="P112" s="72"/>
    </row>
    <row r="113" spans="2:16" ht="18" customHeight="1" x14ac:dyDescent="0.25">
      <c r="B113" s="3"/>
      <c r="C113" s="3"/>
      <c r="D113" s="3"/>
      <c r="E113" s="6"/>
      <c r="F113" s="6">
        <f t="shared" si="21"/>
        <v>0</v>
      </c>
      <c r="G113" s="6">
        <f t="shared" si="22"/>
        <v>0</v>
      </c>
      <c r="H113" s="6">
        <f t="shared" si="23"/>
        <v>0</v>
      </c>
      <c r="I113" s="6"/>
      <c r="J113" s="61"/>
      <c r="L113" s="3"/>
      <c r="M113" s="19"/>
      <c r="O113" s="89">
        <f t="shared" si="24"/>
        <v>0</v>
      </c>
      <c r="P113" s="72"/>
    </row>
    <row r="114" spans="2:16" ht="18" customHeight="1" x14ac:dyDescent="0.25">
      <c r="B114" s="3"/>
      <c r="C114" s="3"/>
      <c r="D114" s="3"/>
      <c r="E114" s="6"/>
      <c r="F114" s="6">
        <f t="shared" si="21"/>
        <v>0</v>
      </c>
      <c r="G114" s="6">
        <f t="shared" si="22"/>
        <v>0</v>
      </c>
      <c r="H114" s="6">
        <f t="shared" si="23"/>
        <v>0</v>
      </c>
      <c r="I114" s="6"/>
      <c r="J114" s="61"/>
      <c r="L114" s="3"/>
      <c r="M114" s="19"/>
      <c r="O114" s="89">
        <f t="shared" si="24"/>
        <v>0</v>
      </c>
      <c r="P114" s="72"/>
    </row>
    <row r="115" spans="2:16" ht="18" customHeight="1" x14ac:dyDescent="0.25">
      <c r="B115" s="3"/>
      <c r="C115" s="3"/>
      <c r="D115" s="3"/>
      <c r="E115" s="6"/>
      <c r="F115" s="6">
        <f t="shared" si="21"/>
        <v>0</v>
      </c>
      <c r="G115" s="6">
        <f t="shared" si="22"/>
        <v>0</v>
      </c>
      <c r="H115" s="6">
        <f t="shared" si="23"/>
        <v>0</v>
      </c>
      <c r="I115" s="6"/>
      <c r="J115" s="61"/>
      <c r="L115" s="3"/>
      <c r="M115" s="19"/>
      <c r="O115" s="89">
        <f t="shared" si="24"/>
        <v>0</v>
      </c>
      <c r="P115" s="72"/>
    </row>
    <row r="116" spans="2:16" ht="18" customHeight="1" x14ac:dyDescent="0.25">
      <c r="B116" s="3"/>
      <c r="C116" s="3"/>
      <c r="D116" s="3"/>
      <c r="E116" s="6"/>
      <c r="F116" s="6">
        <f t="shared" si="21"/>
        <v>0</v>
      </c>
      <c r="G116" s="6">
        <f t="shared" si="22"/>
        <v>0</v>
      </c>
      <c r="H116" s="6">
        <f t="shared" si="23"/>
        <v>0</v>
      </c>
      <c r="I116" s="6"/>
      <c r="J116" s="61"/>
      <c r="L116" s="3"/>
      <c r="M116" s="19"/>
      <c r="O116" s="89">
        <f t="shared" si="24"/>
        <v>0</v>
      </c>
      <c r="P116" s="72"/>
    </row>
    <row r="117" spans="2:16" ht="18" customHeight="1" x14ac:dyDescent="0.25">
      <c r="B117" s="3"/>
      <c r="C117" s="3"/>
      <c r="D117" s="3"/>
      <c r="E117" s="6"/>
      <c r="F117" s="6">
        <f t="shared" si="21"/>
        <v>0</v>
      </c>
      <c r="G117" s="6">
        <f t="shared" si="22"/>
        <v>0</v>
      </c>
      <c r="H117" s="6">
        <f t="shared" si="23"/>
        <v>0</v>
      </c>
      <c r="I117" s="6"/>
      <c r="J117" s="61"/>
      <c r="L117" s="3"/>
      <c r="M117" s="19"/>
      <c r="O117" s="89">
        <f t="shared" si="24"/>
        <v>0</v>
      </c>
      <c r="P117" s="72"/>
    </row>
    <row r="118" spans="2:16" ht="18" customHeight="1" x14ac:dyDescent="0.25">
      <c r="B118" s="3"/>
      <c r="C118" s="3"/>
      <c r="D118" s="3"/>
      <c r="E118" s="6"/>
      <c r="F118" s="6">
        <f t="shared" si="21"/>
        <v>0</v>
      </c>
      <c r="G118" s="6">
        <f t="shared" si="22"/>
        <v>0</v>
      </c>
      <c r="H118" s="6">
        <f t="shared" si="23"/>
        <v>0</v>
      </c>
      <c r="I118" s="6"/>
      <c r="J118" s="61"/>
      <c r="L118" s="3"/>
      <c r="M118" s="19"/>
      <c r="O118" s="89">
        <f t="shared" si="24"/>
        <v>0</v>
      </c>
      <c r="P118" s="72"/>
    </row>
    <row r="119" spans="2:16" ht="18" customHeight="1" x14ac:dyDescent="0.25">
      <c r="B119" s="3"/>
      <c r="C119" s="3"/>
      <c r="D119" s="3"/>
      <c r="E119" s="6"/>
      <c r="F119" s="6">
        <f t="shared" si="21"/>
        <v>0</v>
      </c>
      <c r="G119" s="6">
        <f t="shared" si="22"/>
        <v>0</v>
      </c>
      <c r="H119" s="6">
        <f t="shared" si="23"/>
        <v>0</v>
      </c>
      <c r="I119" s="6"/>
      <c r="J119" s="61"/>
      <c r="L119" s="3"/>
      <c r="M119" s="19"/>
      <c r="O119" s="89">
        <f t="shared" si="24"/>
        <v>0</v>
      </c>
      <c r="P119" s="72"/>
    </row>
    <row r="120" spans="2:16" ht="18" customHeight="1" x14ac:dyDescent="0.25">
      <c r="B120" s="3"/>
      <c r="C120" s="3"/>
      <c r="D120" s="3"/>
      <c r="E120" s="6"/>
      <c r="F120" s="6">
        <f t="shared" si="21"/>
        <v>0</v>
      </c>
      <c r="G120" s="6">
        <f t="shared" si="22"/>
        <v>0</v>
      </c>
      <c r="H120" s="6">
        <f t="shared" si="23"/>
        <v>0</v>
      </c>
      <c r="I120" s="6"/>
      <c r="J120" s="61"/>
      <c r="L120" s="3"/>
      <c r="M120" s="19"/>
      <c r="O120" s="89">
        <f t="shared" si="24"/>
        <v>0</v>
      </c>
      <c r="P120" s="72"/>
    </row>
    <row r="121" spans="2:16" ht="18" customHeight="1" x14ac:dyDescent="0.25">
      <c r="B121" s="3"/>
      <c r="C121" s="3"/>
      <c r="D121" s="3"/>
      <c r="E121" s="6"/>
      <c r="F121" s="6">
        <f t="shared" si="21"/>
        <v>0</v>
      </c>
      <c r="G121" s="6">
        <f t="shared" si="22"/>
        <v>0</v>
      </c>
      <c r="H121" s="6">
        <f t="shared" si="23"/>
        <v>0</v>
      </c>
      <c r="I121" s="6"/>
      <c r="J121" s="61"/>
      <c r="L121" s="3"/>
      <c r="M121" s="19"/>
      <c r="O121" s="89">
        <f t="shared" si="24"/>
        <v>0</v>
      </c>
      <c r="P121" s="72"/>
    </row>
    <row r="122" spans="2:16" ht="18" customHeight="1" x14ac:dyDescent="0.25">
      <c r="B122" s="3"/>
      <c r="C122" s="3"/>
      <c r="D122" s="3"/>
      <c r="E122" s="6"/>
      <c r="F122" s="6">
        <f t="shared" si="21"/>
        <v>0</v>
      </c>
      <c r="G122" s="6">
        <f t="shared" si="22"/>
        <v>0</v>
      </c>
      <c r="H122" s="6">
        <f t="shared" si="23"/>
        <v>0</v>
      </c>
      <c r="I122" s="6"/>
      <c r="J122" s="61"/>
      <c r="L122" s="3"/>
      <c r="M122" s="19"/>
      <c r="O122" s="89">
        <f t="shared" si="24"/>
        <v>0</v>
      </c>
      <c r="P122" s="72"/>
    </row>
    <row r="123" spans="2:16" ht="18" customHeight="1" x14ac:dyDescent="0.25">
      <c r="B123" s="3"/>
      <c r="C123" s="3"/>
      <c r="D123" s="3"/>
      <c r="E123" s="6"/>
      <c r="F123" s="6">
        <f t="shared" si="21"/>
        <v>0</v>
      </c>
      <c r="G123" s="6">
        <f t="shared" si="22"/>
        <v>0</v>
      </c>
      <c r="H123" s="6">
        <f t="shared" si="23"/>
        <v>0</v>
      </c>
      <c r="I123" s="6"/>
      <c r="J123" s="61"/>
      <c r="L123" s="3"/>
      <c r="M123" s="19"/>
      <c r="O123" s="89">
        <f t="shared" si="24"/>
        <v>0</v>
      </c>
      <c r="P123" s="72"/>
    </row>
    <row r="124" spans="2:16" ht="18" customHeight="1" x14ac:dyDescent="0.25">
      <c r="B124" s="3"/>
      <c r="C124" s="3"/>
      <c r="D124" s="3"/>
      <c r="E124" s="6"/>
      <c r="F124" s="6">
        <f t="shared" si="21"/>
        <v>0</v>
      </c>
      <c r="G124" s="6">
        <f t="shared" si="22"/>
        <v>0</v>
      </c>
      <c r="H124" s="6">
        <f t="shared" si="23"/>
        <v>0</v>
      </c>
      <c r="I124" s="6"/>
      <c r="J124" s="61"/>
      <c r="L124" s="3"/>
      <c r="M124" s="19"/>
      <c r="O124" s="89">
        <f t="shared" si="24"/>
        <v>0</v>
      </c>
      <c r="P124" s="72"/>
    </row>
    <row r="125" spans="2:16" ht="18" customHeight="1" x14ac:dyDescent="0.25">
      <c r="B125" s="3"/>
      <c r="C125" s="3"/>
      <c r="D125" s="3"/>
      <c r="E125" s="6"/>
      <c r="F125" s="6">
        <f t="shared" si="21"/>
        <v>0</v>
      </c>
      <c r="G125" s="6">
        <f t="shared" si="22"/>
        <v>0</v>
      </c>
      <c r="H125" s="6">
        <f t="shared" si="23"/>
        <v>0</v>
      </c>
      <c r="I125" s="6"/>
      <c r="J125" s="61"/>
      <c r="L125" s="3"/>
      <c r="M125" s="19"/>
      <c r="O125" s="89">
        <f t="shared" si="24"/>
        <v>0</v>
      </c>
      <c r="P125" s="72"/>
    </row>
    <row r="126" spans="2:16" ht="18" customHeight="1" x14ac:dyDescent="0.25">
      <c r="B126" s="3"/>
      <c r="C126" s="3"/>
      <c r="D126" s="3"/>
      <c r="E126" s="6"/>
      <c r="F126" s="6">
        <f t="shared" si="21"/>
        <v>0</v>
      </c>
      <c r="G126" s="6">
        <f t="shared" si="22"/>
        <v>0</v>
      </c>
      <c r="H126" s="6">
        <f t="shared" si="23"/>
        <v>0</v>
      </c>
      <c r="I126" s="6"/>
      <c r="J126" s="61"/>
      <c r="L126" s="3"/>
      <c r="M126" s="19"/>
      <c r="O126" s="89">
        <f t="shared" si="24"/>
        <v>0</v>
      </c>
      <c r="P126" s="72"/>
    </row>
    <row r="127" spans="2:16" ht="18" customHeight="1" x14ac:dyDescent="0.25">
      <c r="B127" s="3"/>
      <c r="C127" s="3"/>
      <c r="D127" s="3"/>
      <c r="E127" s="6"/>
      <c r="F127" s="6">
        <f t="shared" si="21"/>
        <v>0</v>
      </c>
      <c r="G127" s="6">
        <f t="shared" si="22"/>
        <v>0</v>
      </c>
      <c r="H127" s="6">
        <f t="shared" si="23"/>
        <v>0</v>
      </c>
      <c r="I127" s="6"/>
      <c r="J127" s="61"/>
      <c r="L127" s="3"/>
      <c r="M127" s="19"/>
      <c r="O127" s="89">
        <f t="shared" si="24"/>
        <v>0</v>
      </c>
      <c r="P127" s="72"/>
    </row>
    <row r="128" spans="2:16" ht="18" customHeight="1" x14ac:dyDescent="0.25">
      <c r="B128" s="3"/>
      <c r="C128" s="3"/>
      <c r="D128" s="3"/>
      <c r="E128" s="6"/>
      <c r="F128" s="6">
        <f t="shared" si="21"/>
        <v>0</v>
      </c>
      <c r="G128" s="6">
        <f t="shared" si="22"/>
        <v>0</v>
      </c>
      <c r="H128" s="6">
        <f t="shared" si="23"/>
        <v>0</v>
      </c>
      <c r="I128" s="6"/>
      <c r="J128" s="61"/>
      <c r="L128" s="3"/>
      <c r="M128" s="19"/>
      <c r="O128" s="89">
        <f t="shared" si="24"/>
        <v>0</v>
      </c>
      <c r="P128" s="72"/>
    </row>
    <row r="129" spans="2:16" ht="18" customHeight="1" x14ac:dyDescent="0.25">
      <c r="B129" s="3"/>
      <c r="C129" s="3"/>
      <c r="D129" s="3"/>
      <c r="E129" s="6"/>
      <c r="F129" s="6">
        <f t="shared" si="21"/>
        <v>0</v>
      </c>
      <c r="G129" s="6">
        <f t="shared" si="22"/>
        <v>0</v>
      </c>
      <c r="H129" s="6">
        <f t="shared" si="23"/>
        <v>0</v>
      </c>
      <c r="I129" s="6"/>
      <c r="J129" s="61"/>
      <c r="L129" s="3"/>
      <c r="M129" s="19"/>
      <c r="O129" s="89">
        <f t="shared" si="24"/>
        <v>0</v>
      </c>
      <c r="P129" s="72"/>
    </row>
    <row r="130" spans="2:16" ht="18" customHeight="1" x14ac:dyDescent="0.25">
      <c r="B130" s="3"/>
      <c r="C130" s="3"/>
      <c r="D130" s="3"/>
      <c r="E130" s="6"/>
      <c r="F130" s="6">
        <f t="shared" si="21"/>
        <v>0</v>
      </c>
      <c r="G130" s="6">
        <f t="shared" si="22"/>
        <v>0</v>
      </c>
      <c r="H130" s="6">
        <f t="shared" si="23"/>
        <v>0</v>
      </c>
      <c r="I130" s="6"/>
      <c r="J130" s="61"/>
      <c r="L130" s="3"/>
      <c r="M130" s="19"/>
      <c r="O130" s="89">
        <f t="shared" si="24"/>
        <v>0</v>
      </c>
      <c r="P130" s="72"/>
    </row>
    <row r="131" spans="2:16" ht="18" customHeight="1" x14ac:dyDescent="0.25">
      <c r="B131" s="3"/>
      <c r="C131" s="3"/>
      <c r="D131" s="3"/>
      <c r="E131" s="6"/>
      <c r="F131" s="6">
        <f t="shared" si="21"/>
        <v>0</v>
      </c>
      <c r="G131" s="6">
        <f t="shared" si="22"/>
        <v>0</v>
      </c>
      <c r="H131" s="6">
        <f t="shared" si="23"/>
        <v>0</v>
      </c>
      <c r="I131" s="6"/>
      <c r="J131" s="61"/>
      <c r="L131" s="3"/>
      <c r="M131" s="19"/>
      <c r="O131" s="89">
        <f t="shared" si="24"/>
        <v>0</v>
      </c>
      <c r="P131" s="72"/>
    </row>
    <row r="132" spans="2:16" ht="18" customHeight="1" x14ac:dyDescent="0.25">
      <c r="B132" s="3"/>
      <c r="C132" s="3"/>
      <c r="D132" s="3"/>
      <c r="E132" s="6"/>
      <c r="F132" s="6">
        <f t="shared" ref="F132:F195" si="25">E132-(E132*0/100)</f>
        <v>0</v>
      </c>
      <c r="G132" s="6">
        <f t="shared" ref="G132:G195" si="26">F132*1.262</f>
        <v>0</v>
      </c>
      <c r="H132" s="6">
        <f t="shared" ref="H132:H195" si="27">G132*1.25</f>
        <v>0</v>
      </c>
      <c r="I132" s="6"/>
      <c r="J132" s="61"/>
      <c r="L132" s="3"/>
      <c r="M132" s="19"/>
      <c r="O132" s="89">
        <f t="shared" si="24"/>
        <v>0</v>
      </c>
      <c r="P132" s="72"/>
    </row>
    <row r="133" spans="2:16" ht="18" customHeight="1" x14ac:dyDescent="0.25">
      <c r="B133" s="3"/>
      <c r="C133" s="3"/>
      <c r="D133" s="3"/>
      <c r="E133" s="6"/>
      <c r="F133" s="6">
        <f t="shared" si="25"/>
        <v>0</v>
      </c>
      <c r="G133" s="6">
        <f t="shared" si="26"/>
        <v>0</v>
      </c>
      <c r="H133" s="6">
        <f t="shared" si="27"/>
        <v>0</v>
      </c>
      <c r="I133" s="6"/>
      <c r="J133" s="61"/>
      <c r="L133" s="3"/>
      <c r="M133" s="19"/>
      <c r="O133" s="89">
        <f t="shared" ref="O133:O196" si="28">J133-G133</f>
        <v>0</v>
      </c>
      <c r="P133" s="72"/>
    </row>
    <row r="134" spans="2:16" ht="18" customHeight="1" x14ac:dyDescent="0.25">
      <c r="B134" s="3"/>
      <c r="C134" s="3"/>
      <c r="D134" s="3"/>
      <c r="E134" s="6"/>
      <c r="F134" s="6">
        <f t="shared" si="25"/>
        <v>0</v>
      </c>
      <c r="G134" s="6">
        <f t="shared" si="26"/>
        <v>0</v>
      </c>
      <c r="H134" s="6">
        <f t="shared" si="27"/>
        <v>0</v>
      </c>
      <c r="I134" s="6"/>
      <c r="J134" s="61"/>
      <c r="L134" s="3"/>
      <c r="M134" s="19"/>
      <c r="O134" s="89">
        <f t="shared" si="28"/>
        <v>0</v>
      </c>
      <c r="P134" s="72"/>
    </row>
    <row r="135" spans="2:16" ht="18" customHeight="1" x14ac:dyDescent="0.25">
      <c r="B135" s="3"/>
      <c r="C135" s="3"/>
      <c r="D135" s="3"/>
      <c r="E135" s="6"/>
      <c r="F135" s="6">
        <f t="shared" si="25"/>
        <v>0</v>
      </c>
      <c r="G135" s="6">
        <f t="shared" si="26"/>
        <v>0</v>
      </c>
      <c r="H135" s="6">
        <f t="shared" si="27"/>
        <v>0</v>
      </c>
      <c r="I135" s="6"/>
      <c r="J135" s="61"/>
      <c r="L135" s="3"/>
      <c r="M135" s="19"/>
      <c r="O135" s="89">
        <f t="shared" si="28"/>
        <v>0</v>
      </c>
      <c r="P135" s="72"/>
    </row>
    <row r="136" spans="2:16" ht="18" customHeight="1" x14ac:dyDescent="0.25">
      <c r="B136" s="3"/>
      <c r="C136" s="3"/>
      <c r="D136" s="3"/>
      <c r="E136" s="6"/>
      <c r="F136" s="6">
        <f t="shared" si="25"/>
        <v>0</v>
      </c>
      <c r="G136" s="6">
        <f t="shared" si="26"/>
        <v>0</v>
      </c>
      <c r="H136" s="6">
        <f t="shared" si="27"/>
        <v>0</v>
      </c>
      <c r="I136" s="6"/>
      <c r="J136" s="61"/>
      <c r="L136" s="3"/>
      <c r="M136" s="19"/>
      <c r="O136" s="89">
        <f t="shared" si="28"/>
        <v>0</v>
      </c>
      <c r="P136" s="72"/>
    </row>
    <row r="137" spans="2:16" ht="18" customHeight="1" x14ac:dyDescent="0.25">
      <c r="B137" s="3"/>
      <c r="C137" s="3"/>
      <c r="D137" s="3"/>
      <c r="E137" s="6"/>
      <c r="F137" s="6">
        <f t="shared" si="25"/>
        <v>0</v>
      </c>
      <c r="G137" s="6">
        <f t="shared" si="26"/>
        <v>0</v>
      </c>
      <c r="H137" s="6">
        <f t="shared" si="27"/>
        <v>0</v>
      </c>
      <c r="I137" s="6"/>
      <c r="J137" s="61"/>
      <c r="O137" s="89">
        <f t="shared" si="28"/>
        <v>0</v>
      </c>
      <c r="P137" s="72"/>
    </row>
    <row r="138" spans="2:16" ht="18" customHeight="1" x14ac:dyDescent="0.25">
      <c r="B138" s="3"/>
      <c r="C138" s="3"/>
      <c r="D138" s="3"/>
      <c r="E138" s="6"/>
      <c r="F138" s="6">
        <f t="shared" si="25"/>
        <v>0</v>
      </c>
      <c r="G138" s="6">
        <f t="shared" si="26"/>
        <v>0</v>
      </c>
      <c r="H138" s="6">
        <f t="shared" si="27"/>
        <v>0</v>
      </c>
      <c r="I138" s="6"/>
      <c r="J138" s="61"/>
      <c r="O138" s="89">
        <f t="shared" si="28"/>
        <v>0</v>
      </c>
      <c r="P138" s="72"/>
    </row>
    <row r="139" spans="2:16" ht="18" customHeight="1" x14ac:dyDescent="0.25">
      <c r="B139" s="3"/>
      <c r="C139" s="3"/>
      <c r="D139" s="3"/>
      <c r="E139" s="6"/>
      <c r="F139" s="6">
        <f t="shared" si="25"/>
        <v>0</v>
      </c>
      <c r="G139" s="6">
        <f t="shared" si="26"/>
        <v>0</v>
      </c>
      <c r="H139" s="6">
        <f t="shared" si="27"/>
        <v>0</v>
      </c>
      <c r="I139" s="6"/>
      <c r="J139" s="61"/>
      <c r="O139" s="89">
        <f t="shared" si="28"/>
        <v>0</v>
      </c>
      <c r="P139" s="72"/>
    </row>
    <row r="140" spans="2:16" ht="18" customHeight="1" x14ac:dyDescent="0.25">
      <c r="B140" s="3"/>
      <c r="C140" s="3"/>
      <c r="D140" s="3"/>
      <c r="E140" s="6"/>
      <c r="F140" s="6">
        <f t="shared" si="25"/>
        <v>0</v>
      </c>
      <c r="G140" s="6">
        <f t="shared" si="26"/>
        <v>0</v>
      </c>
      <c r="H140" s="6">
        <f t="shared" si="27"/>
        <v>0</v>
      </c>
      <c r="I140" s="6"/>
      <c r="J140" s="61"/>
      <c r="O140" s="89">
        <f t="shared" si="28"/>
        <v>0</v>
      </c>
      <c r="P140" s="72"/>
    </row>
    <row r="141" spans="2:16" ht="18" customHeight="1" x14ac:dyDescent="0.25">
      <c r="B141" s="3"/>
      <c r="C141" s="3"/>
      <c r="D141" s="3"/>
      <c r="E141" s="6"/>
      <c r="F141" s="6">
        <f t="shared" si="25"/>
        <v>0</v>
      </c>
      <c r="G141" s="6">
        <f t="shared" si="26"/>
        <v>0</v>
      </c>
      <c r="H141" s="6">
        <f t="shared" si="27"/>
        <v>0</v>
      </c>
      <c r="I141" s="6"/>
      <c r="J141" s="61"/>
      <c r="O141" s="89">
        <f t="shared" si="28"/>
        <v>0</v>
      </c>
      <c r="P141" s="72"/>
    </row>
    <row r="142" spans="2:16" ht="18" customHeight="1" x14ac:dyDescent="0.25">
      <c r="B142" s="3"/>
      <c r="C142" s="3"/>
      <c r="D142" s="3"/>
      <c r="E142" s="6"/>
      <c r="F142" s="6">
        <f t="shared" si="25"/>
        <v>0</v>
      </c>
      <c r="G142" s="6">
        <f t="shared" si="26"/>
        <v>0</v>
      </c>
      <c r="H142" s="6">
        <f t="shared" si="27"/>
        <v>0</v>
      </c>
      <c r="I142" s="6"/>
      <c r="J142" s="61"/>
      <c r="O142" s="89">
        <f t="shared" si="28"/>
        <v>0</v>
      </c>
      <c r="P142" s="72"/>
    </row>
    <row r="143" spans="2:16" ht="18" customHeight="1" x14ac:dyDescent="0.25">
      <c r="B143" s="3"/>
      <c r="C143" s="3"/>
      <c r="D143" s="3"/>
      <c r="E143" s="6"/>
      <c r="F143" s="6">
        <f t="shared" si="25"/>
        <v>0</v>
      </c>
      <c r="G143" s="6">
        <f t="shared" si="26"/>
        <v>0</v>
      </c>
      <c r="H143" s="6">
        <f t="shared" si="27"/>
        <v>0</v>
      </c>
      <c r="I143" s="6"/>
      <c r="J143" s="61"/>
      <c r="O143" s="89">
        <f t="shared" si="28"/>
        <v>0</v>
      </c>
      <c r="P143" s="72"/>
    </row>
    <row r="144" spans="2:16" ht="18" customHeight="1" x14ac:dyDescent="0.25">
      <c r="B144" s="3"/>
      <c r="C144" s="3"/>
      <c r="D144" s="3"/>
      <c r="E144" s="6"/>
      <c r="F144" s="6">
        <f t="shared" si="25"/>
        <v>0</v>
      </c>
      <c r="G144" s="6">
        <f t="shared" si="26"/>
        <v>0</v>
      </c>
      <c r="H144" s="6">
        <f t="shared" si="27"/>
        <v>0</v>
      </c>
      <c r="I144" s="6"/>
      <c r="J144" s="61"/>
      <c r="O144" s="89">
        <f t="shared" si="28"/>
        <v>0</v>
      </c>
      <c r="P144" s="72"/>
    </row>
    <row r="145" spans="2:16" ht="18" customHeight="1" x14ac:dyDescent="0.25">
      <c r="B145" s="3"/>
      <c r="C145" s="3"/>
      <c r="D145" s="3"/>
      <c r="E145" s="6"/>
      <c r="F145" s="6">
        <f t="shared" si="25"/>
        <v>0</v>
      </c>
      <c r="G145" s="6">
        <f t="shared" si="26"/>
        <v>0</v>
      </c>
      <c r="H145" s="6">
        <f t="shared" si="27"/>
        <v>0</v>
      </c>
      <c r="I145" s="6"/>
      <c r="J145" s="61"/>
      <c r="O145" s="89">
        <f t="shared" si="28"/>
        <v>0</v>
      </c>
      <c r="P145" s="72"/>
    </row>
    <row r="146" spans="2:16" ht="18" customHeight="1" x14ac:dyDescent="0.25">
      <c r="B146" s="3"/>
      <c r="C146" s="3"/>
      <c r="D146" s="3"/>
      <c r="E146" s="6"/>
      <c r="F146" s="6">
        <f t="shared" si="25"/>
        <v>0</v>
      </c>
      <c r="G146" s="6">
        <f t="shared" si="26"/>
        <v>0</v>
      </c>
      <c r="H146" s="6">
        <f t="shared" si="27"/>
        <v>0</v>
      </c>
      <c r="I146" s="6"/>
      <c r="J146" s="61"/>
      <c r="O146" s="89">
        <f t="shared" si="28"/>
        <v>0</v>
      </c>
      <c r="P146" s="72"/>
    </row>
    <row r="147" spans="2:16" ht="18" customHeight="1" x14ac:dyDescent="0.25">
      <c r="B147" s="3"/>
      <c r="C147" s="3"/>
      <c r="D147" s="3"/>
      <c r="E147" s="6"/>
      <c r="F147" s="6">
        <f t="shared" si="25"/>
        <v>0</v>
      </c>
      <c r="G147" s="6">
        <f t="shared" si="26"/>
        <v>0</v>
      </c>
      <c r="H147" s="6">
        <f t="shared" si="27"/>
        <v>0</v>
      </c>
      <c r="I147" s="6"/>
      <c r="J147" s="61"/>
      <c r="O147" s="89">
        <f t="shared" si="28"/>
        <v>0</v>
      </c>
      <c r="P147" s="72"/>
    </row>
    <row r="148" spans="2:16" ht="18" customHeight="1" x14ac:dyDescent="0.25">
      <c r="B148" s="3"/>
      <c r="C148" s="3"/>
      <c r="D148" s="3"/>
      <c r="E148" s="6"/>
      <c r="F148" s="6">
        <f t="shared" si="25"/>
        <v>0</v>
      </c>
      <c r="G148" s="6">
        <f t="shared" si="26"/>
        <v>0</v>
      </c>
      <c r="H148" s="6">
        <f t="shared" si="27"/>
        <v>0</v>
      </c>
      <c r="I148" s="6"/>
      <c r="J148" s="61"/>
      <c r="O148" s="89">
        <f t="shared" si="28"/>
        <v>0</v>
      </c>
      <c r="P148" s="73"/>
    </row>
    <row r="149" spans="2:16" ht="18" customHeight="1" x14ac:dyDescent="0.25">
      <c r="B149" s="3"/>
      <c r="C149" s="3"/>
      <c r="D149" s="3"/>
      <c r="E149" s="6"/>
      <c r="F149" s="6">
        <f t="shared" si="25"/>
        <v>0</v>
      </c>
      <c r="G149" s="6">
        <f t="shared" si="26"/>
        <v>0</v>
      </c>
      <c r="H149" s="6">
        <f t="shared" si="27"/>
        <v>0</v>
      </c>
      <c r="I149" s="6"/>
      <c r="J149" s="61"/>
      <c r="O149" s="89">
        <f t="shared" si="28"/>
        <v>0</v>
      </c>
      <c r="P149" s="73"/>
    </row>
    <row r="150" spans="2:16" ht="18" customHeight="1" x14ac:dyDescent="0.25">
      <c r="B150" s="3"/>
      <c r="C150" s="3"/>
      <c r="D150" s="3"/>
      <c r="E150" s="6"/>
      <c r="F150" s="6">
        <f t="shared" si="25"/>
        <v>0</v>
      </c>
      <c r="G150" s="6">
        <f t="shared" si="26"/>
        <v>0</v>
      </c>
      <c r="H150" s="6">
        <f t="shared" si="27"/>
        <v>0</v>
      </c>
      <c r="I150" s="6"/>
      <c r="J150" s="61"/>
      <c r="O150" s="89">
        <f t="shared" si="28"/>
        <v>0</v>
      </c>
      <c r="P150" s="73"/>
    </row>
    <row r="151" spans="2:16" ht="18" customHeight="1" x14ac:dyDescent="0.25">
      <c r="B151" s="3"/>
      <c r="C151" s="3"/>
      <c r="D151" s="3"/>
      <c r="E151" s="6"/>
      <c r="F151" s="6">
        <f t="shared" si="25"/>
        <v>0</v>
      </c>
      <c r="G151" s="6">
        <f t="shared" si="26"/>
        <v>0</v>
      </c>
      <c r="H151" s="6">
        <f t="shared" si="27"/>
        <v>0</v>
      </c>
      <c r="I151" s="6"/>
      <c r="J151" s="61"/>
      <c r="O151" s="89">
        <f t="shared" si="28"/>
        <v>0</v>
      </c>
      <c r="P151" s="73"/>
    </row>
    <row r="152" spans="2:16" ht="18" customHeight="1" x14ac:dyDescent="0.25">
      <c r="B152" s="3"/>
      <c r="C152" s="3"/>
      <c r="D152" s="3"/>
      <c r="E152" s="6"/>
      <c r="F152" s="6">
        <f t="shared" si="25"/>
        <v>0</v>
      </c>
      <c r="G152" s="6">
        <f t="shared" si="26"/>
        <v>0</v>
      </c>
      <c r="H152" s="6">
        <f t="shared" si="27"/>
        <v>0</v>
      </c>
      <c r="I152" s="6"/>
      <c r="J152" s="61"/>
      <c r="O152" s="89">
        <f t="shared" si="28"/>
        <v>0</v>
      </c>
      <c r="P152" s="73"/>
    </row>
    <row r="153" spans="2:16" ht="18" customHeight="1" x14ac:dyDescent="0.25">
      <c r="B153" s="3"/>
      <c r="C153" s="3"/>
      <c r="D153" s="3"/>
      <c r="E153" s="6"/>
      <c r="F153" s="6">
        <f t="shared" si="25"/>
        <v>0</v>
      </c>
      <c r="G153" s="6">
        <f t="shared" si="26"/>
        <v>0</v>
      </c>
      <c r="H153" s="6">
        <f t="shared" si="27"/>
        <v>0</v>
      </c>
      <c r="I153" s="6"/>
      <c r="J153" s="61"/>
      <c r="O153" s="89">
        <f t="shared" si="28"/>
        <v>0</v>
      </c>
      <c r="P153" s="73"/>
    </row>
    <row r="154" spans="2:16" ht="18" customHeight="1" x14ac:dyDescent="0.25">
      <c r="B154" s="3"/>
      <c r="C154" s="3"/>
      <c r="D154" s="3"/>
      <c r="E154" s="6"/>
      <c r="F154" s="6">
        <f t="shared" si="25"/>
        <v>0</v>
      </c>
      <c r="G154" s="6">
        <f t="shared" si="26"/>
        <v>0</v>
      </c>
      <c r="H154" s="6">
        <f t="shared" si="27"/>
        <v>0</v>
      </c>
      <c r="I154" s="6"/>
      <c r="J154" s="61"/>
      <c r="O154" s="89">
        <f t="shared" si="28"/>
        <v>0</v>
      </c>
      <c r="P154" s="73"/>
    </row>
    <row r="155" spans="2:16" ht="18" customHeight="1" x14ac:dyDescent="0.25">
      <c r="B155" s="3"/>
      <c r="C155" s="3"/>
      <c r="D155" s="3"/>
      <c r="E155" s="6"/>
      <c r="F155" s="6">
        <f t="shared" si="25"/>
        <v>0</v>
      </c>
      <c r="G155" s="6">
        <f t="shared" si="26"/>
        <v>0</v>
      </c>
      <c r="H155" s="6">
        <f t="shared" si="27"/>
        <v>0</v>
      </c>
      <c r="I155" s="6"/>
      <c r="J155" s="61"/>
      <c r="O155" s="89">
        <f t="shared" si="28"/>
        <v>0</v>
      </c>
      <c r="P155" s="73"/>
    </row>
    <row r="156" spans="2:16" ht="18" customHeight="1" x14ac:dyDescent="0.25">
      <c r="B156" s="3"/>
      <c r="C156" s="3"/>
      <c r="D156" s="3"/>
      <c r="E156" s="6"/>
      <c r="F156" s="6">
        <f t="shared" si="25"/>
        <v>0</v>
      </c>
      <c r="G156" s="6">
        <f t="shared" si="26"/>
        <v>0</v>
      </c>
      <c r="H156" s="6">
        <f t="shared" si="27"/>
        <v>0</v>
      </c>
      <c r="I156" s="6"/>
      <c r="J156" s="61"/>
      <c r="O156" s="89">
        <f t="shared" si="28"/>
        <v>0</v>
      </c>
      <c r="P156" s="73"/>
    </row>
    <row r="157" spans="2:16" ht="18" customHeight="1" x14ac:dyDescent="0.25">
      <c r="B157" s="3"/>
      <c r="C157" s="3"/>
      <c r="D157" s="3"/>
      <c r="E157" s="6"/>
      <c r="F157" s="6">
        <f t="shared" si="25"/>
        <v>0</v>
      </c>
      <c r="G157" s="6">
        <f t="shared" si="26"/>
        <v>0</v>
      </c>
      <c r="H157" s="6">
        <f t="shared" si="27"/>
        <v>0</v>
      </c>
      <c r="I157" s="6"/>
      <c r="J157" s="61"/>
      <c r="O157" s="89">
        <f t="shared" si="28"/>
        <v>0</v>
      </c>
      <c r="P157" s="73"/>
    </row>
    <row r="158" spans="2:16" ht="18" customHeight="1" x14ac:dyDescent="0.25">
      <c r="B158" s="3"/>
      <c r="C158" s="3"/>
      <c r="D158" s="3"/>
      <c r="E158" s="6"/>
      <c r="F158" s="6">
        <f t="shared" si="25"/>
        <v>0</v>
      </c>
      <c r="G158" s="6">
        <f t="shared" si="26"/>
        <v>0</v>
      </c>
      <c r="H158" s="6">
        <f t="shared" si="27"/>
        <v>0</v>
      </c>
      <c r="I158" s="6"/>
      <c r="J158" s="61"/>
      <c r="O158" s="89">
        <f t="shared" si="28"/>
        <v>0</v>
      </c>
      <c r="P158" s="73"/>
    </row>
    <row r="159" spans="2:16" ht="18" customHeight="1" x14ac:dyDescent="0.25">
      <c r="B159" s="3"/>
      <c r="C159" s="3"/>
      <c r="D159" s="3"/>
      <c r="E159" s="6"/>
      <c r="F159" s="6">
        <f t="shared" si="25"/>
        <v>0</v>
      </c>
      <c r="G159" s="6">
        <f t="shared" si="26"/>
        <v>0</v>
      </c>
      <c r="H159" s="6">
        <f t="shared" si="27"/>
        <v>0</v>
      </c>
      <c r="I159" s="6"/>
      <c r="J159" s="61"/>
      <c r="O159" s="89">
        <f t="shared" si="28"/>
        <v>0</v>
      </c>
      <c r="P159" s="73"/>
    </row>
    <row r="160" spans="2:16" ht="18" customHeight="1" thickBot="1" x14ac:dyDescent="0.3">
      <c r="B160" s="3"/>
      <c r="C160" s="3"/>
      <c r="D160" s="3"/>
      <c r="E160" s="6"/>
      <c r="F160" s="6">
        <f t="shared" si="25"/>
        <v>0</v>
      </c>
      <c r="G160" s="6">
        <f t="shared" si="26"/>
        <v>0</v>
      </c>
      <c r="H160" s="6">
        <f t="shared" si="27"/>
        <v>0</v>
      </c>
      <c r="I160" s="6"/>
      <c r="J160" s="61"/>
      <c r="O160" s="89">
        <f t="shared" si="28"/>
        <v>0</v>
      </c>
      <c r="P160" s="74"/>
    </row>
    <row r="161" spans="2:15" ht="18" customHeight="1" x14ac:dyDescent="0.25">
      <c r="B161" s="3"/>
      <c r="C161" s="3"/>
      <c r="D161" s="3"/>
      <c r="E161" s="6"/>
      <c r="F161" s="6">
        <f t="shared" si="25"/>
        <v>0</v>
      </c>
      <c r="G161" s="6">
        <f t="shared" si="26"/>
        <v>0</v>
      </c>
      <c r="H161" s="6">
        <f t="shared" si="27"/>
        <v>0</v>
      </c>
      <c r="I161" s="6"/>
      <c r="J161" s="61"/>
      <c r="O161" s="89">
        <f t="shared" si="28"/>
        <v>0</v>
      </c>
    </row>
    <row r="162" spans="2:15" ht="18" customHeight="1" x14ac:dyDescent="0.25">
      <c r="B162" s="3"/>
      <c r="C162" s="3"/>
      <c r="D162" s="3"/>
      <c r="E162" s="6"/>
      <c r="F162" s="6">
        <f t="shared" si="25"/>
        <v>0</v>
      </c>
      <c r="G162" s="6">
        <f t="shared" si="26"/>
        <v>0</v>
      </c>
      <c r="H162" s="6">
        <f t="shared" si="27"/>
        <v>0</v>
      </c>
      <c r="I162" s="6"/>
      <c r="J162" s="61"/>
      <c r="O162" s="89">
        <f t="shared" si="28"/>
        <v>0</v>
      </c>
    </row>
    <row r="163" spans="2:15" ht="18" customHeight="1" x14ac:dyDescent="0.25">
      <c r="B163" s="3"/>
      <c r="C163" s="3"/>
      <c r="D163" s="3"/>
      <c r="E163" s="6"/>
      <c r="F163" s="6">
        <f t="shared" si="25"/>
        <v>0</v>
      </c>
      <c r="G163" s="6">
        <f t="shared" si="26"/>
        <v>0</v>
      </c>
      <c r="H163" s="6">
        <f t="shared" si="27"/>
        <v>0</v>
      </c>
      <c r="I163" s="6"/>
      <c r="J163" s="61"/>
      <c r="O163" s="89">
        <f t="shared" si="28"/>
        <v>0</v>
      </c>
    </row>
    <row r="164" spans="2:15" ht="18" customHeight="1" x14ac:dyDescent="0.25">
      <c r="B164" s="3"/>
      <c r="C164" s="3"/>
      <c r="D164" s="3"/>
      <c r="E164" s="6"/>
      <c r="F164" s="6">
        <f t="shared" si="25"/>
        <v>0</v>
      </c>
      <c r="G164" s="6">
        <f t="shared" si="26"/>
        <v>0</v>
      </c>
      <c r="H164" s="6">
        <f t="shared" si="27"/>
        <v>0</v>
      </c>
      <c r="I164" s="6"/>
      <c r="J164" s="61"/>
      <c r="O164" s="89">
        <f t="shared" si="28"/>
        <v>0</v>
      </c>
    </row>
    <row r="165" spans="2:15" ht="18" customHeight="1" x14ac:dyDescent="0.25">
      <c r="B165" s="3"/>
      <c r="C165" s="3"/>
      <c r="D165" s="3"/>
      <c r="E165" s="6"/>
      <c r="F165" s="6">
        <f t="shared" si="25"/>
        <v>0</v>
      </c>
      <c r="G165" s="6">
        <f t="shared" si="26"/>
        <v>0</v>
      </c>
      <c r="H165" s="6">
        <f t="shared" si="27"/>
        <v>0</v>
      </c>
      <c r="I165" s="6"/>
      <c r="J165" s="61"/>
      <c r="O165" s="89">
        <f t="shared" si="28"/>
        <v>0</v>
      </c>
    </row>
    <row r="166" spans="2:15" ht="18" customHeight="1" x14ac:dyDescent="0.25">
      <c r="B166" s="3"/>
      <c r="C166" s="3"/>
      <c r="D166" s="3"/>
      <c r="E166" s="6"/>
      <c r="F166" s="6">
        <f t="shared" si="25"/>
        <v>0</v>
      </c>
      <c r="G166" s="6">
        <f t="shared" si="26"/>
        <v>0</v>
      </c>
      <c r="H166" s="6">
        <f t="shared" si="27"/>
        <v>0</v>
      </c>
      <c r="I166" s="6"/>
      <c r="J166" s="61"/>
      <c r="O166" s="89">
        <f t="shared" si="28"/>
        <v>0</v>
      </c>
    </row>
    <row r="167" spans="2:15" ht="18" customHeight="1" x14ac:dyDescent="0.25">
      <c r="B167" s="3"/>
      <c r="C167" s="3"/>
      <c r="D167" s="3"/>
      <c r="E167" s="6"/>
      <c r="F167" s="6">
        <f t="shared" si="25"/>
        <v>0</v>
      </c>
      <c r="G167" s="6">
        <f t="shared" si="26"/>
        <v>0</v>
      </c>
      <c r="H167" s="6">
        <f t="shared" si="27"/>
        <v>0</v>
      </c>
      <c r="I167" s="6"/>
      <c r="J167" s="61"/>
      <c r="O167" s="89">
        <f t="shared" si="28"/>
        <v>0</v>
      </c>
    </row>
    <row r="168" spans="2:15" ht="18" customHeight="1" x14ac:dyDescent="0.25">
      <c r="B168" s="3"/>
      <c r="C168" s="3"/>
      <c r="D168" s="3"/>
      <c r="E168" s="6"/>
      <c r="F168" s="6">
        <f t="shared" si="25"/>
        <v>0</v>
      </c>
      <c r="G168" s="6">
        <f t="shared" si="26"/>
        <v>0</v>
      </c>
      <c r="H168" s="6">
        <f t="shared" si="27"/>
        <v>0</v>
      </c>
      <c r="I168" s="6"/>
      <c r="J168" s="61"/>
      <c r="O168" s="89">
        <f t="shared" si="28"/>
        <v>0</v>
      </c>
    </row>
    <row r="169" spans="2:15" ht="18" customHeight="1" x14ac:dyDescent="0.25">
      <c r="B169" s="3"/>
      <c r="C169" s="3"/>
      <c r="D169" s="3"/>
      <c r="E169" s="6"/>
      <c r="F169" s="6">
        <f t="shared" si="25"/>
        <v>0</v>
      </c>
      <c r="G169" s="6">
        <f t="shared" si="26"/>
        <v>0</v>
      </c>
      <c r="H169" s="6">
        <f t="shared" si="27"/>
        <v>0</v>
      </c>
      <c r="I169" s="6"/>
      <c r="J169" s="61"/>
      <c r="O169" s="89">
        <f t="shared" si="28"/>
        <v>0</v>
      </c>
    </row>
    <row r="170" spans="2:15" ht="18" customHeight="1" x14ac:dyDescent="0.25">
      <c r="B170" s="3"/>
      <c r="C170" s="3"/>
      <c r="D170" s="3"/>
      <c r="E170" s="6"/>
      <c r="F170" s="6">
        <f t="shared" si="25"/>
        <v>0</v>
      </c>
      <c r="G170" s="6">
        <f t="shared" si="26"/>
        <v>0</v>
      </c>
      <c r="H170" s="6">
        <f t="shared" si="27"/>
        <v>0</v>
      </c>
      <c r="I170" s="6"/>
      <c r="J170" s="61"/>
      <c r="O170" s="89">
        <f t="shared" si="28"/>
        <v>0</v>
      </c>
    </row>
    <row r="171" spans="2:15" ht="18" customHeight="1" x14ac:dyDescent="0.25">
      <c r="B171" s="3"/>
      <c r="C171" s="3"/>
      <c r="D171" s="3"/>
      <c r="E171" s="6"/>
      <c r="F171" s="6">
        <f t="shared" si="25"/>
        <v>0</v>
      </c>
      <c r="G171" s="6">
        <f t="shared" si="26"/>
        <v>0</v>
      </c>
      <c r="H171" s="6">
        <f t="shared" si="27"/>
        <v>0</v>
      </c>
      <c r="I171" s="6"/>
      <c r="J171" s="61"/>
      <c r="O171" s="89">
        <f t="shared" si="28"/>
        <v>0</v>
      </c>
    </row>
    <row r="172" spans="2:15" ht="18" customHeight="1" x14ac:dyDescent="0.25">
      <c r="B172" s="3"/>
      <c r="C172" s="3"/>
      <c r="D172" s="3"/>
      <c r="E172" s="6"/>
      <c r="F172" s="6">
        <f t="shared" si="25"/>
        <v>0</v>
      </c>
      <c r="G172" s="6">
        <f t="shared" si="26"/>
        <v>0</v>
      </c>
      <c r="H172" s="6">
        <f t="shared" si="27"/>
        <v>0</v>
      </c>
      <c r="I172" s="6"/>
      <c r="J172" s="61"/>
      <c r="O172" s="89">
        <f t="shared" si="28"/>
        <v>0</v>
      </c>
    </row>
    <row r="173" spans="2:15" ht="18" customHeight="1" x14ac:dyDescent="0.25">
      <c r="B173" s="3"/>
      <c r="C173" s="3"/>
      <c r="D173" s="3"/>
      <c r="E173" s="6"/>
      <c r="F173" s="6">
        <f t="shared" si="25"/>
        <v>0</v>
      </c>
      <c r="G173" s="6">
        <f t="shared" si="26"/>
        <v>0</v>
      </c>
      <c r="H173" s="6">
        <f t="shared" si="27"/>
        <v>0</v>
      </c>
      <c r="I173" s="6"/>
      <c r="J173" s="61"/>
      <c r="O173" s="89">
        <f t="shared" si="28"/>
        <v>0</v>
      </c>
    </row>
    <row r="174" spans="2:15" ht="18" customHeight="1" x14ac:dyDescent="0.25">
      <c r="B174" s="3"/>
      <c r="C174" s="3"/>
      <c r="D174" s="3"/>
      <c r="E174" s="6"/>
      <c r="F174" s="6">
        <f t="shared" si="25"/>
        <v>0</v>
      </c>
      <c r="G174" s="6">
        <f t="shared" si="26"/>
        <v>0</v>
      </c>
      <c r="H174" s="6">
        <f t="shared" si="27"/>
        <v>0</v>
      </c>
      <c r="I174" s="6"/>
      <c r="J174" s="61"/>
      <c r="O174" s="89">
        <f t="shared" si="28"/>
        <v>0</v>
      </c>
    </row>
    <row r="175" spans="2:15" ht="18" customHeight="1" x14ac:dyDescent="0.25">
      <c r="B175" s="3"/>
      <c r="C175" s="3"/>
      <c r="D175" s="3"/>
      <c r="E175" s="6"/>
      <c r="F175" s="6">
        <f t="shared" si="25"/>
        <v>0</v>
      </c>
      <c r="G175" s="6">
        <f t="shared" si="26"/>
        <v>0</v>
      </c>
      <c r="H175" s="6">
        <f t="shared" si="27"/>
        <v>0</v>
      </c>
      <c r="I175" s="6"/>
      <c r="J175" s="61"/>
      <c r="O175" s="89">
        <f t="shared" si="28"/>
        <v>0</v>
      </c>
    </row>
    <row r="176" spans="2:15" ht="18" customHeight="1" x14ac:dyDescent="0.25">
      <c r="B176" s="3"/>
      <c r="C176" s="3"/>
      <c r="D176" s="3"/>
      <c r="E176" s="6"/>
      <c r="F176" s="6">
        <f t="shared" si="25"/>
        <v>0</v>
      </c>
      <c r="G176" s="6">
        <f t="shared" si="26"/>
        <v>0</v>
      </c>
      <c r="H176" s="6">
        <f t="shared" si="27"/>
        <v>0</v>
      </c>
      <c r="I176" s="6"/>
      <c r="J176" s="61"/>
      <c r="O176" s="89">
        <f t="shared" si="28"/>
        <v>0</v>
      </c>
    </row>
    <row r="177" spans="2:15" ht="18" customHeight="1" x14ac:dyDescent="0.25">
      <c r="B177" s="3"/>
      <c r="C177" s="3"/>
      <c r="D177" s="3"/>
      <c r="E177" s="6"/>
      <c r="F177" s="6">
        <f t="shared" si="25"/>
        <v>0</v>
      </c>
      <c r="G177" s="6">
        <f t="shared" si="26"/>
        <v>0</v>
      </c>
      <c r="H177" s="6">
        <f t="shared" si="27"/>
        <v>0</v>
      </c>
      <c r="I177" s="6"/>
      <c r="J177" s="61"/>
      <c r="O177" s="89">
        <f t="shared" si="28"/>
        <v>0</v>
      </c>
    </row>
    <row r="178" spans="2:15" ht="18" customHeight="1" x14ac:dyDescent="0.25">
      <c r="B178" s="3"/>
      <c r="C178" s="3"/>
      <c r="D178" s="3"/>
      <c r="E178" s="6"/>
      <c r="F178" s="6">
        <f t="shared" si="25"/>
        <v>0</v>
      </c>
      <c r="G178" s="6">
        <f t="shared" si="26"/>
        <v>0</v>
      </c>
      <c r="H178" s="6">
        <f t="shared" si="27"/>
        <v>0</v>
      </c>
      <c r="I178" s="6"/>
      <c r="J178" s="61"/>
      <c r="O178" s="89">
        <f t="shared" si="28"/>
        <v>0</v>
      </c>
    </row>
    <row r="179" spans="2:15" ht="18" customHeight="1" x14ac:dyDescent="0.25">
      <c r="B179" s="3"/>
      <c r="C179" s="3"/>
      <c r="D179" s="3"/>
      <c r="E179" s="6"/>
      <c r="F179" s="6">
        <f t="shared" si="25"/>
        <v>0</v>
      </c>
      <c r="G179" s="6">
        <f t="shared" si="26"/>
        <v>0</v>
      </c>
      <c r="H179" s="6">
        <f t="shared" si="27"/>
        <v>0</v>
      </c>
      <c r="I179" s="6"/>
      <c r="J179" s="61"/>
      <c r="O179" s="89">
        <f t="shared" si="28"/>
        <v>0</v>
      </c>
    </row>
    <row r="180" spans="2:15" ht="18" customHeight="1" x14ac:dyDescent="0.25">
      <c r="B180" s="3"/>
      <c r="C180" s="3"/>
      <c r="D180" s="3"/>
      <c r="E180" s="6"/>
      <c r="F180" s="6">
        <f t="shared" si="25"/>
        <v>0</v>
      </c>
      <c r="G180" s="6">
        <f t="shared" si="26"/>
        <v>0</v>
      </c>
      <c r="H180" s="6">
        <f t="shared" si="27"/>
        <v>0</v>
      </c>
      <c r="I180" s="6"/>
      <c r="J180" s="61"/>
      <c r="O180" s="89">
        <f t="shared" si="28"/>
        <v>0</v>
      </c>
    </row>
    <row r="181" spans="2:15" ht="18" customHeight="1" x14ac:dyDescent="0.25">
      <c r="B181" s="3"/>
      <c r="C181" s="3"/>
      <c r="D181" s="3"/>
      <c r="E181" s="6"/>
      <c r="F181" s="6">
        <f t="shared" si="25"/>
        <v>0</v>
      </c>
      <c r="G181" s="6">
        <f t="shared" si="26"/>
        <v>0</v>
      </c>
      <c r="H181" s="6">
        <f t="shared" si="27"/>
        <v>0</v>
      </c>
      <c r="I181" s="6"/>
      <c r="J181" s="61"/>
      <c r="O181" s="89">
        <f t="shared" si="28"/>
        <v>0</v>
      </c>
    </row>
    <row r="182" spans="2:15" ht="18" customHeight="1" x14ac:dyDescent="0.25">
      <c r="B182" s="3"/>
      <c r="C182" s="3"/>
      <c r="D182" s="3"/>
      <c r="E182" s="6"/>
      <c r="F182" s="6">
        <f t="shared" si="25"/>
        <v>0</v>
      </c>
      <c r="G182" s="6">
        <f t="shared" si="26"/>
        <v>0</v>
      </c>
      <c r="H182" s="6">
        <f t="shared" si="27"/>
        <v>0</v>
      </c>
      <c r="I182" s="6"/>
      <c r="J182" s="61"/>
      <c r="O182" s="89">
        <f t="shared" si="28"/>
        <v>0</v>
      </c>
    </row>
    <row r="183" spans="2:15" ht="18" customHeight="1" x14ac:dyDescent="0.25">
      <c r="B183" s="3"/>
      <c r="C183" s="3"/>
      <c r="D183" s="3"/>
      <c r="E183" s="6"/>
      <c r="F183" s="6">
        <f t="shared" si="25"/>
        <v>0</v>
      </c>
      <c r="G183" s="6">
        <f t="shared" si="26"/>
        <v>0</v>
      </c>
      <c r="H183" s="6">
        <f t="shared" si="27"/>
        <v>0</v>
      </c>
      <c r="I183" s="6"/>
      <c r="J183" s="61"/>
      <c r="O183" s="89">
        <f t="shared" si="28"/>
        <v>0</v>
      </c>
    </row>
    <row r="184" spans="2:15" ht="18" customHeight="1" x14ac:dyDescent="0.25">
      <c r="B184" s="3"/>
      <c r="C184" s="3"/>
      <c r="D184" s="3"/>
      <c r="E184" s="6"/>
      <c r="F184" s="6">
        <f t="shared" si="25"/>
        <v>0</v>
      </c>
      <c r="G184" s="6">
        <f t="shared" si="26"/>
        <v>0</v>
      </c>
      <c r="H184" s="6">
        <f t="shared" si="27"/>
        <v>0</v>
      </c>
      <c r="I184" s="6"/>
      <c r="J184" s="61"/>
      <c r="O184" s="89">
        <f t="shared" si="28"/>
        <v>0</v>
      </c>
    </row>
    <row r="185" spans="2:15" ht="18" customHeight="1" x14ac:dyDescent="0.25">
      <c r="B185" s="3"/>
      <c r="C185" s="3"/>
      <c r="D185" s="3"/>
      <c r="E185" s="6"/>
      <c r="F185" s="6">
        <f t="shared" si="25"/>
        <v>0</v>
      </c>
      <c r="G185" s="6">
        <f t="shared" si="26"/>
        <v>0</v>
      </c>
      <c r="H185" s="6">
        <f t="shared" si="27"/>
        <v>0</v>
      </c>
      <c r="I185" s="6"/>
      <c r="J185" s="61"/>
      <c r="O185" s="89">
        <f t="shared" si="28"/>
        <v>0</v>
      </c>
    </row>
    <row r="186" spans="2:15" ht="18" customHeight="1" x14ac:dyDescent="0.25">
      <c r="B186" s="3"/>
      <c r="C186" s="3"/>
      <c r="D186" s="3"/>
      <c r="E186" s="6"/>
      <c r="F186" s="6">
        <f t="shared" si="25"/>
        <v>0</v>
      </c>
      <c r="G186" s="6">
        <f t="shared" si="26"/>
        <v>0</v>
      </c>
      <c r="H186" s="6">
        <f t="shared" si="27"/>
        <v>0</v>
      </c>
      <c r="I186" s="6"/>
      <c r="J186" s="61"/>
      <c r="O186" s="89">
        <f t="shared" si="28"/>
        <v>0</v>
      </c>
    </row>
    <row r="187" spans="2:15" ht="18" customHeight="1" x14ac:dyDescent="0.25">
      <c r="B187" s="3"/>
      <c r="C187" s="3"/>
      <c r="D187" s="3"/>
      <c r="E187" s="6"/>
      <c r="F187" s="6">
        <f t="shared" si="25"/>
        <v>0</v>
      </c>
      <c r="G187" s="6">
        <f t="shared" si="26"/>
        <v>0</v>
      </c>
      <c r="H187" s="6">
        <f t="shared" si="27"/>
        <v>0</v>
      </c>
      <c r="I187" s="6"/>
      <c r="J187" s="61"/>
      <c r="O187" s="89">
        <f t="shared" si="28"/>
        <v>0</v>
      </c>
    </row>
    <row r="188" spans="2:15" ht="18" customHeight="1" x14ac:dyDescent="0.25">
      <c r="B188" s="3"/>
      <c r="C188" s="3"/>
      <c r="D188" s="3"/>
      <c r="E188" s="6"/>
      <c r="F188" s="6">
        <f t="shared" si="25"/>
        <v>0</v>
      </c>
      <c r="G188" s="6">
        <f t="shared" si="26"/>
        <v>0</v>
      </c>
      <c r="H188" s="6">
        <f t="shared" si="27"/>
        <v>0</v>
      </c>
      <c r="I188" s="6"/>
      <c r="J188" s="61"/>
      <c r="O188" s="89">
        <f t="shared" si="28"/>
        <v>0</v>
      </c>
    </row>
    <row r="189" spans="2:15" ht="18" customHeight="1" x14ac:dyDescent="0.25">
      <c r="B189" s="3"/>
      <c r="C189" s="3"/>
      <c r="D189" s="3"/>
      <c r="E189" s="6"/>
      <c r="F189" s="6">
        <f t="shared" si="25"/>
        <v>0</v>
      </c>
      <c r="G189" s="6">
        <f t="shared" si="26"/>
        <v>0</v>
      </c>
      <c r="H189" s="6">
        <f t="shared" si="27"/>
        <v>0</v>
      </c>
      <c r="I189" s="6"/>
      <c r="J189" s="61"/>
      <c r="O189" s="89">
        <f t="shared" si="28"/>
        <v>0</v>
      </c>
    </row>
    <row r="190" spans="2:15" ht="18" customHeight="1" x14ac:dyDescent="0.25">
      <c r="B190" s="3"/>
      <c r="C190" s="3"/>
      <c r="D190" s="3"/>
      <c r="E190" s="6"/>
      <c r="F190" s="6">
        <f t="shared" si="25"/>
        <v>0</v>
      </c>
      <c r="G190" s="6">
        <f t="shared" si="26"/>
        <v>0</v>
      </c>
      <c r="H190" s="6">
        <f t="shared" si="27"/>
        <v>0</v>
      </c>
      <c r="I190" s="6"/>
      <c r="J190" s="61"/>
      <c r="O190" s="89">
        <f t="shared" si="28"/>
        <v>0</v>
      </c>
    </row>
    <row r="191" spans="2:15" ht="18" customHeight="1" x14ac:dyDescent="0.25">
      <c r="B191" s="3"/>
      <c r="C191" s="3"/>
      <c r="D191" s="3"/>
      <c r="E191" s="6"/>
      <c r="F191" s="6">
        <f t="shared" si="25"/>
        <v>0</v>
      </c>
      <c r="G191" s="6">
        <f t="shared" si="26"/>
        <v>0</v>
      </c>
      <c r="H191" s="6">
        <f t="shared" si="27"/>
        <v>0</v>
      </c>
      <c r="I191" s="6"/>
      <c r="J191" s="61"/>
      <c r="O191" s="89">
        <f t="shared" si="28"/>
        <v>0</v>
      </c>
    </row>
    <row r="192" spans="2:15" ht="18" customHeight="1" x14ac:dyDescent="0.25">
      <c r="B192" s="3"/>
      <c r="C192" s="3"/>
      <c r="D192" s="3"/>
      <c r="E192" s="6"/>
      <c r="F192" s="6">
        <f t="shared" si="25"/>
        <v>0</v>
      </c>
      <c r="G192" s="6">
        <f t="shared" si="26"/>
        <v>0</v>
      </c>
      <c r="H192" s="6">
        <f t="shared" si="27"/>
        <v>0</v>
      </c>
      <c r="I192" s="6"/>
      <c r="J192" s="61"/>
      <c r="O192" s="89">
        <f t="shared" si="28"/>
        <v>0</v>
      </c>
    </row>
    <row r="193" spans="2:15" ht="18" customHeight="1" x14ac:dyDescent="0.25">
      <c r="B193" s="3"/>
      <c r="C193" s="3"/>
      <c r="D193" s="3"/>
      <c r="E193" s="6"/>
      <c r="F193" s="6">
        <f t="shared" si="25"/>
        <v>0</v>
      </c>
      <c r="G193" s="6">
        <f t="shared" si="26"/>
        <v>0</v>
      </c>
      <c r="H193" s="6">
        <f t="shared" si="27"/>
        <v>0</v>
      </c>
      <c r="I193" s="6"/>
      <c r="J193" s="61"/>
      <c r="O193" s="89">
        <f t="shared" si="28"/>
        <v>0</v>
      </c>
    </row>
    <row r="194" spans="2:15" ht="18" customHeight="1" x14ac:dyDescent="0.25">
      <c r="B194" s="3"/>
      <c r="C194" s="3"/>
      <c r="D194" s="3"/>
      <c r="E194" s="6"/>
      <c r="F194" s="6">
        <f t="shared" si="25"/>
        <v>0</v>
      </c>
      <c r="G194" s="6">
        <f t="shared" si="26"/>
        <v>0</v>
      </c>
      <c r="H194" s="6">
        <f t="shared" si="27"/>
        <v>0</v>
      </c>
      <c r="I194" s="6"/>
      <c r="J194" s="61"/>
      <c r="O194" s="89">
        <f t="shared" si="28"/>
        <v>0</v>
      </c>
    </row>
    <row r="195" spans="2:15" ht="18" customHeight="1" x14ac:dyDescent="0.25">
      <c r="B195" s="3"/>
      <c r="C195" s="3"/>
      <c r="D195" s="3"/>
      <c r="E195" s="6"/>
      <c r="F195" s="6">
        <f t="shared" si="25"/>
        <v>0</v>
      </c>
      <c r="G195" s="6">
        <f t="shared" si="26"/>
        <v>0</v>
      </c>
      <c r="H195" s="6">
        <f t="shared" si="27"/>
        <v>0</v>
      </c>
      <c r="I195" s="6"/>
      <c r="J195" s="61"/>
      <c r="O195" s="89">
        <f t="shared" si="28"/>
        <v>0</v>
      </c>
    </row>
    <row r="196" spans="2:15" ht="18" customHeight="1" x14ac:dyDescent="0.25">
      <c r="B196" s="3"/>
      <c r="C196" s="3"/>
      <c r="D196" s="3"/>
      <c r="E196" s="6"/>
      <c r="F196" s="6">
        <f t="shared" ref="F196:F259" si="29">E196-(E196*0/100)</f>
        <v>0</v>
      </c>
      <c r="G196" s="6">
        <f t="shared" ref="G196:G259" si="30">F196*1.262</f>
        <v>0</v>
      </c>
      <c r="H196" s="6">
        <f t="shared" ref="H196:H259" si="31">G196*1.25</f>
        <v>0</v>
      </c>
      <c r="I196" s="6"/>
      <c r="J196" s="61"/>
      <c r="O196" s="89">
        <f t="shared" si="28"/>
        <v>0</v>
      </c>
    </row>
    <row r="197" spans="2:15" ht="18" customHeight="1" x14ac:dyDescent="0.25">
      <c r="B197" s="3"/>
      <c r="C197" s="3"/>
      <c r="D197" s="3"/>
      <c r="E197" s="6"/>
      <c r="F197" s="6">
        <f t="shared" si="29"/>
        <v>0</v>
      </c>
      <c r="G197" s="6">
        <f t="shared" si="30"/>
        <v>0</v>
      </c>
      <c r="H197" s="6">
        <f t="shared" si="31"/>
        <v>0</v>
      </c>
      <c r="I197" s="6"/>
      <c r="J197" s="61"/>
      <c r="O197" s="89">
        <f t="shared" ref="O197:O260" si="32">J197-G197</f>
        <v>0</v>
      </c>
    </row>
    <row r="198" spans="2:15" ht="18" customHeight="1" x14ac:dyDescent="0.25">
      <c r="B198" s="3"/>
      <c r="C198" s="3"/>
      <c r="D198" s="3"/>
      <c r="E198" s="6"/>
      <c r="F198" s="6">
        <f t="shared" si="29"/>
        <v>0</v>
      </c>
      <c r="G198" s="6">
        <f t="shared" si="30"/>
        <v>0</v>
      </c>
      <c r="H198" s="6">
        <f t="shared" si="31"/>
        <v>0</v>
      </c>
      <c r="I198" s="6"/>
      <c r="J198" s="61"/>
      <c r="O198" s="89">
        <f t="shared" si="32"/>
        <v>0</v>
      </c>
    </row>
    <row r="199" spans="2:15" ht="18" customHeight="1" x14ac:dyDescent="0.25">
      <c r="B199" s="3"/>
      <c r="C199" s="3"/>
      <c r="D199" s="3"/>
      <c r="E199" s="6"/>
      <c r="F199" s="6">
        <f t="shared" si="29"/>
        <v>0</v>
      </c>
      <c r="G199" s="6">
        <f t="shared" si="30"/>
        <v>0</v>
      </c>
      <c r="H199" s="6">
        <f t="shared" si="31"/>
        <v>0</v>
      </c>
      <c r="I199" s="6"/>
      <c r="J199" s="61"/>
      <c r="O199" s="89">
        <f t="shared" si="32"/>
        <v>0</v>
      </c>
    </row>
    <row r="200" spans="2:15" ht="18" customHeight="1" x14ac:dyDescent="0.25">
      <c r="B200" s="3"/>
      <c r="C200" s="3"/>
      <c r="D200" s="3"/>
      <c r="E200" s="6"/>
      <c r="F200" s="6">
        <f t="shared" si="29"/>
        <v>0</v>
      </c>
      <c r="G200" s="6">
        <f t="shared" si="30"/>
        <v>0</v>
      </c>
      <c r="H200" s="6">
        <f t="shared" si="31"/>
        <v>0</v>
      </c>
      <c r="I200" s="6"/>
      <c r="J200" s="61"/>
      <c r="O200" s="89">
        <f t="shared" si="32"/>
        <v>0</v>
      </c>
    </row>
    <row r="201" spans="2:15" ht="18" customHeight="1" x14ac:dyDescent="0.25">
      <c r="B201" s="3"/>
      <c r="C201" s="3"/>
      <c r="D201" s="3"/>
      <c r="E201" s="6"/>
      <c r="F201" s="6">
        <f t="shared" si="29"/>
        <v>0</v>
      </c>
      <c r="G201" s="6">
        <f t="shared" si="30"/>
        <v>0</v>
      </c>
      <c r="H201" s="6">
        <f t="shared" si="31"/>
        <v>0</v>
      </c>
      <c r="I201" s="6"/>
      <c r="J201" s="61"/>
      <c r="O201" s="89">
        <f t="shared" si="32"/>
        <v>0</v>
      </c>
    </row>
    <row r="202" spans="2:15" ht="18" customHeight="1" x14ac:dyDescent="0.25">
      <c r="B202" s="3"/>
      <c r="C202" s="3"/>
      <c r="D202" s="3"/>
      <c r="E202" s="6"/>
      <c r="F202" s="6">
        <f t="shared" si="29"/>
        <v>0</v>
      </c>
      <c r="G202" s="6">
        <f t="shared" si="30"/>
        <v>0</v>
      </c>
      <c r="H202" s="6">
        <f t="shared" si="31"/>
        <v>0</v>
      </c>
      <c r="I202" s="6"/>
      <c r="J202" s="61"/>
      <c r="O202" s="89">
        <f t="shared" si="32"/>
        <v>0</v>
      </c>
    </row>
    <row r="203" spans="2:15" ht="18" customHeight="1" x14ac:dyDescent="0.25">
      <c r="B203" s="3"/>
      <c r="C203" s="3"/>
      <c r="D203" s="3"/>
      <c r="E203" s="6"/>
      <c r="F203" s="6">
        <f t="shared" si="29"/>
        <v>0</v>
      </c>
      <c r="G203" s="6">
        <f t="shared" si="30"/>
        <v>0</v>
      </c>
      <c r="H203" s="6">
        <f t="shared" si="31"/>
        <v>0</v>
      </c>
      <c r="I203" s="6"/>
      <c r="J203" s="61"/>
      <c r="O203" s="89">
        <f t="shared" si="32"/>
        <v>0</v>
      </c>
    </row>
    <row r="204" spans="2:15" ht="18" customHeight="1" x14ac:dyDescent="0.25">
      <c r="B204" s="3"/>
      <c r="C204" s="3"/>
      <c r="D204" s="3"/>
      <c r="E204" s="6"/>
      <c r="F204" s="6">
        <f t="shared" si="29"/>
        <v>0</v>
      </c>
      <c r="G204" s="6">
        <f t="shared" si="30"/>
        <v>0</v>
      </c>
      <c r="H204" s="6">
        <f t="shared" si="31"/>
        <v>0</v>
      </c>
      <c r="I204" s="6"/>
      <c r="J204" s="61"/>
      <c r="O204" s="89">
        <f t="shared" si="32"/>
        <v>0</v>
      </c>
    </row>
    <row r="205" spans="2:15" ht="18" customHeight="1" x14ac:dyDescent="0.25">
      <c r="B205" s="3"/>
      <c r="C205" s="3"/>
      <c r="D205" s="3"/>
      <c r="E205" s="6"/>
      <c r="F205" s="6">
        <f t="shared" si="29"/>
        <v>0</v>
      </c>
      <c r="G205" s="6">
        <f t="shared" si="30"/>
        <v>0</v>
      </c>
      <c r="H205" s="6">
        <f t="shared" si="31"/>
        <v>0</v>
      </c>
      <c r="I205" s="6"/>
      <c r="J205" s="61"/>
      <c r="O205" s="89">
        <f t="shared" si="32"/>
        <v>0</v>
      </c>
    </row>
    <row r="206" spans="2:15" ht="18" customHeight="1" x14ac:dyDescent="0.25">
      <c r="B206" s="3"/>
      <c r="C206" s="3"/>
      <c r="D206" s="3"/>
      <c r="E206" s="6"/>
      <c r="F206" s="6">
        <f t="shared" si="29"/>
        <v>0</v>
      </c>
      <c r="G206" s="6">
        <f t="shared" si="30"/>
        <v>0</v>
      </c>
      <c r="H206" s="6">
        <f t="shared" si="31"/>
        <v>0</v>
      </c>
      <c r="I206" s="6"/>
      <c r="J206" s="61"/>
      <c r="O206" s="89">
        <f t="shared" si="32"/>
        <v>0</v>
      </c>
    </row>
    <row r="207" spans="2:15" ht="18" customHeight="1" x14ac:dyDescent="0.25">
      <c r="B207" s="3"/>
      <c r="C207" s="3"/>
      <c r="D207" s="3"/>
      <c r="E207" s="6"/>
      <c r="F207" s="6">
        <f t="shared" si="29"/>
        <v>0</v>
      </c>
      <c r="G207" s="6">
        <f t="shared" si="30"/>
        <v>0</v>
      </c>
      <c r="H207" s="6">
        <f t="shared" si="31"/>
        <v>0</v>
      </c>
      <c r="I207" s="6"/>
      <c r="J207" s="61"/>
      <c r="O207" s="89">
        <f t="shared" si="32"/>
        <v>0</v>
      </c>
    </row>
    <row r="208" spans="2:15" ht="18" customHeight="1" x14ac:dyDescent="0.25">
      <c r="B208" s="3"/>
      <c r="C208" s="3"/>
      <c r="D208" s="3"/>
      <c r="E208" s="6"/>
      <c r="F208" s="6">
        <f t="shared" si="29"/>
        <v>0</v>
      </c>
      <c r="G208" s="6">
        <f t="shared" si="30"/>
        <v>0</v>
      </c>
      <c r="H208" s="6">
        <f t="shared" si="31"/>
        <v>0</v>
      </c>
      <c r="I208" s="6"/>
      <c r="J208" s="61"/>
      <c r="O208" s="89">
        <f t="shared" si="32"/>
        <v>0</v>
      </c>
    </row>
    <row r="209" spans="2:15" ht="18" customHeight="1" x14ac:dyDescent="0.25">
      <c r="B209" s="3"/>
      <c r="C209" s="3"/>
      <c r="D209" s="3"/>
      <c r="E209" s="6"/>
      <c r="F209" s="6">
        <f t="shared" si="29"/>
        <v>0</v>
      </c>
      <c r="G209" s="6">
        <f t="shared" si="30"/>
        <v>0</v>
      </c>
      <c r="H209" s="6">
        <f t="shared" si="31"/>
        <v>0</v>
      </c>
      <c r="I209" s="6"/>
      <c r="J209" s="61"/>
      <c r="O209" s="89">
        <f t="shared" si="32"/>
        <v>0</v>
      </c>
    </row>
    <row r="210" spans="2:15" ht="18" customHeight="1" x14ac:dyDescent="0.25">
      <c r="B210" s="3"/>
      <c r="C210" s="3"/>
      <c r="D210" s="3"/>
      <c r="E210" s="6"/>
      <c r="F210" s="6">
        <f t="shared" si="29"/>
        <v>0</v>
      </c>
      <c r="G210" s="6">
        <f t="shared" si="30"/>
        <v>0</v>
      </c>
      <c r="H210" s="6">
        <f t="shared" si="31"/>
        <v>0</v>
      </c>
      <c r="I210" s="6"/>
      <c r="J210" s="61"/>
      <c r="O210" s="89">
        <f t="shared" si="32"/>
        <v>0</v>
      </c>
    </row>
    <row r="211" spans="2:15" ht="18" customHeight="1" x14ac:dyDescent="0.25">
      <c r="B211" s="3"/>
      <c r="C211" s="3"/>
      <c r="D211" s="3"/>
      <c r="E211" s="6"/>
      <c r="F211" s="6">
        <f t="shared" si="29"/>
        <v>0</v>
      </c>
      <c r="G211" s="6">
        <f t="shared" si="30"/>
        <v>0</v>
      </c>
      <c r="H211" s="6">
        <f t="shared" si="31"/>
        <v>0</v>
      </c>
      <c r="I211" s="6"/>
      <c r="J211" s="61"/>
      <c r="O211" s="89">
        <f t="shared" si="32"/>
        <v>0</v>
      </c>
    </row>
    <row r="212" spans="2:15" ht="18" customHeight="1" x14ac:dyDescent="0.25">
      <c r="B212" s="3"/>
      <c r="C212" s="3"/>
      <c r="D212" s="3"/>
      <c r="E212" s="6"/>
      <c r="F212" s="6">
        <f t="shared" si="29"/>
        <v>0</v>
      </c>
      <c r="G212" s="6">
        <f t="shared" si="30"/>
        <v>0</v>
      </c>
      <c r="H212" s="6">
        <f t="shared" si="31"/>
        <v>0</v>
      </c>
      <c r="I212" s="6"/>
      <c r="J212" s="61"/>
      <c r="O212" s="89">
        <f t="shared" si="32"/>
        <v>0</v>
      </c>
    </row>
    <row r="213" spans="2:15" ht="18" customHeight="1" x14ac:dyDescent="0.25">
      <c r="B213" s="3"/>
      <c r="C213" s="3"/>
      <c r="D213" s="3"/>
      <c r="E213" s="6"/>
      <c r="F213" s="6">
        <f t="shared" si="29"/>
        <v>0</v>
      </c>
      <c r="G213" s="6">
        <f t="shared" si="30"/>
        <v>0</v>
      </c>
      <c r="H213" s="6">
        <f t="shared" si="31"/>
        <v>0</v>
      </c>
      <c r="I213" s="6"/>
      <c r="J213" s="61"/>
      <c r="O213" s="89">
        <f t="shared" si="32"/>
        <v>0</v>
      </c>
    </row>
    <row r="214" spans="2:15" ht="18" customHeight="1" x14ac:dyDescent="0.25">
      <c r="B214" s="3"/>
      <c r="C214" s="3"/>
      <c r="D214" s="3"/>
      <c r="E214" s="6"/>
      <c r="F214" s="6">
        <f t="shared" si="29"/>
        <v>0</v>
      </c>
      <c r="G214" s="6">
        <f t="shared" si="30"/>
        <v>0</v>
      </c>
      <c r="H214" s="6">
        <f t="shared" si="31"/>
        <v>0</v>
      </c>
      <c r="I214" s="6"/>
      <c r="J214" s="61"/>
      <c r="O214" s="89">
        <f t="shared" si="32"/>
        <v>0</v>
      </c>
    </row>
    <row r="215" spans="2:15" ht="18" customHeight="1" x14ac:dyDescent="0.25">
      <c r="B215" s="3"/>
      <c r="C215" s="3"/>
      <c r="D215" s="3"/>
      <c r="E215" s="6"/>
      <c r="F215" s="6">
        <f t="shared" si="29"/>
        <v>0</v>
      </c>
      <c r="G215" s="6">
        <f t="shared" si="30"/>
        <v>0</v>
      </c>
      <c r="H215" s="6">
        <f t="shared" si="31"/>
        <v>0</v>
      </c>
      <c r="I215" s="6"/>
      <c r="J215" s="61"/>
      <c r="O215" s="89">
        <f t="shared" si="32"/>
        <v>0</v>
      </c>
    </row>
    <row r="216" spans="2:15" ht="18" customHeight="1" x14ac:dyDescent="0.25">
      <c r="B216" s="3"/>
      <c r="C216" s="3"/>
      <c r="D216" s="3"/>
      <c r="E216" s="6"/>
      <c r="F216" s="6">
        <f t="shared" si="29"/>
        <v>0</v>
      </c>
      <c r="G216" s="6">
        <f t="shared" si="30"/>
        <v>0</v>
      </c>
      <c r="H216" s="6">
        <f t="shared" si="31"/>
        <v>0</v>
      </c>
      <c r="I216" s="6"/>
      <c r="J216" s="61"/>
      <c r="O216" s="89">
        <f t="shared" si="32"/>
        <v>0</v>
      </c>
    </row>
    <row r="217" spans="2:15" ht="18" customHeight="1" x14ac:dyDescent="0.25">
      <c r="B217" s="3"/>
      <c r="C217" s="3"/>
      <c r="D217" s="3"/>
      <c r="E217" s="6"/>
      <c r="F217" s="6">
        <f t="shared" si="29"/>
        <v>0</v>
      </c>
      <c r="G217" s="6">
        <f t="shared" si="30"/>
        <v>0</v>
      </c>
      <c r="H217" s="6">
        <f t="shared" si="31"/>
        <v>0</v>
      </c>
      <c r="I217" s="6"/>
      <c r="J217" s="61"/>
      <c r="O217" s="89">
        <f t="shared" si="32"/>
        <v>0</v>
      </c>
    </row>
    <row r="218" spans="2:15" ht="18" customHeight="1" x14ac:dyDescent="0.25">
      <c r="B218" s="3"/>
      <c r="C218" s="3"/>
      <c r="D218" s="3"/>
      <c r="E218" s="6"/>
      <c r="F218" s="6">
        <f t="shared" si="29"/>
        <v>0</v>
      </c>
      <c r="G218" s="6">
        <f t="shared" si="30"/>
        <v>0</v>
      </c>
      <c r="H218" s="6">
        <f t="shared" si="31"/>
        <v>0</v>
      </c>
      <c r="I218" s="6"/>
      <c r="J218" s="61"/>
      <c r="O218" s="89">
        <f t="shared" si="32"/>
        <v>0</v>
      </c>
    </row>
    <row r="219" spans="2:15" ht="18" customHeight="1" x14ac:dyDescent="0.25">
      <c r="B219" s="3"/>
      <c r="C219" s="3"/>
      <c r="D219" s="3"/>
      <c r="E219" s="6"/>
      <c r="F219" s="6">
        <f t="shared" si="29"/>
        <v>0</v>
      </c>
      <c r="G219" s="6">
        <f t="shared" si="30"/>
        <v>0</v>
      </c>
      <c r="H219" s="6">
        <f t="shared" si="31"/>
        <v>0</v>
      </c>
      <c r="I219" s="6"/>
      <c r="J219" s="61"/>
      <c r="O219" s="89">
        <f t="shared" si="32"/>
        <v>0</v>
      </c>
    </row>
    <row r="220" spans="2:15" ht="18" customHeight="1" x14ac:dyDescent="0.25">
      <c r="B220" s="3"/>
      <c r="C220" s="3"/>
      <c r="D220" s="3"/>
      <c r="E220" s="6"/>
      <c r="F220" s="6">
        <f t="shared" si="29"/>
        <v>0</v>
      </c>
      <c r="G220" s="6">
        <f t="shared" si="30"/>
        <v>0</v>
      </c>
      <c r="H220" s="6">
        <f t="shared" si="31"/>
        <v>0</v>
      </c>
      <c r="I220" s="6"/>
      <c r="J220" s="61"/>
      <c r="O220" s="89">
        <f t="shared" si="32"/>
        <v>0</v>
      </c>
    </row>
    <row r="221" spans="2:15" ht="18" customHeight="1" x14ac:dyDescent="0.25">
      <c r="B221" s="3"/>
      <c r="C221" s="3"/>
      <c r="D221" s="3"/>
      <c r="E221" s="6"/>
      <c r="F221" s="6">
        <f t="shared" si="29"/>
        <v>0</v>
      </c>
      <c r="G221" s="6">
        <f t="shared" si="30"/>
        <v>0</v>
      </c>
      <c r="H221" s="6">
        <f t="shared" si="31"/>
        <v>0</v>
      </c>
      <c r="I221" s="6"/>
      <c r="J221" s="61"/>
      <c r="O221" s="89">
        <f t="shared" si="32"/>
        <v>0</v>
      </c>
    </row>
    <row r="222" spans="2:15" ht="18" customHeight="1" x14ac:dyDescent="0.25">
      <c r="B222" s="3"/>
      <c r="C222" s="3"/>
      <c r="D222" s="3"/>
      <c r="E222" s="6"/>
      <c r="F222" s="6">
        <f t="shared" si="29"/>
        <v>0</v>
      </c>
      <c r="G222" s="6">
        <f t="shared" si="30"/>
        <v>0</v>
      </c>
      <c r="H222" s="6">
        <f t="shared" si="31"/>
        <v>0</v>
      </c>
      <c r="I222" s="6"/>
      <c r="J222" s="61"/>
      <c r="O222" s="89">
        <f t="shared" si="32"/>
        <v>0</v>
      </c>
    </row>
    <row r="223" spans="2:15" ht="18" customHeight="1" x14ac:dyDescent="0.25">
      <c r="B223" s="3"/>
      <c r="C223" s="3"/>
      <c r="D223" s="3"/>
      <c r="E223" s="6"/>
      <c r="F223" s="6">
        <f t="shared" si="29"/>
        <v>0</v>
      </c>
      <c r="G223" s="6">
        <f t="shared" si="30"/>
        <v>0</v>
      </c>
      <c r="H223" s="6">
        <f t="shared" si="31"/>
        <v>0</v>
      </c>
      <c r="I223" s="6"/>
      <c r="J223" s="61"/>
      <c r="O223" s="89">
        <f t="shared" si="32"/>
        <v>0</v>
      </c>
    </row>
    <row r="224" spans="2:15" ht="18" customHeight="1" x14ac:dyDescent="0.25">
      <c r="B224" s="3"/>
      <c r="C224" s="3"/>
      <c r="D224" s="3"/>
      <c r="E224" s="6"/>
      <c r="F224" s="6">
        <f t="shared" si="29"/>
        <v>0</v>
      </c>
      <c r="G224" s="6">
        <f t="shared" si="30"/>
        <v>0</v>
      </c>
      <c r="H224" s="6">
        <f t="shared" si="31"/>
        <v>0</v>
      </c>
      <c r="I224" s="6"/>
      <c r="J224" s="61"/>
      <c r="O224" s="89">
        <f t="shared" si="32"/>
        <v>0</v>
      </c>
    </row>
    <row r="225" spans="2:15" ht="18" customHeight="1" x14ac:dyDescent="0.25">
      <c r="B225" s="3"/>
      <c r="C225" s="3"/>
      <c r="D225" s="3"/>
      <c r="E225" s="6"/>
      <c r="F225" s="6">
        <f t="shared" si="29"/>
        <v>0</v>
      </c>
      <c r="G225" s="6">
        <f t="shared" si="30"/>
        <v>0</v>
      </c>
      <c r="H225" s="6">
        <f t="shared" si="31"/>
        <v>0</v>
      </c>
      <c r="I225" s="6"/>
      <c r="J225" s="61"/>
      <c r="O225" s="89">
        <f t="shared" si="32"/>
        <v>0</v>
      </c>
    </row>
    <row r="226" spans="2:15" ht="18" customHeight="1" x14ac:dyDescent="0.25">
      <c r="B226" s="3"/>
      <c r="C226" s="3"/>
      <c r="D226" s="3"/>
      <c r="E226" s="6"/>
      <c r="F226" s="6">
        <f t="shared" si="29"/>
        <v>0</v>
      </c>
      <c r="G226" s="6">
        <f t="shared" si="30"/>
        <v>0</v>
      </c>
      <c r="H226" s="6">
        <f t="shared" si="31"/>
        <v>0</v>
      </c>
      <c r="I226" s="6"/>
      <c r="J226" s="61"/>
      <c r="O226" s="89">
        <f t="shared" si="32"/>
        <v>0</v>
      </c>
    </row>
    <row r="227" spans="2:15" ht="18" customHeight="1" x14ac:dyDescent="0.25">
      <c r="B227" s="3"/>
      <c r="C227" s="3"/>
      <c r="D227" s="3"/>
      <c r="E227" s="6"/>
      <c r="F227" s="6">
        <f t="shared" si="29"/>
        <v>0</v>
      </c>
      <c r="G227" s="6">
        <f t="shared" si="30"/>
        <v>0</v>
      </c>
      <c r="H227" s="6">
        <f t="shared" si="31"/>
        <v>0</v>
      </c>
      <c r="I227" s="6"/>
      <c r="J227" s="61"/>
      <c r="O227" s="89">
        <f t="shared" si="32"/>
        <v>0</v>
      </c>
    </row>
    <row r="228" spans="2:15" ht="18" customHeight="1" x14ac:dyDescent="0.25">
      <c r="B228" s="3"/>
      <c r="C228" s="3"/>
      <c r="D228" s="3"/>
      <c r="E228" s="6"/>
      <c r="F228" s="6">
        <f t="shared" si="29"/>
        <v>0</v>
      </c>
      <c r="G228" s="6">
        <f t="shared" si="30"/>
        <v>0</v>
      </c>
      <c r="H228" s="6">
        <f t="shared" si="31"/>
        <v>0</v>
      </c>
      <c r="I228" s="6"/>
      <c r="J228" s="61"/>
      <c r="O228" s="89">
        <f t="shared" si="32"/>
        <v>0</v>
      </c>
    </row>
    <row r="229" spans="2:15" ht="18" customHeight="1" x14ac:dyDescent="0.25">
      <c r="B229" s="3"/>
      <c r="C229" s="3"/>
      <c r="D229" s="3"/>
      <c r="E229" s="6"/>
      <c r="F229" s="6">
        <f t="shared" si="29"/>
        <v>0</v>
      </c>
      <c r="G229" s="6">
        <f t="shared" si="30"/>
        <v>0</v>
      </c>
      <c r="H229" s="6">
        <f t="shared" si="31"/>
        <v>0</v>
      </c>
      <c r="I229" s="6"/>
      <c r="J229" s="61"/>
      <c r="O229" s="89">
        <f t="shared" si="32"/>
        <v>0</v>
      </c>
    </row>
    <row r="230" spans="2:15" ht="18" customHeight="1" x14ac:dyDescent="0.25">
      <c r="B230" s="3"/>
      <c r="C230" s="3"/>
      <c r="D230" s="3"/>
      <c r="E230" s="6"/>
      <c r="F230" s="6">
        <f t="shared" si="29"/>
        <v>0</v>
      </c>
      <c r="G230" s="6">
        <f t="shared" si="30"/>
        <v>0</v>
      </c>
      <c r="H230" s="6">
        <f t="shared" si="31"/>
        <v>0</v>
      </c>
      <c r="I230" s="6"/>
      <c r="J230" s="61"/>
      <c r="O230" s="89">
        <f t="shared" si="32"/>
        <v>0</v>
      </c>
    </row>
    <row r="231" spans="2:15" ht="18" customHeight="1" x14ac:dyDescent="0.25">
      <c r="B231" s="3"/>
      <c r="C231" s="3"/>
      <c r="D231" s="3"/>
      <c r="E231" s="6"/>
      <c r="F231" s="6">
        <f t="shared" si="29"/>
        <v>0</v>
      </c>
      <c r="G231" s="6">
        <f t="shared" si="30"/>
        <v>0</v>
      </c>
      <c r="H231" s="6">
        <f t="shared" si="31"/>
        <v>0</v>
      </c>
      <c r="I231" s="6"/>
      <c r="J231" s="61"/>
      <c r="O231" s="89">
        <f t="shared" si="32"/>
        <v>0</v>
      </c>
    </row>
    <row r="232" spans="2:15" ht="18" customHeight="1" x14ac:dyDescent="0.25">
      <c r="B232" s="3"/>
      <c r="C232" s="3"/>
      <c r="D232" s="3"/>
      <c r="E232" s="6"/>
      <c r="F232" s="6">
        <f t="shared" si="29"/>
        <v>0</v>
      </c>
      <c r="G232" s="6">
        <f t="shared" si="30"/>
        <v>0</v>
      </c>
      <c r="H232" s="6">
        <f t="shared" si="31"/>
        <v>0</v>
      </c>
      <c r="I232" s="6"/>
      <c r="J232" s="61"/>
      <c r="O232" s="89">
        <f t="shared" si="32"/>
        <v>0</v>
      </c>
    </row>
    <row r="233" spans="2:15" ht="18" customHeight="1" x14ac:dyDescent="0.25">
      <c r="B233" s="3"/>
      <c r="C233" s="3"/>
      <c r="D233" s="3"/>
      <c r="E233" s="6"/>
      <c r="F233" s="6">
        <f t="shared" si="29"/>
        <v>0</v>
      </c>
      <c r="G233" s="6">
        <f t="shared" si="30"/>
        <v>0</v>
      </c>
      <c r="H233" s="6">
        <f t="shared" si="31"/>
        <v>0</v>
      </c>
      <c r="I233" s="6"/>
      <c r="J233" s="61"/>
      <c r="O233" s="89">
        <f t="shared" si="32"/>
        <v>0</v>
      </c>
    </row>
    <row r="234" spans="2:15" ht="18" customHeight="1" x14ac:dyDescent="0.25">
      <c r="B234" s="3"/>
      <c r="C234" s="3"/>
      <c r="D234" s="3"/>
      <c r="E234" s="6"/>
      <c r="F234" s="6">
        <f t="shared" si="29"/>
        <v>0</v>
      </c>
      <c r="G234" s="6">
        <f t="shared" si="30"/>
        <v>0</v>
      </c>
      <c r="H234" s="6">
        <f t="shared" si="31"/>
        <v>0</v>
      </c>
      <c r="I234" s="6"/>
      <c r="J234" s="61"/>
      <c r="O234" s="89">
        <f t="shared" si="32"/>
        <v>0</v>
      </c>
    </row>
    <row r="235" spans="2:15" ht="18" customHeight="1" x14ac:dyDescent="0.25">
      <c r="B235" s="3"/>
      <c r="C235" s="3"/>
      <c r="D235" s="3"/>
      <c r="E235" s="6"/>
      <c r="F235" s="6">
        <f t="shared" si="29"/>
        <v>0</v>
      </c>
      <c r="G235" s="6">
        <f t="shared" si="30"/>
        <v>0</v>
      </c>
      <c r="H235" s="6">
        <f t="shared" si="31"/>
        <v>0</v>
      </c>
      <c r="I235" s="6"/>
      <c r="J235" s="61"/>
      <c r="O235" s="89">
        <f t="shared" si="32"/>
        <v>0</v>
      </c>
    </row>
    <row r="236" spans="2:15" ht="18" customHeight="1" x14ac:dyDescent="0.25">
      <c r="B236" s="3"/>
      <c r="C236" s="3"/>
      <c r="D236" s="3"/>
      <c r="E236" s="6"/>
      <c r="F236" s="6">
        <f t="shared" si="29"/>
        <v>0</v>
      </c>
      <c r="G236" s="6">
        <f t="shared" si="30"/>
        <v>0</v>
      </c>
      <c r="H236" s="6">
        <f t="shared" si="31"/>
        <v>0</v>
      </c>
      <c r="I236" s="6"/>
      <c r="J236" s="61"/>
      <c r="O236" s="89">
        <f t="shared" si="32"/>
        <v>0</v>
      </c>
    </row>
    <row r="237" spans="2:15" ht="18" customHeight="1" x14ac:dyDescent="0.25">
      <c r="B237" s="3"/>
      <c r="C237" s="3"/>
      <c r="D237" s="3"/>
      <c r="E237" s="6"/>
      <c r="F237" s="6">
        <f t="shared" si="29"/>
        <v>0</v>
      </c>
      <c r="G237" s="6">
        <f t="shared" si="30"/>
        <v>0</v>
      </c>
      <c r="H237" s="6">
        <f t="shared" si="31"/>
        <v>0</v>
      </c>
      <c r="I237" s="6"/>
      <c r="J237" s="61"/>
      <c r="O237" s="89">
        <f t="shared" si="32"/>
        <v>0</v>
      </c>
    </row>
    <row r="238" spans="2:15" ht="18" customHeight="1" x14ac:dyDescent="0.25">
      <c r="B238" s="3"/>
      <c r="C238" s="3"/>
      <c r="D238" s="3"/>
      <c r="E238" s="6"/>
      <c r="F238" s="6">
        <f t="shared" si="29"/>
        <v>0</v>
      </c>
      <c r="G238" s="6">
        <f t="shared" si="30"/>
        <v>0</v>
      </c>
      <c r="H238" s="6">
        <f t="shared" si="31"/>
        <v>0</v>
      </c>
      <c r="I238" s="6"/>
      <c r="J238" s="61"/>
      <c r="O238" s="89">
        <f t="shared" si="32"/>
        <v>0</v>
      </c>
    </row>
    <row r="239" spans="2:15" ht="18" customHeight="1" x14ac:dyDescent="0.25">
      <c r="B239" s="3"/>
      <c r="C239" s="3"/>
      <c r="D239" s="3"/>
      <c r="E239" s="6"/>
      <c r="F239" s="6">
        <f t="shared" si="29"/>
        <v>0</v>
      </c>
      <c r="G239" s="6">
        <f t="shared" si="30"/>
        <v>0</v>
      </c>
      <c r="H239" s="6">
        <f t="shared" si="31"/>
        <v>0</v>
      </c>
      <c r="I239" s="6"/>
      <c r="J239" s="61"/>
      <c r="O239" s="89">
        <f t="shared" si="32"/>
        <v>0</v>
      </c>
    </row>
    <row r="240" spans="2:15" ht="18" customHeight="1" x14ac:dyDescent="0.25">
      <c r="B240" s="3"/>
      <c r="C240" s="3"/>
      <c r="D240" s="3"/>
      <c r="E240" s="6"/>
      <c r="F240" s="6">
        <f t="shared" si="29"/>
        <v>0</v>
      </c>
      <c r="G240" s="6">
        <f t="shared" si="30"/>
        <v>0</v>
      </c>
      <c r="H240" s="6">
        <f t="shared" si="31"/>
        <v>0</v>
      </c>
      <c r="I240" s="6"/>
      <c r="J240" s="61"/>
      <c r="O240" s="89">
        <f t="shared" si="32"/>
        <v>0</v>
      </c>
    </row>
    <row r="241" spans="2:15" ht="18" customHeight="1" x14ac:dyDescent="0.25">
      <c r="B241" s="3"/>
      <c r="C241" s="3"/>
      <c r="D241" s="3"/>
      <c r="E241" s="6"/>
      <c r="F241" s="6">
        <f t="shared" si="29"/>
        <v>0</v>
      </c>
      <c r="G241" s="6">
        <f t="shared" si="30"/>
        <v>0</v>
      </c>
      <c r="H241" s="6">
        <f t="shared" si="31"/>
        <v>0</v>
      </c>
      <c r="I241" s="6"/>
      <c r="J241" s="61"/>
      <c r="O241" s="89">
        <f t="shared" si="32"/>
        <v>0</v>
      </c>
    </row>
    <row r="242" spans="2:15" ht="18" customHeight="1" x14ac:dyDescent="0.25">
      <c r="B242" s="3"/>
      <c r="C242" s="3"/>
      <c r="D242" s="3"/>
      <c r="E242" s="6"/>
      <c r="F242" s="6">
        <f t="shared" si="29"/>
        <v>0</v>
      </c>
      <c r="G242" s="6">
        <f t="shared" si="30"/>
        <v>0</v>
      </c>
      <c r="H242" s="6">
        <f t="shared" si="31"/>
        <v>0</v>
      </c>
      <c r="I242" s="6"/>
      <c r="J242" s="61"/>
      <c r="O242" s="89">
        <f t="shared" si="32"/>
        <v>0</v>
      </c>
    </row>
    <row r="243" spans="2:15" ht="18" customHeight="1" x14ac:dyDescent="0.25">
      <c r="B243" s="3"/>
      <c r="C243" s="3"/>
      <c r="D243" s="3"/>
      <c r="E243" s="6"/>
      <c r="F243" s="6">
        <f t="shared" si="29"/>
        <v>0</v>
      </c>
      <c r="G243" s="6">
        <f t="shared" si="30"/>
        <v>0</v>
      </c>
      <c r="H243" s="6">
        <f t="shared" si="31"/>
        <v>0</v>
      </c>
      <c r="I243" s="6"/>
      <c r="J243" s="61"/>
      <c r="O243" s="89">
        <f t="shared" si="32"/>
        <v>0</v>
      </c>
    </row>
    <row r="244" spans="2:15" ht="18" customHeight="1" x14ac:dyDescent="0.25">
      <c r="B244" s="3"/>
      <c r="C244" s="3"/>
      <c r="D244" s="3"/>
      <c r="E244" s="6"/>
      <c r="F244" s="6">
        <f t="shared" si="29"/>
        <v>0</v>
      </c>
      <c r="G244" s="6">
        <f t="shared" si="30"/>
        <v>0</v>
      </c>
      <c r="H244" s="6">
        <f t="shared" si="31"/>
        <v>0</v>
      </c>
      <c r="I244" s="6"/>
      <c r="J244" s="61"/>
      <c r="O244" s="89">
        <f t="shared" si="32"/>
        <v>0</v>
      </c>
    </row>
    <row r="245" spans="2:15" ht="18" customHeight="1" x14ac:dyDescent="0.25">
      <c r="B245" s="3"/>
      <c r="C245" s="3"/>
      <c r="D245" s="3"/>
      <c r="E245" s="6"/>
      <c r="F245" s="6">
        <f t="shared" si="29"/>
        <v>0</v>
      </c>
      <c r="G245" s="6">
        <f t="shared" si="30"/>
        <v>0</v>
      </c>
      <c r="H245" s="6">
        <f t="shared" si="31"/>
        <v>0</v>
      </c>
      <c r="I245" s="6"/>
      <c r="J245" s="61"/>
      <c r="O245" s="89">
        <f t="shared" si="32"/>
        <v>0</v>
      </c>
    </row>
    <row r="246" spans="2:15" ht="18" customHeight="1" x14ac:dyDescent="0.25">
      <c r="B246" s="3"/>
      <c r="C246" s="3"/>
      <c r="D246" s="3"/>
      <c r="E246" s="6"/>
      <c r="F246" s="6">
        <f t="shared" si="29"/>
        <v>0</v>
      </c>
      <c r="G246" s="6">
        <f t="shared" si="30"/>
        <v>0</v>
      </c>
      <c r="H246" s="6">
        <f t="shared" si="31"/>
        <v>0</v>
      </c>
      <c r="I246" s="6"/>
      <c r="J246" s="61"/>
      <c r="O246" s="89">
        <f t="shared" si="32"/>
        <v>0</v>
      </c>
    </row>
    <row r="247" spans="2:15" ht="18" customHeight="1" x14ac:dyDescent="0.25">
      <c r="B247" s="3"/>
      <c r="C247" s="3"/>
      <c r="D247" s="3"/>
      <c r="E247" s="6"/>
      <c r="F247" s="6">
        <f t="shared" si="29"/>
        <v>0</v>
      </c>
      <c r="G247" s="6">
        <f t="shared" si="30"/>
        <v>0</v>
      </c>
      <c r="H247" s="6">
        <f t="shared" si="31"/>
        <v>0</v>
      </c>
      <c r="I247" s="6"/>
      <c r="J247" s="61"/>
      <c r="O247" s="89">
        <f t="shared" si="32"/>
        <v>0</v>
      </c>
    </row>
    <row r="248" spans="2:15" ht="18" customHeight="1" x14ac:dyDescent="0.25">
      <c r="B248" s="3"/>
      <c r="C248" s="3"/>
      <c r="D248" s="3"/>
      <c r="E248" s="6"/>
      <c r="F248" s="6">
        <f t="shared" si="29"/>
        <v>0</v>
      </c>
      <c r="G248" s="6">
        <f t="shared" si="30"/>
        <v>0</v>
      </c>
      <c r="H248" s="6">
        <f t="shared" si="31"/>
        <v>0</v>
      </c>
      <c r="I248" s="6"/>
      <c r="J248" s="61"/>
      <c r="O248" s="89">
        <f t="shared" si="32"/>
        <v>0</v>
      </c>
    </row>
    <row r="249" spans="2:15" ht="18" customHeight="1" x14ac:dyDescent="0.25">
      <c r="B249" s="3"/>
      <c r="C249" s="3"/>
      <c r="D249" s="3"/>
      <c r="E249" s="6"/>
      <c r="F249" s="6">
        <f t="shared" si="29"/>
        <v>0</v>
      </c>
      <c r="G249" s="6">
        <f t="shared" si="30"/>
        <v>0</v>
      </c>
      <c r="H249" s="6">
        <f t="shared" si="31"/>
        <v>0</v>
      </c>
      <c r="I249" s="6"/>
      <c r="J249" s="61"/>
      <c r="O249" s="89">
        <f t="shared" si="32"/>
        <v>0</v>
      </c>
    </row>
    <row r="250" spans="2:15" ht="18" customHeight="1" x14ac:dyDescent="0.25">
      <c r="B250" s="3"/>
      <c r="C250" s="3"/>
      <c r="D250" s="3"/>
      <c r="E250" s="6"/>
      <c r="F250" s="6">
        <f t="shared" si="29"/>
        <v>0</v>
      </c>
      <c r="G250" s="6">
        <f t="shared" si="30"/>
        <v>0</v>
      </c>
      <c r="H250" s="6">
        <f t="shared" si="31"/>
        <v>0</v>
      </c>
      <c r="I250" s="6"/>
      <c r="J250" s="61"/>
      <c r="O250" s="89">
        <f t="shared" si="32"/>
        <v>0</v>
      </c>
    </row>
    <row r="251" spans="2:15" ht="18" customHeight="1" x14ac:dyDescent="0.25">
      <c r="B251" s="3"/>
      <c r="C251" s="3"/>
      <c r="D251" s="3"/>
      <c r="E251" s="6"/>
      <c r="F251" s="6">
        <f t="shared" si="29"/>
        <v>0</v>
      </c>
      <c r="G251" s="6">
        <f t="shared" si="30"/>
        <v>0</v>
      </c>
      <c r="H251" s="6">
        <f t="shared" si="31"/>
        <v>0</v>
      </c>
      <c r="I251" s="6"/>
      <c r="J251" s="61"/>
      <c r="O251" s="89">
        <f t="shared" si="32"/>
        <v>0</v>
      </c>
    </row>
    <row r="252" spans="2:15" ht="18" customHeight="1" x14ac:dyDescent="0.25">
      <c r="B252" s="3"/>
      <c r="C252" s="3"/>
      <c r="D252" s="3"/>
      <c r="E252" s="6"/>
      <c r="F252" s="6">
        <f t="shared" si="29"/>
        <v>0</v>
      </c>
      <c r="G252" s="6">
        <f t="shared" si="30"/>
        <v>0</v>
      </c>
      <c r="H252" s="6">
        <f t="shared" si="31"/>
        <v>0</v>
      </c>
      <c r="I252" s="6"/>
      <c r="J252" s="61"/>
      <c r="O252" s="89">
        <f t="shared" si="32"/>
        <v>0</v>
      </c>
    </row>
    <row r="253" spans="2:15" ht="18" customHeight="1" x14ac:dyDescent="0.25">
      <c r="B253" s="3"/>
      <c r="C253" s="3"/>
      <c r="D253" s="3"/>
      <c r="E253" s="6"/>
      <c r="F253" s="6">
        <f t="shared" si="29"/>
        <v>0</v>
      </c>
      <c r="G253" s="6">
        <f t="shared" si="30"/>
        <v>0</v>
      </c>
      <c r="H253" s="6">
        <f t="shared" si="31"/>
        <v>0</v>
      </c>
      <c r="I253" s="6"/>
      <c r="J253" s="61"/>
      <c r="O253" s="89">
        <f t="shared" si="32"/>
        <v>0</v>
      </c>
    </row>
    <row r="254" spans="2:15" ht="18" customHeight="1" x14ac:dyDescent="0.25">
      <c r="B254" s="3"/>
      <c r="C254" s="3"/>
      <c r="D254" s="3"/>
      <c r="E254" s="6"/>
      <c r="F254" s="6">
        <f t="shared" si="29"/>
        <v>0</v>
      </c>
      <c r="G254" s="6">
        <f t="shared" si="30"/>
        <v>0</v>
      </c>
      <c r="H254" s="6">
        <f t="shared" si="31"/>
        <v>0</v>
      </c>
      <c r="I254" s="6"/>
      <c r="J254" s="61"/>
      <c r="O254" s="89">
        <f t="shared" si="32"/>
        <v>0</v>
      </c>
    </row>
    <row r="255" spans="2:15" ht="18" customHeight="1" x14ac:dyDescent="0.25">
      <c r="B255" s="3"/>
      <c r="C255" s="3"/>
      <c r="D255" s="3"/>
      <c r="E255" s="6"/>
      <c r="F255" s="6">
        <f t="shared" si="29"/>
        <v>0</v>
      </c>
      <c r="G255" s="6">
        <f t="shared" si="30"/>
        <v>0</v>
      </c>
      <c r="H255" s="6">
        <f t="shared" si="31"/>
        <v>0</v>
      </c>
      <c r="I255" s="6"/>
      <c r="J255" s="61"/>
      <c r="O255" s="89">
        <f t="shared" si="32"/>
        <v>0</v>
      </c>
    </row>
    <row r="256" spans="2:15" ht="18" customHeight="1" x14ac:dyDescent="0.25">
      <c r="B256" s="3"/>
      <c r="C256" s="3"/>
      <c r="D256" s="3"/>
      <c r="E256" s="6"/>
      <c r="F256" s="6">
        <f t="shared" si="29"/>
        <v>0</v>
      </c>
      <c r="G256" s="6">
        <f t="shared" si="30"/>
        <v>0</v>
      </c>
      <c r="H256" s="6">
        <f t="shared" si="31"/>
        <v>0</v>
      </c>
      <c r="I256" s="6"/>
      <c r="J256" s="61"/>
      <c r="O256" s="89">
        <f t="shared" si="32"/>
        <v>0</v>
      </c>
    </row>
    <row r="257" spans="2:15" ht="18" customHeight="1" x14ac:dyDescent="0.25">
      <c r="B257" s="3"/>
      <c r="C257" s="3"/>
      <c r="D257" s="3"/>
      <c r="E257" s="6"/>
      <c r="F257" s="6">
        <f t="shared" si="29"/>
        <v>0</v>
      </c>
      <c r="G257" s="6">
        <f t="shared" si="30"/>
        <v>0</v>
      </c>
      <c r="H257" s="6">
        <f t="shared" si="31"/>
        <v>0</v>
      </c>
      <c r="I257" s="6"/>
      <c r="J257" s="61"/>
      <c r="O257" s="89">
        <f t="shared" si="32"/>
        <v>0</v>
      </c>
    </row>
    <row r="258" spans="2:15" ht="18" customHeight="1" x14ac:dyDescent="0.25">
      <c r="B258" s="3"/>
      <c r="C258" s="3"/>
      <c r="D258" s="3"/>
      <c r="E258" s="6"/>
      <c r="F258" s="6">
        <f t="shared" si="29"/>
        <v>0</v>
      </c>
      <c r="G258" s="6">
        <f t="shared" si="30"/>
        <v>0</v>
      </c>
      <c r="H258" s="6">
        <f t="shared" si="31"/>
        <v>0</v>
      </c>
      <c r="I258" s="6"/>
      <c r="J258" s="61"/>
      <c r="O258" s="89">
        <f t="shared" si="32"/>
        <v>0</v>
      </c>
    </row>
    <row r="259" spans="2:15" ht="18" customHeight="1" x14ac:dyDescent="0.25">
      <c r="B259" s="3"/>
      <c r="C259" s="3"/>
      <c r="D259" s="3"/>
      <c r="E259" s="6"/>
      <c r="F259" s="6">
        <f t="shared" si="29"/>
        <v>0</v>
      </c>
      <c r="G259" s="6">
        <f t="shared" si="30"/>
        <v>0</v>
      </c>
      <c r="H259" s="6">
        <f t="shared" si="31"/>
        <v>0</v>
      </c>
      <c r="I259" s="6"/>
      <c r="J259" s="61"/>
      <c r="O259" s="89">
        <f t="shared" si="32"/>
        <v>0</v>
      </c>
    </row>
    <row r="260" spans="2:15" ht="18" customHeight="1" x14ac:dyDescent="0.25">
      <c r="B260" s="3"/>
      <c r="C260" s="3"/>
      <c r="D260" s="3"/>
      <c r="E260" s="6"/>
      <c r="F260" s="6">
        <f t="shared" ref="F260:F294" si="33">E260-(E260*0/100)</f>
        <v>0</v>
      </c>
      <c r="G260" s="6">
        <f t="shared" ref="G260:G294" si="34">F260*1.262</f>
        <v>0</v>
      </c>
      <c r="H260" s="6">
        <f t="shared" ref="H260:H284" si="35">G260*1.25</f>
        <v>0</v>
      </c>
      <c r="I260" s="6"/>
      <c r="J260" s="61"/>
      <c r="O260" s="89">
        <f t="shared" si="32"/>
        <v>0</v>
      </c>
    </row>
    <row r="261" spans="2:15" ht="18" customHeight="1" x14ac:dyDescent="0.25">
      <c r="B261" s="3"/>
      <c r="C261" s="3"/>
      <c r="D261" s="3"/>
      <c r="E261" s="6"/>
      <c r="F261" s="6">
        <f t="shared" si="33"/>
        <v>0</v>
      </c>
      <c r="G261" s="6">
        <f t="shared" si="34"/>
        <v>0</v>
      </c>
      <c r="H261" s="6">
        <f t="shared" si="35"/>
        <v>0</v>
      </c>
      <c r="I261" s="6"/>
      <c r="J261" s="61"/>
      <c r="O261" s="89">
        <f t="shared" ref="O261:O294" si="36">J261-G261</f>
        <v>0</v>
      </c>
    </row>
    <row r="262" spans="2:15" ht="18" customHeight="1" x14ac:dyDescent="0.25">
      <c r="B262" s="3"/>
      <c r="C262" s="3"/>
      <c r="D262" s="3"/>
      <c r="E262" s="6"/>
      <c r="F262" s="6">
        <f t="shared" si="33"/>
        <v>0</v>
      </c>
      <c r="G262" s="6">
        <f t="shared" si="34"/>
        <v>0</v>
      </c>
      <c r="H262" s="6">
        <f t="shared" si="35"/>
        <v>0</v>
      </c>
      <c r="I262" s="6"/>
      <c r="J262" s="61"/>
      <c r="O262" s="89">
        <f t="shared" si="36"/>
        <v>0</v>
      </c>
    </row>
    <row r="263" spans="2:15" ht="18" customHeight="1" x14ac:dyDescent="0.25">
      <c r="B263" s="3"/>
      <c r="C263" s="3"/>
      <c r="D263" s="3"/>
      <c r="E263" s="6"/>
      <c r="F263" s="6">
        <f t="shared" si="33"/>
        <v>0</v>
      </c>
      <c r="G263" s="6">
        <f t="shared" si="34"/>
        <v>0</v>
      </c>
      <c r="H263" s="6">
        <f t="shared" si="35"/>
        <v>0</v>
      </c>
      <c r="I263" s="6"/>
      <c r="J263" s="61"/>
      <c r="O263" s="89">
        <f t="shared" si="36"/>
        <v>0</v>
      </c>
    </row>
    <row r="264" spans="2:15" ht="18" customHeight="1" x14ac:dyDescent="0.25">
      <c r="B264" s="3"/>
      <c r="C264" s="3"/>
      <c r="D264" s="3"/>
      <c r="E264" s="6"/>
      <c r="F264" s="6">
        <f t="shared" si="33"/>
        <v>0</v>
      </c>
      <c r="G264" s="6">
        <f t="shared" si="34"/>
        <v>0</v>
      </c>
      <c r="H264" s="6">
        <f t="shared" si="35"/>
        <v>0</v>
      </c>
      <c r="I264" s="6"/>
      <c r="J264" s="61"/>
      <c r="O264" s="89">
        <f t="shared" si="36"/>
        <v>0</v>
      </c>
    </row>
    <row r="265" spans="2:15" ht="18" customHeight="1" x14ac:dyDescent="0.25">
      <c r="B265" s="3"/>
      <c r="C265" s="3"/>
      <c r="D265" s="3"/>
      <c r="E265" s="6"/>
      <c r="F265" s="6">
        <f t="shared" si="33"/>
        <v>0</v>
      </c>
      <c r="G265" s="6">
        <f t="shared" si="34"/>
        <v>0</v>
      </c>
      <c r="H265" s="6">
        <f t="shared" si="35"/>
        <v>0</v>
      </c>
      <c r="I265" s="6"/>
      <c r="J265" s="61"/>
      <c r="O265" s="89">
        <f t="shared" si="36"/>
        <v>0</v>
      </c>
    </row>
    <row r="266" spans="2:15" ht="18" customHeight="1" x14ac:dyDescent="0.25">
      <c r="B266" s="3"/>
      <c r="C266" s="3"/>
      <c r="D266" s="3"/>
      <c r="E266" s="6"/>
      <c r="F266" s="6">
        <f t="shared" si="33"/>
        <v>0</v>
      </c>
      <c r="G266" s="6">
        <f t="shared" si="34"/>
        <v>0</v>
      </c>
      <c r="H266" s="6">
        <f t="shared" si="35"/>
        <v>0</v>
      </c>
      <c r="I266" s="6"/>
      <c r="J266" s="61"/>
      <c r="O266" s="89">
        <f t="shared" si="36"/>
        <v>0</v>
      </c>
    </row>
    <row r="267" spans="2:15" ht="18" customHeight="1" x14ac:dyDescent="0.25">
      <c r="B267" s="3"/>
      <c r="C267" s="3"/>
      <c r="D267" s="3"/>
      <c r="E267" s="6"/>
      <c r="F267" s="6">
        <f t="shared" si="33"/>
        <v>0</v>
      </c>
      <c r="G267" s="6">
        <f t="shared" si="34"/>
        <v>0</v>
      </c>
      <c r="H267" s="6">
        <f t="shared" si="35"/>
        <v>0</v>
      </c>
      <c r="I267" s="6"/>
      <c r="J267" s="61"/>
      <c r="O267" s="89">
        <f t="shared" si="36"/>
        <v>0</v>
      </c>
    </row>
    <row r="268" spans="2:15" ht="18" customHeight="1" x14ac:dyDescent="0.25">
      <c r="B268" s="3"/>
      <c r="C268" s="3"/>
      <c r="D268" s="3"/>
      <c r="E268" s="6"/>
      <c r="F268" s="6">
        <f t="shared" si="33"/>
        <v>0</v>
      </c>
      <c r="G268" s="6">
        <f t="shared" si="34"/>
        <v>0</v>
      </c>
      <c r="H268" s="6">
        <f t="shared" si="35"/>
        <v>0</v>
      </c>
      <c r="I268" s="6"/>
      <c r="J268" s="61"/>
      <c r="O268" s="89">
        <f t="shared" si="36"/>
        <v>0</v>
      </c>
    </row>
    <row r="269" spans="2:15" ht="18" customHeight="1" x14ac:dyDescent="0.25">
      <c r="B269" s="3"/>
      <c r="C269" s="3"/>
      <c r="D269" s="3"/>
      <c r="E269" s="6"/>
      <c r="F269" s="6">
        <f t="shared" si="33"/>
        <v>0</v>
      </c>
      <c r="G269" s="6">
        <f t="shared" si="34"/>
        <v>0</v>
      </c>
      <c r="H269" s="6">
        <f t="shared" si="35"/>
        <v>0</v>
      </c>
      <c r="I269" s="6"/>
      <c r="J269" s="61"/>
      <c r="O269" s="89">
        <f t="shared" si="36"/>
        <v>0</v>
      </c>
    </row>
    <row r="270" spans="2:15" ht="18" customHeight="1" x14ac:dyDescent="0.25">
      <c r="B270" s="3"/>
      <c r="C270" s="3"/>
      <c r="D270" s="3"/>
      <c r="E270" s="6"/>
      <c r="F270" s="6">
        <f t="shared" si="33"/>
        <v>0</v>
      </c>
      <c r="G270" s="6">
        <f t="shared" si="34"/>
        <v>0</v>
      </c>
      <c r="H270" s="6">
        <f t="shared" si="35"/>
        <v>0</v>
      </c>
      <c r="I270" s="6"/>
      <c r="J270" s="61"/>
      <c r="O270" s="89">
        <f t="shared" si="36"/>
        <v>0</v>
      </c>
    </row>
    <row r="271" spans="2:15" ht="18" customHeight="1" x14ac:dyDescent="0.25">
      <c r="B271" s="3"/>
      <c r="C271" s="3"/>
      <c r="D271" s="3"/>
      <c r="E271" s="6"/>
      <c r="F271" s="6">
        <f t="shared" si="33"/>
        <v>0</v>
      </c>
      <c r="G271" s="6">
        <f t="shared" si="34"/>
        <v>0</v>
      </c>
      <c r="H271" s="6">
        <f t="shared" si="35"/>
        <v>0</v>
      </c>
      <c r="I271" s="6"/>
      <c r="J271" s="61"/>
      <c r="O271" s="89">
        <f t="shared" si="36"/>
        <v>0</v>
      </c>
    </row>
    <row r="272" spans="2:15" ht="18" customHeight="1" x14ac:dyDescent="0.25">
      <c r="B272" s="3"/>
      <c r="C272" s="3"/>
      <c r="D272" s="3"/>
      <c r="E272" s="6"/>
      <c r="F272" s="6">
        <f t="shared" si="33"/>
        <v>0</v>
      </c>
      <c r="G272" s="6">
        <f t="shared" si="34"/>
        <v>0</v>
      </c>
      <c r="H272" s="6">
        <f t="shared" si="35"/>
        <v>0</v>
      </c>
      <c r="I272" s="6"/>
      <c r="J272" s="61"/>
      <c r="O272" s="89">
        <f t="shared" si="36"/>
        <v>0</v>
      </c>
    </row>
    <row r="273" spans="2:15" ht="18" customHeight="1" x14ac:dyDescent="0.25">
      <c r="B273" s="3"/>
      <c r="C273" s="3"/>
      <c r="D273" s="3"/>
      <c r="E273" s="6"/>
      <c r="F273" s="6">
        <f t="shared" si="33"/>
        <v>0</v>
      </c>
      <c r="G273" s="6">
        <f t="shared" si="34"/>
        <v>0</v>
      </c>
      <c r="H273" s="6">
        <f t="shared" si="35"/>
        <v>0</v>
      </c>
      <c r="I273" s="6"/>
      <c r="J273" s="61"/>
      <c r="O273" s="89">
        <f t="shared" si="36"/>
        <v>0</v>
      </c>
    </row>
    <row r="274" spans="2:15" ht="18" customHeight="1" x14ac:dyDescent="0.25">
      <c r="B274" s="3"/>
      <c r="C274" s="3"/>
      <c r="D274" s="3"/>
      <c r="E274" s="6"/>
      <c r="F274" s="6">
        <f t="shared" si="33"/>
        <v>0</v>
      </c>
      <c r="G274" s="6">
        <f t="shared" si="34"/>
        <v>0</v>
      </c>
      <c r="H274" s="6">
        <f t="shared" si="35"/>
        <v>0</v>
      </c>
      <c r="I274" s="6"/>
      <c r="J274" s="61"/>
      <c r="O274" s="89">
        <f t="shared" si="36"/>
        <v>0</v>
      </c>
    </row>
    <row r="275" spans="2:15" ht="18" customHeight="1" x14ac:dyDescent="0.25">
      <c r="B275" s="3"/>
      <c r="C275" s="3"/>
      <c r="D275" s="3"/>
      <c r="E275" s="6"/>
      <c r="F275" s="6">
        <f t="shared" si="33"/>
        <v>0</v>
      </c>
      <c r="G275" s="6">
        <f t="shared" si="34"/>
        <v>0</v>
      </c>
      <c r="H275" s="6">
        <f t="shared" si="35"/>
        <v>0</v>
      </c>
      <c r="I275" s="6"/>
      <c r="J275" s="61"/>
      <c r="O275" s="89">
        <f t="shared" si="36"/>
        <v>0</v>
      </c>
    </row>
    <row r="276" spans="2:15" ht="18" customHeight="1" x14ac:dyDescent="0.25">
      <c r="B276" s="3"/>
      <c r="C276" s="3"/>
      <c r="D276" s="3"/>
      <c r="E276" s="6"/>
      <c r="F276" s="6">
        <f t="shared" si="33"/>
        <v>0</v>
      </c>
      <c r="G276" s="6">
        <f t="shared" si="34"/>
        <v>0</v>
      </c>
      <c r="H276" s="6">
        <f t="shared" si="35"/>
        <v>0</v>
      </c>
      <c r="I276" s="6"/>
      <c r="J276" s="61"/>
      <c r="O276" s="89">
        <f t="shared" si="36"/>
        <v>0</v>
      </c>
    </row>
    <row r="277" spans="2:15" ht="18" customHeight="1" x14ac:dyDescent="0.25">
      <c r="B277" s="3"/>
      <c r="C277" s="3"/>
      <c r="D277" s="3"/>
      <c r="E277" s="6"/>
      <c r="F277" s="6">
        <f t="shared" si="33"/>
        <v>0</v>
      </c>
      <c r="G277" s="6">
        <f t="shared" si="34"/>
        <v>0</v>
      </c>
      <c r="H277" s="6">
        <f t="shared" si="35"/>
        <v>0</v>
      </c>
      <c r="I277" s="6"/>
      <c r="J277" s="61"/>
      <c r="O277" s="89">
        <f t="shared" si="36"/>
        <v>0</v>
      </c>
    </row>
    <row r="278" spans="2:15" ht="18" customHeight="1" x14ac:dyDescent="0.25">
      <c r="B278" s="3"/>
      <c r="C278" s="3"/>
      <c r="D278" s="3"/>
      <c r="E278" s="6"/>
      <c r="F278" s="6">
        <f t="shared" si="33"/>
        <v>0</v>
      </c>
      <c r="G278" s="6">
        <f t="shared" si="34"/>
        <v>0</v>
      </c>
      <c r="H278" s="6">
        <f t="shared" si="35"/>
        <v>0</v>
      </c>
      <c r="I278" s="6"/>
      <c r="J278" s="61"/>
      <c r="O278" s="89">
        <f t="shared" si="36"/>
        <v>0</v>
      </c>
    </row>
    <row r="279" spans="2:15" ht="18" customHeight="1" x14ac:dyDescent="0.25">
      <c r="B279" s="3"/>
      <c r="C279" s="3"/>
      <c r="D279" s="3"/>
      <c r="E279" s="6"/>
      <c r="F279" s="6">
        <f t="shared" si="33"/>
        <v>0</v>
      </c>
      <c r="G279" s="6">
        <f t="shared" si="34"/>
        <v>0</v>
      </c>
      <c r="H279" s="6">
        <f t="shared" si="35"/>
        <v>0</v>
      </c>
      <c r="I279" s="6"/>
      <c r="J279" s="61"/>
      <c r="O279" s="89">
        <f t="shared" si="36"/>
        <v>0</v>
      </c>
    </row>
    <row r="280" spans="2:15" ht="18" customHeight="1" x14ac:dyDescent="0.25">
      <c r="B280" s="3"/>
      <c r="C280" s="3"/>
      <c r="D280" s="3"/>
      <c r="E280" s="6"/>
      <c r="F280" s="6">
        <f t="shared" si="33"/>
        <v>0</v>
      </c>
      <c r="G280" s="6">
        <f t="shared" si="34"/>
        <v>0</v>
      </c>
      <c r="H280" s="6">
        <f t="shared" si="35"/>
        <v>0</v>
      </c>
      <c r="I280" s="6"/>
      <c r="J280" s="61"/>
      <c r="O280" s="89">
        <f t="shared" si="36"/>
        <v>0</v>
      </c>
    </row>
    <row r="281" spans="2:15" ht="18" customHeight="1" x14ac:dyDescent="0.25">
      <c r="B281" s="3"/>
      <c r="C281" s="3"/>
      <c r="D281" s="3"/>
      <c r="E281" s="6"/>
      <c r="F281" s="6">
        <f t="shared" si="33"/>
        <v>0</v>
      </c>
      <c r="G281" s="6">
        <f t="shared" si="34"/>
        <v>0</v>
      </c>
      <c r="H281" s="6">
        <f t="shared" si="35"/>
        <v>0</v>
      </c>
      <c r="I281" s="6"/>
      <c r="J281" s="61"/>
      <c r="O281" s="89">
        <f t="shared" si="36"/>
        <v>0</v>
      </c>
    </row>
    <row r="282" spans="2:15" ht="18" customHeight="1" x14ac:dyDescent="0.25">
      <c r="B282" s="3"/>
      <c r="C282" s="3"/>
      <c r="D282" s="3"/>
      <c r="E282" s="6"/>
      <c r="F282" s="6">
        <f t="shared" si="33"/>
        <v>0</v>
      </c>
      <c r="G282" s="6">
        <f t="shared" si="34"/>
        <v>0</v>
      </c>
      <c r="H282" s="6">
        <f t="shared" si="35"/>
        <v>0</v>
      </c>
      <c r="I282" s="6"/>
      <c r="J282" s="61"/>
      <c r="O282" s="89">
        <f t="shared" si="36"/>
        <v>0</v>
      </c>
    </row>
    <row r="283" spans="2:15" ht="18" customHeight="1" x14ac:dyDescent="0.25">
      <c r="B283" s="3"/>
      <c r="C283" s="3"/>
      <c r="D283" s="3"/>
      <c r="E283" s="6"/>
      <c r="F283" s="6">
        <f t="shared" si="33"/>
        <v>0</v>
      </c>
      <c r="G283" s="6">
        <f t="shared" si="34"/>
        <v>0</v>
      </c>
      <c r="H283" s="6">
        <f t="shared" si="35"/>
        <v>0</v>
      </c>
      <c r="I283" s="6"/>
      <c r="J283" s="61"/>
      <c r="O283" s="89">
        <f t="shared" si="36"/>
        <v>0</v>
      </c>
    </row>
    <row r="284" spans="2:15" ht="18" customHeight="1" x14ac:dyDescent="0.25">
      <c r="B284" s="3"/>
      <c r="C284" s="3"/>
      <c r="D284" s="3"/>
      <c r="E284" s="6"/>
      <c r="F284" s="6">
        <f t="shared" si="33"/>
        <v>0</v>
      </c>
      <c r="G284" s="6">
        <f t="shared" si="34"/>
        <v>0</v>
      </c>
      <c r="H284" s="6">
        <f t="shared" si="35"/>
        <v>0</v>
      </c>
      <c r="I284" s="6"/>
      <c r="J284" s="61"/>
      <c r="O284" s="89">
        <f t="shared" si="36"/>
        <v>0</v>
      </c>
    </row>
    <row r="285" spans="2:15" ht="18" customHeight="1" x14ac:dyDescent="0.25">
      <c r="E285" s="7"/>
      <c r="F285" s="6">
        <f t="shared" si="33"/>
        <v>0</v>
      </c>
      <c r="G285" s="6">
        <f t="shared" si="34"/>
        <v>0</v>
      </c>
      <c r="H285" s="6"/>
      <c r="I285" s="7"/>
      <c r="J285" s="7"/>
      <c r="O285" s="89">
        <f t="shared" si="36"/>
        <v>0</v>
      </c>
    </row>
    <row r="286" spans="2:15" ht="18" customHeight="1" x14ac:dyDescent="0.25">
      <c r="E286" s="7"/>
      <c r="F286" s="6">
        <f t="shared" si="33"/>
        <v>0</v>
      </c>
      <c r="G286" s="6">
        <f t="shared" si="34"/>
        <v>0</v>
      </c>
      <c r="H286" s="6"/>
      <c r="I286" s="7"/>
      <c r="J286" s="7"/>
      <c r="O286" s="89">
        <f t="shared" si="36"/>
        <v>0</v>
      </c>
    </row>
    <row r="287" spans="2:15" ht="18" customHeight="1" x14ac:dyDescent="0.25">
      <c r="E287" s="7"/>
      <c r="F287" s="6">
        <f t="shared" si="33"/>
        <v>0</v>
      </c>
      <c r="G287" s="6">
        <f t="shared" si="34"/>
        <v>0</v>
      </c>
      <c r="H287" s="6"/>
      <c r="I287" s="7"/>
      <c r="J287" s="7"/>
      <c r="O287" s="89">
        <f t="shared" si="36"/>
        <v>0</v>
      </c>
    </row>
    <row r="288" spans="2:15" ht="18" customHeight="1" x14ac:dyDescent="0.25">
      <c r="E288" s="7"/>
      <c r="F288" s="6">
        <f t="shared" si="33"/>
        <v>0</v>
      </c>
      <c r="G288" s="6">
        <f t="shared" si="34"/>
        <v>0</v>
      </c>
      <c r="H288" s="6"/>
      <c r="I288" s="7"/>
      <c r="J288" s="7"/>
      <c r="O288" s="89">
        <f t="shared" si="36"/>
        <v>0</v>
      </c>
    </row>
    <row r="289" spans="5:15" ht="18" customHeight="1" x14ac:dyDescent="0.25">
      <c r="E289" s="7"/>
      <c r="F289" s="6">
        <f t="shared" si="33"/>
        <v>0</v>
      </c>
      <c r="G289" s="6">
        <f t="shared" si="34"/>
        <v>0</v>
      </c>
      <c r="H289" s="6"/>
      <c r="I289" s="7"/>
      <c r="J289" s="7"/>
      <c r="O289" s="89">
        <f t="shared" si="36"/>
        <v>0</v>
      </c>
    </row>
    <row r="290" spans="5:15" ht="18" customHeight="1" x14ac:dyDescent="0.25">
      <c r="E290" s="7"/>
      <c r="F290" s="6">
        <f t="shared" si="33"/>
        <v>0</v>
      </c>
      <c r="G290" s="6">
        <f t="shared" si="34"/>
        <v>0</v>
      </c>
      <c r="H290" s="6"/>
      <c r="I290" s="7"/>
      <c r="J290" s="7"/>
      <c r="O290" s="89">
        <f t="shared" si="36"/>
        <v>0</v>
      </c>
    </row>
    <row r="291" spans="5:15" ht="18" customHeight="1" x14ac:dyDescent="0.25">
      <c r="E291" s="7"/>
      <c r="F291" s="6">
        <f t="shared" si="33"/>
        <v>0</v>
      </c>
      <c r="G291" s="6">
        <f t="shared" si="34"/>
        <v>0</v>
      </c>
      <c r="H291" s="6"/>
      <c r="I291" s="7"/>
      <c r="J291" s="7"/>
      <c r="O291" s="89">
        <f t="shared" si="36"/>
        <v>0</v>
      </c>
    </row>
    <row r="292" spans="5:15" ht="18" customHeight="1" x14ac:dyDescent="0.25">
      <c r="E292" s="7"/>
      <c r="F292" s="6">
        <f t="shared" si="33"/>
        <v>0</v>
      </c>
      <c r="G292" s="6">
        <f t="shared" si="34"/>
        <v>0</v>
      </c>
      <c r="H292" s="6"/>
      <c r="I292" s="7"/>
      <c r="J292" s="7"/>
      <c r="O292" s="89">
        <f t="shared" si="36"/>
        <v>0</v>
      </c>
    </row>
    <row r="293" spans="5:15" ht="18" customHeight="1" x14ac:dyDescent="0.25">
      <c r="E293" s="7"/>
      <c r="F293" s="6">
        <f t="shared" si="33"/>
        <v>0</v>
      </c>
      <c r="G293" s="6">
        <f t="shared" si="34"/>
        <v>0</v>
      </c>
      <c r="H293" s="6"/>
      <c r="I293" s="7"/>
      <c r="J293" s="7"/>
      <c r="O293" s="89">
        <f t="shared" si="36"/>
        <v>0</v>
      </c>
    </row>
    <row r="294" spans="5:15" ht="18" customHeight="1" x14ac:dyDescent="0.25">
      <c r="E294" s="7"/>
      <c r="F294" s="6">
        <f t="shared" si="33"/>
        <v>0</v>
      </c>
      <c r="G294" s="6">
        <f t="shared" si="34"/>
        <v>0</v>
      </c>
      <c r="H294" s="6"/>
      <c r="I294" s="7"/>
      <c r="J294" s="7"/>
      <c r="O294" s="89">
        <f t="shared" si="36"/>
        <v>0</v>
      </c>
    </row>
    <row r="295" spans="5:15" ht="18" customHeight="1" x14ac:dyDescent="0.25">
      <c r="E295" s="7"/>
      <c r="F295" s="7"/>
      <c r="G295" s="7"/>
      <c r="H295" s="7"/>
      <c r="I295" s="7"/>
      <c r="J295" s="7"/>
      <c r="O295" s="76"/>
    </row>
    <row r="296" spans="5:15" ht="18" customHeight="1" x14ac:dyDescent="0.25">
      <c r="E296" s="7"/>
      <c r="F296" s="7"/>
      <c r="G296" s="7"/>
      <c r="H296" s="7"/>
      <c r="I296" s="7"/>
      <c r="J296" s="7"/>
      <c r="O296" s="76"/>
    </row>
    <row r="297" spans="5:15" ht="18" customHeight="1" x14ac:dyDescent="0.25">
      <c r="E297" s="7"/>
      <c r="F297" s="7"/>
      <c r="G297" s="7"/>
      <c r="H297" s="7"/>
      <c r="I297" s="7"/>
      <c r="J297" s="7"/>
      <c r="O297" s="76"/>
    </row>
    <row r="298" spans="5:15" ht="18" customHeight="1" x14ac:dyDescent="0.25">
      <c r="E298" s="7"/>
      <c r="F298" s="7"/>
      <c r="G298" s="7"/>
      <c r="H298" s="7"/>
      <c r="I298" s="7"/>
      <c r="J298" s="7"/>
      <c r="O298" s="76"/>
    </row>
    <row r="299" spans="5:15" ht="18" customHeight="1" x14ac:dyDescent="0.25">
      <c r="E299" s="7"/>
      <c r="F299" s="7"/>
      <c r="G299" s="7"/>
      <c r="H299" s="7"/>
      <c r="I299" s="7"/>
      <c r="J299" s="7"/>
      <c r="O299" s="76"/>
    </row>
    <row r="300" spans="5:15" ht="18" customHeight="1" x14ac:dyDescent="0.25">
      <c r="E300" s="7"/>
      <c r="F300" s="7"/>
      <c r="G300" s="7"/>
      <c r="H300" s="7"/>
      <c r="I300" s="7"/>
      <c r="J300" s="7"/>
      <c r="O300" s="76"/>
    </row>
    <row r="301" spans="5:15" ht="18" customHeight="1" x14ac:dyDescent="0.25">
      <c r="E301" s="7"/>
      <c r="F301" s="7"/>
      <c r="G301" s="7"/>
      <c r="H301" s="7"/>
      <c r="I301" s="7"/>
      <c r="J301" s="7"/>
      <c r="O301" s="76"/>
    </row>
    <row r="302" spans="5:15" ht="18" customHeight="1" x14ac:dyDescent="0.25">
      <c r="E302" s="7"/>
      <c r="F302" s="7"/>
      <c r="G302" s="7"/>
      <c r="H302" s="7"/>
      <c r="I302" s="7"/>
      <c r="J302" s="7"/>
      <c r="O302" s="76"/>
    </row>
    <row r="303" spans="5:15" ht="18" customHeight="1" x14ac:dyDescent="0.25">
      <c r="E303" s="7"/>
      <c r="F303" s="7"/>
      <c r="G303" s="7"/>
      <c r="H303" s="7"/>
      <c r="I303" s="7"/>
      <c r="J303" s="7"/>
      <c r="O303" s="76"/>
    </row>
    <row r="304" spans="5:15" ht="18" customHeight="1" x14ac:dyDescent="0.25">
      <c r="E304" s="7"/>
      <c r="F304" s="7"/>
      <c r="G304" s="7"/>
      <c r="H304" s="7"/>
      <c r="I304" s="7"/>
      <c r="J304" s="7"/>
      <c r="O304" s="76"/>
    </row>
    <row r="305" spans="5:15" ht="18" customHeight="1" x14ac:dyDescent="0.25">
      <c r="E305" s="7"/>
      <c r="F305" s="7"/>
      <c r="G305" s="7"/>
      <c r="H305" s="7"/>
      <c r="I305" s="7"/>
      <c r="J305" s="7"/>
      <c r="O305" s="76"/>
    </row>
    <row r="306" spans="5:15" ht="18" customHeight="1" x14ac:dyDescent="0.25">
      <c r="E306" s="7"/>
      <c r="F306" s="7"/>
      <c r="G306" s="7"/>
      <c r="H306" s="7"/>
      <c r="I306" s="7"/>
      <c r="J306" s="7"/>
      <c r="O306" s="76"/>
    </row>
    <row r="307" spans="5:15" ht="18" customHeight="1" x14ac:dyDescent="0.25">
      <c r="E307" s="7"/>
      <c r="F307" s="7"/>
      <c r="G307" s="7"/>
      <c r="H307" s="7"/>
      <c r="I307" s="7"/>
      <c r="J307" s="7"/>
      <c r="O307" s="76"/>
    </row>
    <row r="308" spans="5:15" ht="18" customHeight="1" x14ac:dyDescent="0.25">
      <c r="E308" s="7"/>
      <c r="F308" s="7"/>
      <c r="G308" s="7"/>
      <c r="H308" s="7"/>
      <c r="I308" s="7"/>
      <c r="J308" s="7"/>
      <c r="O308" s="76"/>
    </row>
    <row r="309" spans="5:15" ht="18" customHeight="1" x14ac:dyDescent="0.25">
      <c r="E309" s="7"/>
      <c r="F309" s="7"/>
      <c r="G309" s="7"/>
      <c r="H309" s="7"/>
      <c r="I309" s="7"/>
      <c r="J309" s="7"/>
      <c r="O309" s="76"/>
    </row>
    <row r="310" spans="5:15" ht="18" customHeight="1" x14ac:dyDescent="0.25">
      <c r="E310" s="7"/>
      <c r="F310" s="7"/>
      <c r="G310" s="7"/>
      <c r="H310" s="7"/>
      <c r="I310" s="7"/>
      <c r="J310" s="7"/>
      <c r="O310" s="76"/>
    </row>
    <row r="311" spans="5:15" x14ac:dyDescent="0.25">
      <c r="F311" s="7"/>
      <c r="G311" s="7"/>
      <c r="H311" s="7"/>
      <c r="O311" s="76"/>
    </row>
    <row r="312" spans="5:15" x14ac:dyDescent="0.25">
      <c r="F312" s="7"/>
      <c r="G312" s="7"/>
      <c r="H312" s="7"/>
    </row>
    <row r="313" spans="5:15" x14ac:dyDescent="0.25">
      <c r="F313" s="7"/>
      <c r="G313" s="7"/>
      <c r="H313" s="7"/>
    </row>
    <row r="314" spans="5:15" x14ac:dyDescent="0.25">
      <c r="F314" s="7"/>
      <c r="G314" s="7"/>
      <c r="H314" s="7"/>
    </row>
    <row r="315" spans="5:15" x14ac:dyDescent="0.25">
      <c r="F315" s="7"/>
      <c r="G315" s="7"/>
      <c r="H315" s="7"/>
    </row>
    <row r="316" spans="5:15" x14ac:dyDescent="0.25">
      <c r="F316" s="7"/>
      <c r="G316" s="7"/>
      <c r="H316" s="7"/>
    </row>
    <row r="317" spans="5:15" x14ac:dyDescent="0.25">
      <c r="F317" s="7"/>
      <c r="G317" s="7"/>
      <c r="H317" s="7"/>
    </row>
    <row r="318" spans="5:15" x14ac:dyDescent="0.25">
      <c r="F318" s="7"/>
      <c r="G318" s="7"/>
      <c r="H318" s="7"/>
    </row>
    <row r="319" spans="5:15" x14ac:dyDescent="0.25">
      <c r="F319" s="7"/>
      <c r="G319" s="7"/>
      <c r="H319" s="7"/>
    </row>
    <row r="320" spans="5:15" x14ac:dyDescent="0.25">
      <c r="F320" s="7"/>
      <c r="G320" s="7"/>
      <c r="H320" s="7"/>
    </row>
  </sheetData>
  <mergeCells count="1">
    <mergeCell ref="B2:H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1"/>
  <sheetViews>
    <sheetView topLeftCell="A4" zoomScaleNormal="100" workbookViewId="0">
      <selection activeCell="K21" sqref="K21"/>
    </sheetView>
  </sheetViews>
  <sheetFormatPr baseColWidth="10" defaultRowHeight="18.75" x14ac:dyDescent="0.25"/>
  <cols>
    <col min="1" max="1" width="10.5703125" style="1" customWidth="1"/>
    <col min="2" max="2" width="18.42578125" style="1" customWidth="1"/>
    <col min="3" max="3" width="41.85546875" style="1" customWidth="1"/>
    <col min="4" max="4" width="7.7109375" style="1" customWidth="1"/>
    <col min="5" max="8" width="11.42578125" style="1"/>
    <col min="9" max="9" width="12.140625" style="2" bestFit="1" customWidth="1"/>
    <col min="10" max="10" width="15" style="67" bestFit="1" customWidth="1"/>
    <col min="11" max="11" width="11.42578125" style="11"/>
    <col min="12" max="12" width="11.42578125" style="1"/>
    <col min="13" max="13" width="9.7109375" style="1" customWidth="1"/>
    <col min="14" max="14" width="9.7109375" style="27" customWidth="1"/>
    <col min="15" max="15" width="13.85546875" style="14" customWidth="1"/>
    <col min="16" max="16" width="13.28515625" style="2" customWidth="1"/>
    <col min="17" max="16384" width="11.42578125" style="1"/>
  </cols>
  <sheetData>
    <row r="1" spans="1:20" ht="19.5" thickBot="1" x14ac:dyDescent="0.3"/>
    <row r="2" spans="1:20" ht="18" customHeight="1" thickBot="1" x14ac:dyDescent="0.3">
      <c r="A2" s="11"/>
      <c r="B2" s="257" t="s">
        <v>369</v>
      </c>
      <c r="C2" s="258"/>
      <c r="O2" s="58"/>
      <c r="P2" s="67"/>
    </row>
    <row r="3" spans="1:20" s="2" customFormat="1" ht="66.75" customHeight="1" thickBot="1" x14ac:dyDescent="0.3">
      <c r="B3" s="49" t="s">
        <v>0</v>
      </c>
      <c r="C3" s="50" t="s">
        <v>1</v>
      </c>
      <c r="D3" s="50" t="s">
        <v>264</v>
      </c>
      <c r="E3" s="51" t="s">
        <v>263</v>
      </c>
      <c r="F3" s="166" t="s">
        <v>751</v>
      </c>
      <c r="G3" s="198" t="s">
        <v>932</v>
      </c>
      <c r="H3" s="54" t="s">
        <v>928</v>
      </c>
      <c r="I3" s="55" t="s">
        <v>260</v>
      </c>
      <c r="J3" s="59" t="s">
        <v>2</v>
      </c>
      <c r="K3" s="14"/>
      <c r="L3" s="86" t="s">
        <v>209</v>
      </c>
      <c r="M3" s="37" t="s">
        <v>210</v>
      </c>
      <c r="N3" s="28"/>
      <c r="O3" s="87" t="s">
        <v>241</v>
      </c>
      <c r="P3" s="88" t="s">
        <v>242</v>
      </c>
    </row>
    <row r="4" spans="1:20" ht="18" customHeight="1" x14ac:dyDescent="0.25">
      <c r="B4" s="3"/>
      <c r="C4" s="3"/>
      <c r="D4" s="3"/>
      <c r="E4" s="6"/>
      <c r="F4" s="6"/>
      <c r="I4" s="233"/>
      <c r="J4" s="61"/>
      <c r="L4" s="3"/>
      <c r="M4" s="3"/>
      <c r="O4" s="89"/>
      <c r="P4" s="71"/>
    </row>
    <row r="5" spans="1:20" ht="18" customHeight="1" x14ac:dyDescent="0.25">
      <c r="B5" s="92" t="s">
        <v>894</v>
      </c>
      <c r="C5" s="3"/>
      <c r="D5" s="3"/>
      <c r="E5" s="6"/>
      <c r="F5" s="6">
        <f t="shared" ref="F5:F23" si="0">E5-(E5*0/100)</f>
        <v>0</v>
      </c>
      <c r="G5" s="6">
        <f t="shared" ref="G5:G25" si="1">F5*1.262</f>
        <v>0</v>
      </c>
      <c r="H5" s="6"/>
      <c r="I5" s="233"/>
      <c r="J5" s="61"/>
      <c r="L5" s="3"/>
      <c r="M5" s="3"/>
      <c r="O5" s="89"/>
      <c r="P5" s="71"/>
    </row>
    <row r="6" spans="1:20" ht="18" customHeight="1" x14ac:dyDescent="0.25">
      <c r="A6" s="143" t="s">
        <v>662</v>
      </c>
      <c r="B6" s="42" t="s">
        <v>643</v>
      </c>
      <c r="C6" s="24" t="s">
        <v>644</v>
      </c>
      <c r="D6" s="24">
        <v>1</v>
      </c>
      <c r="E6" s="12">
        <v>93.55</v>
      </c>
      <c r="F6" s="6">
        <f t="shared" si="0"/>
        <v>93.55</v>
      </c>
      <c r="G6" s="6">
        <f t="shared" si="1"/>
        <v>118.06009999999999</v>
      </c>
      <c r="H6" s="6">
        <f t="shared" ref="H6:H14" si="2">G6*1.25</f>
        <v>147.57512499999999</v>
      </c>
      <c r="I6" s="234">
        <v>154.81</v>
      </c>
      <c r="J6" s="61">
        <v>149</v>
      </c>
      <c r="K6" s="47"/>
      <c r="L6" s="24"/>
      <c r="M6" s="24"/>
      <c r="O6" s="89">
        <f t="shared" ref="O6:O25" si="3">J6-G6</f>
        <v>30.939900000000009</v>
      </c>
      <c r="P6" s="71">
        <f t="shared" ref="P6:P25" si="4">O6*D6</f>
        <v>30.939900000000009</v>
      </c>
      <c r="S6" s="11"/>
    </row>
    <row r="7" spans="1:20" ht="18" customHeight="1" x14ac:dyDescent="0.25">
      <c r="A7" s="11"/>
      <c r="B7" s="42" t="s">
        <v>968</v>
      </c>
      <c r="C7" s="24" t="s">
        <v>969</v>
      </c>
      <c r="D7" s="24">
        <v>1</v>
      </c>
      <c r="E7" s="12">
        <v>147.15</v>
      </c>
      <c r="F7" s="6">
        <f t="shared" si="0"/>
        <v>147.15</v>
      </c>
      <c r="G7" s="6">
        <f t="shared" si="1"/>
        <v>185.70330000000001</v>
      </c>
      <c r="H7" s="6">
        <f t="shared" si="2"/>
        <v>232.12912500000002</v>
      </c>
      <c r="I7" s="234"/>
      <c r="J7" s="61">
        <v>235</v>
      </c>
      <c r="K7" s="47"/>
      <c r="L7" s="24"/>
      <c r="M7" s="24"/>
      <c r="O7" s="89">
        <f t="shared" si="3"/>
        <v>49.296699999999987</v>
      </c>
      <c r="P7" s="71">
        <f t="shared" si="4"/>
        <v>49.296699999999987</v>
      </c>
      <c r="S7" s="11"/>
    </row>
    <row r="8" spans="1:20" ht="18" customHeight="1" x14ac:dyDescent="0.25">
      <c r="B8" s="3"/>
      <c r="C8" s="3"/>
      <c r="D8" s="3"/>
      <c r="E8" s="6"/>
      <c r="F8" s="6">
        <f t="shared" si="0"/>
        <v>0</v>
      </c>
      <c r="G8" s="6">
        <f t="shared" si="1"/>
        <v>0</v>
      </c>
      <c r="H8" s="6">
        <f t="shared" si="2"/>
        <v>0</v>
      </c>
      <c r="I8" s="233"/>
      <c r="J8" s="61"/>
      <c r="L8" s="3"/>
      <c r="M8" s="3"/>
      <c r="O8" s="89">
        <f t="shared" si="3"/>
        <v>0</v>
      </c>
      <c r="P8" s="71">
        <f t="shared" si="4"/>
        <v>0</v>
      </c>
    </row>
    <row r="9" spans="1:20" ht="18" customHeight="1" x14ac:dyDescent="0.25">
      <c r="B9" s="92" t="s">
        <v>895</v>
      </c>
      <c r="C9" s="3"/>
      <c r="D9" s="3"/>
      <c r="E9" s="6"/>
      <c r="F9" s="6">
        <f t="shared" si="0"/>
        <v>0</v>
      </c>
      <c r="G9" s="6">
        <f t="shared" si="1"/>
        <v>0</v>
      </c>
      <c r="H9" s="6">
        <f t="shared" si="2"/>
        <v>0</v>
      </c>
      <c r="I9" s="233"/>
      <c r="J9" s="61"/>
      <c r="L9" s="3"/>
      <c r="M9" s="3"/>
      <c r="O9" s="89">
        <f t="shared" si="3"/>
        <v>0</v>
      </c>
      <c r="P9" s="71">
        <f t="shared" si="4"/>
        <v>0</v>
      </c>
    </row>
    <row r="10" spans="1:20" ht="18" customHeight="1" x14ac:dyDescent="0.25">
      <c r="A10" s="11"/>
      <c r="B10" s="24" t="s">
        <v>85</v>
      </c>
      <c r="C10" s="3" t="s">
        <v>86</v>
      </c>
      <c r="D10" s="3">
        <v>1</v>
      </c>
      <c r="E10" s="6">
        <v>166.77</v>
      </c>
      <c r="F10" s="6">
        <f t="shared" si="0"/>
        <v>166.77</v>
      </c>
      <c r="G10" s="6">
        <f t="shared" si="1"/>
        <v>210.46374</v>
      </c>
      <c r="H10" s="6">
        <f t="shared" si="2"/>
        <v>263.07967500000001</v>
      </c>
      <c r="I10" s="233">
        <v>285.89999999999998</v>
      </c>
      <c r="J10" s="61">
        <v>269</v>
      </c>
      <c r="K10" s="47"/>
      <c r="L10" s="3"/>
      <c r="M10" s="3"/>
      <c r="O10" s="89">
        <f t="shared" si="3"/>
        <v>58.536259999999999</v>
      </c>
      <c r="P10" s="71">
        <f t="shared" si="4"/>
        <v>58.536259999999999</v>
      </c>
    </row>
    <row r="11" spans="1:20" ht="18" customHeight="1" x14ac:dyDescent="0.25">
      <c r="A11" s="140" t="s">
        <v>568</v>
      </c>
      <c r="B11" s="24" t="s">
        <v>354</v>
      </c>
      <c r="C11" s="24" t="s">
        <v>355</v>
      </c>
      <c r="D11" s="24">
        <v>8</v>
      </c>
      <c r="E11" s="12">
        <v>186.02</v>
      </c>
      <c r="F11" s="6">
        <f t="shared" si="0"/>
        <v>186.02</v>
      </c>
      <c r="G11" s="6">
        <f t="shared" si="1"/>
        <v>234.75724000000002</v>
      </c>
      <c r="H11" s="6">
        <f t="shared" si="2"/>
        <v>293.44655</v>
      </c>
      <c r="I11" s="234">
        <v>307.83999999999997</v>
      </c>
      <c r="J11" s="61">
        <v>279</v>
      </c>
      <c r="L11" s="24"/>
      <c r="M11" s="24"/>
      <c r="O11" s="89">
        <f t="shared" si="3"/>
        <v>44.242759999999976</v>
      </c>
      <c r="P11" s="71">
        <f t="shared" si="4"/>
        <v>353.94207999999981</v>
      </c>
      <c r="Q11" s="140" t="s">
        <v>567</v>
      </c>
      <c r="R11" s="140"/>
      <c r="S11" s="140"/>
      <c r="T11" s="140"/>
    </row>
    <row r="12" spans="1:20" ht="18" customHeight="1" x14ac:dyDescent="0.25">
      <c r="A12" s="196" t="s">
        <v>925</v>
      </c>
      <c r="B12" s="24" t="s">
        <v>329</v>
      </c>
      <c r="C12" s="24" t="s">
        <v>330</v>
      </c>
      <c r="D12" s="24">
        <v>1</v>
      </c>
      <c r="E12" s="12">
        <v>279.57</v>
      </c>
      <c r="F12" s="6">
        <f t="shared" si="0"/>
        <v>279.57</v>
      </c>
      <c r="G12" s="6">
        <f t="shared" si="1"/>
        <v>352.81734</v>
      </c>
      <c r="H12" s="6">
        <f t="shared" si="2"/>
        <v>441.02167500000002</v>
      </c>
      <c r="I12" s="234">
        <v>462.64</v>
      </c>
      <c r="J12" s="61">
        <v>389</v>
      </c>
      <c r="K12" s="47">
        <v>449</v>
      </c>
      <c r="L12" s="24"/>
      <c r="M12" s="24"/>
      <c r="O12" s="89">
        <f t="shared" si="3"/>
        <v>36.182659999999998</v>
      </c>
      <c r="P12" s="71">
        <f t="shared" si="4"/>
        <v>36.182659999999998</v>
      </c>
      <c r="S12" s="11"/>
    </row>
    <row r="13" spans="1:20" ht="18" customHeight="1" x14ac:dyDescent="0.25">
      <c r="B13" s="3"/>
      <c r="C13" s="3"/>
      <c r="D13" s="3"/>
      <c r="E13" s="6"/>
      <c r="F13" s="6">
        <f t="shared" si="0"/>
        <v>0</v>
      </c>
      <c r="G13" s="6">
        <f t="shared" si="1"/>
        <v>0</v>
      </c>
      <c r="H13" s="6">
        <f t="shared" si="2"/>
        <v>0</v>
      </c>
      <c r="I13" s="233"/>
      <c r="J13" s="61"/>
      <c r="L13" s="3"/>
      <c r="M13" s="3"/>
      <c r="O13" s="89">
        <f t="shared" si="3"/>
        <v>0</v>
      </c>
      <c r="P13" s="71">
        <f t="shared" si="4"/>
        <v>0</v>
      </c>
    </row>
    <row r="14" spans="1:20" ht="18" customHeight="1" x14ac:dyDescent="0.25">
      <c r="B14" s="92" t="s">
        <v>896</v>
      </c>
      <c r="C14" s="3"/>
      <c r="D14" s="3"/>
      <c r="E14" s="6"/>
      <c r="F14" s="6">
        <f t="shared" si="0"/>
        <v>0</v>
      </c>
      <c r="G14" s="6">
        <f t="shared" si="1"/>
        <v>0</v>
      </c>
      <c r="H14" s="6">
        <f t="shared" si="2"/>
        <v>0</v>
      </c>
      <c r="I14" s="233"/>
      <c r="J14" s="61"/>
      <c r="L14" s="3"/>
      <c r="M14" s="3"/>
      <c r="O14" s="89">
        <f t="shared" si="3"/>
        <v>0</v>
      </c>
      <c r="P14" s="71">
        <f t="shared" si="4"/>
        <v>0</v>
      </c>
    </row>
    <row r="15" spans="1:20" ht="18" customHeight="1" x14ac:dyDescent="0.25">
      <c r="A15" s="143" t="s">
        <v>987</v>
      </c>
      <c r="B15" s="3" t="s">
        <v>985</v>
      </c>
      <c r="C15" s="3" t="s">
        <v>986</v>
      </c>
      <c r="D15" s="3">
        <v>1</v>
      </c>
      <c r="E15" s="6">
        <v>170.97</v>
      </c>
      <c r="F15" s="6">
        <f t="shared" si="0"/>
        <v>170.97</v>
      </c>
      <c r="G15" s="6">
        <f t="shared" si="1"/>
        <v>215.76414</v>
      </c>
      <c r="H15" s="6">
        <f>G15*1.3</f>
        <v>280.493382</v>
      </c>
      <c r="I15" s="233">
        <v>314.08999999999997</v>
      </c>
      <c r="J15" s="61">
        <v>290</v>
      </c>
      <c r="L15" s="3"/>
      <c r="M15" s="3"/>
      <c r="O15" s="89">
        <f t="shared" si="3"/>
        <v>74.235860000000002</v>
      </c>
      <c r="P15" s="71">
        <f t="shared" si="4"/>
        <v>74.235860000000002</v>
      </c>
    </row>
    <row r="16" spans="1:20" ht="18" customHeight="1" x14ac:dyDescent="0.25">
      <c r="B16" s="3"/>
      <c r="C16" s="3"/>
      <c r="D16" s="3"/>
      <c r="E16" s="6"/>
      <c r="F16" s="6">
        <f t="shared" si="0"/>
        <v>0</v>
      </c>
      <c r="G16" s="6">
        <f t="shared" si="1"/>
        <v>0</v>
      </c>
      <c r="H16" s="6">
        <f>G16*1.25</f>
        <v>0</v>
      </c>
      <c r="I16" s="233"/>
      <c r="J16" s="61"/>
      <c r="L16" s="3"/>
      <c r="M16" s="3"/>
      <c r="O16" s="89">
        <f t="shared" si="3"/>
        <v>0</v>
      </c>
      <c r="P16" s="71">
        <f t="shared" si="4"/>
        <v>0</v>
      </c>
    </row>
    <row r="17" spans="1:21" ht="18" customHeight="1" x14ac:dyDescent="0.25">
      <c r="B17" s="3"/>
      <c r="C17" s="3"/>
      <c r="D17" s="3"/>
      <c r="E17" s="6"/>
      <c r="F17" s="6">
        <f t="shared" si="0"/>
        <v>0</v>
      </c>
      <c r="G17" s="6">
        <f t="shared" si="1"/>
        <v>0</v>
      </c>
      <c r="H17" s="6">
        <f>G17*1.25</f>
        <v>0</v>
      </c>
      <c r="I17" s="233"/>
      <c r="J17" s="61"/>
      <c r="L17" s="3"/>
      <c r="M17" s="3"/>
      <c r="O17" s="89">
        <f t="shared" si="3"/>
        <v>0</v>
      </c>
      <c r="P17" s="71">
        <f t="shared" si="4"/>
        <v>0</v>
      </c>
    </row>
    <row r="18" spans="1:21" ht="18" customHeight="1" x14ac:dyDescent="0.25">
      <c r="B18" s="92" t="s">
        <v>897</v>
      </c>
      <c r="C18" s="3"/>
      <c r="D18" s="3"/>
      <c r="E18" s="6"/>
      <c r="F18" s="6">
        <f t="shared" si="0"/>
        <v>0</v>
      </c>
      <c r="G18" s="6">
        <f t="shared" si="1"/>
        <v>0</v>
      </c>
      <c r="H18" s="6">
        <f>G18*1.25</f>
        <v>0</v>
      </c>
      <c r="I18" s="233"/>
      <c r="J18" s="61"/>
      <c r="L18" s="3"/>
      <c r="M18" s="3"/>
      <c r="O18" s="89">
        <f t="shared" si="3"/>
        <v>0</v>
      </c>
      <c r="P18" s="71">
        <f t="shared" si="4"/>
        <v>0</v>
      </c>
    </row>
    <row r="19" spans="1:21" ht="18" customHeight="1" x14ac:dyDescent="0.25">
      <c r="A19" s="143" t="s">
        <v>987</v>
      </c>
      <c r="B19" s="3" t="s">
        <v>979</v>
      </c>
      <c r="C19" s="3" t="s">
        <v>981</v>
      </c>
      <c r="D19" s="3">
        <v>3</v>
      </c>
      <c r="E19" s="6">
        <v>215.05</v>
      </c>
      <c r="F19" s="6">
        <f t="shared" si="0"/>
        <v>215.05</v>
      </c>
      <c r="G19" s="6">
        <f t="shared" si="1"/>
        <v>271.3931</v>
      </c>
      <c r="H19" s="6">
        <f>G19*1.3</f>
        <v>352.81103000000002</v>
      </c>
      <c r="I19" s="233"/>
      <c r="J19" s="61">
        <v>355</v>
      </c>
      <c r="L19" s="3">
        <v>1</v>
      </c>
      <c r="M19" s="3">
        <v>2</v>
      </c>
      <c r="O19" s="89">
        <f t="shared" si="3"/>
        <v>83.606899999999996</v>
      </c>
      <c r="P19" s="71">
        <f t="shared" si="4"/>
        <v>250.82069999999999</v>
      </c>
    </row>
    <row r="20" spans="1:21" ht="18" customHeight="1" x14ac:dyDescent="0.25">
      <c r="B20" s="3"/>
      <c r="C20" s="3"/>
      <c r="D20" s="3"/>
      <c r="E20" s="6"/>
      <c r="F20" s="6">
        <f t="shared" si="0"/>
        <v>0</v>
      </c>
      <c r="G20" s="6">
        <f t="shared" si="1"/>
        <v>0</v>
      </c>
      <c r="H20" s="6">
        <f t="shared" ref="H20:H25" si="5">G20*1.25</f>
        <v>0</v>
      </c>
      <c r="I20" s="233"/>
      <c r="J20" s="61"/>
      <c r="L20" s="3"/>
      <c r="M20" s="3"/>
      <c r="O20" s="89">
        <f t="shared" si="3"/>
        <v>0</v>
      </c>
      <c r="P20" s="71">
        <f t="shared" si="4"/>
        <v>0</v>
      </c>
    </row>
    <row r="21" spans="1:21" ht="18" customHeight="1" x14ac:dyDescent="0.25">
      <c r="B21" s="3"/>
      <c r="C21" s="3"/>
      <c r="D21" s="3"/>
      <c r="E21" s="6"/>
      <c r="F21" s="6">
        <f t="shared" si="0"/>
        <v>0</v>
      </c>
      <c r="G21" s="6">
        <f t="shared" si="1"/>
        <v>0</v>
      </c>
      <c r="H21" s="6">
        <f t="shared" si="5"/>
        <v>0</v>
      </c>
      <c r="I21" s="233"/>
      <c r="J21" s="61"/>
      <c r="L21" s="3"/>
      <c r="M21" s="3"/>
      <c r="O21" s="89">
        <f t="shared" si="3"/>
        <v>0</v>
      </c>
      <c r="P21" s="71">
        <f t="shared" si="4"/>
        <v>0</v>
      </c>
    </row>
    <row r="22" spans="1:21" ht="18" customHeight="1" x14ac:dyDescent="0.25">
      <c r="B22" s="3"/>
      <c r="C22" s="3"/>
      <c r="D22" s="3"/>
      <c r="E22" s="6"/>
      <c r="F22" s="6">
        <f t="shared" si="0"/>
        <v>0</v>
      </c>
      <c r="G22" s="6">
        <f t="shared" si="1"/>
        <v>0</v>
      </c>
      <c r="H22" s="6">
        <f t="shared" si="5"/>
        <v>0</v>
      </c>
      <c r="I22" s="233"/>
      <c r="J22" s="61"/>
      <c r="L22" s="3"/>
      <c r="M22" s="3"/>
      <c r="O22" s="89">
        <f t="shared" si="3"/>
        <v>0</v>
      </c>
      <c r="P22" s="71">
        <f t="shared" si="4"/>
        <v>0</v>
      </c>
    </row>
    <row r="23" spans="1:21" ht="18" customHeight="1" x14ac:dyDescent="0.25">
      <c r="B23" s="92" t="s">
        <v>901</v>
      </c>
      <c r="C23" s="3"/>
      <c r="D23" s="3"/>
      <c r="E23" s="6"/>
      <c r="F23" s="6">
        <f t="shared" si="0"/>
        <v>0</v>
      </c>
      <c r="G23" s="6">
        <f t="shared" si="1"/>
        <v>0</v>
      </c>
      <c r="H23" s="6">
        <f t="shared" si="5"/>
        <v>0</v>
      </c>
      <c r="I23" s="233"/>
      <c r="J23" s="61"/>
      <c r="L23" s="3"/>
      <c r="M23" s="3"/>
      <c r="O23" s="89">
        <f t="shared" si="3"/>
        <v>0</v>
      </c>
      <c r="P23" s="71">
        <f t="shared" si="4"/>
        <v>0</v>
      </c>
    </row>
    <row r="24" spans="1:21" ht="18" customHeight="1" x14ac:dyDescent="0.25">
      <c r="A24" s="11"/>
      <c r="B24" s="110" t="s">
        <v>830</v>
      </c>
      <c r="C24" s="3" t="s">
        <v>831</v>
      </c>
      <c r="D24" s="3">
        <v>5</v>
      </c>
      <c r="E24" s="6">
        <v>256.10000000000002</v>
      </c>
      <c r="F24" s="6">
        <f>E24-(E24*5.91/100)</f>
        <v>240.96449000000001</v>
      </c>
      <c r="G24" s="6">
        <f t="shared" si="1"/>
        <v>304.09718638000004</v>
      </c>
      <c r="H24" s="6">
        <f t="shared" si="5"/>
        <v>380.12148297500005</v>
      </c>
      <c r="I24" s="233">
        <v>413.17</v>
      </c>
      <c r="J24" s="61">
        <v>389</v>
      </c>
      <c r="L24" s="3"/>
      <c r="M24" s="3"/>
      <c r="O24" s="89">
        <f t="shared" si="3"/>
        <v>84.902813619999961</v>
      </c>
      <c r="P24" s="71">
        <f t="shared" si="4"/>
        <v>424.5140680999998</v>
      </c>
    </row>
    <row r="25" spans="1:21" ht="18" customHeight="1" x14ac:dyDescent="0.25">
      <c r="A25" s="112" t="s">
        <v>887</v>
      </c>
      <c r="B25" s="24" t="s">
        <v>619</v>
      </c>
      <c r="C25" s="24" t="s">
        <v>908</v>
      </c>
      <c r="D25" s="114">
        <v>1</v>
      </c>
      <c r="E25" s="12">
        <v>376.34</v>
      </c>
      <c r="F25" s="6">
        <f>E25-(E25*0/100)</f>
        <v>376.34</v>
      </c>
      <c r="G25" s="6">
        <f t="shared" si="1"/>
        <v>474.94108</v>
      </c>
      <c r="H25" s="6">
        <f t="shared" si="5"/>
        <v>593.67634999999996</v>
      </c>
      <c r="I25" s="234">
        <v>664.31</v>
      </c>
      <c r="J25" s="61">
        <v>629</v>
      </c>
      <c r="K25" s="47"/>
      <c r="L25" s="24"/>
      <c r="M25" s="24"/>
      <c r="O25" s="89">
        <f t="shared" si="3"/>
        <v>154.05892</v>
      </c>
      <c r="P25" s="71">
        <f t="shared" si="4"/>
        <v>154.05892</v>
      </c>
      <c r="S25" s="11"/>
    </row>
    <row r="26" spans="1:21" ht="18" customHeight="1" x14ac:dyDescent="0.25">
      <c r="B26" s="3"/>
      <c r="C26" s="3"/>
      <c r="D26" s="3"/>
      <c r="E26" s="6"/>
      <c r="F26" s="6">
        <f t="shared" ref="F26:F38" si="6">E26-(E26*0/100)</f>
        <v>0</v>
      </c>
      <c r="G26" s="6">
        <f t="shared" ref="G26:G48" si="7">F26*1.262</f>
        <v>0</v>
      </c>
      <c r="H26" s="6">
        <f t="shared" ref="H26:H31" si="8">G26*1.25</f>
        <v>0</v>
      </c>
      <c r="I26" s="233"/>
      <c r="J26" s="61"/>
      <c r="L26" s="3"/>
      <c r="M26" s="3"/>
      <c r="O26" s="89">
        <f t="shared" ref="O26:O48" si="9">J26-G26</f>
        <v>0</v>
      </c>
      <c r="P26" s="71">
        <f>O26*D26</f>
        <v>0</v>
      </c>
    </row>
    <row r="27" spans="1:21" ht="18" customHeight="1" x14ac:dyDescent="0.25">
      <c r="B27" s="3"/>
      <c r="C27" s="3"/>
      <c r="D27" s="3"/>
      <c r="E27" s="6"/>
      <c r="F27" s="6">
        <f t="shared" si="6"/>
        <v>0</v>
      </c>
      <c r="G27" s="6">
        <f t="shared" si="7"/>
        <v>0</v>
      </c>
      <c r="H27" s="6">
        <f t="shared" si="8"/>
        <v>0</v>
      </c>
      <c r="I27" s="233"/>
      <c r="J27" s="61"/>
      <c r="L27" s="3"/>
      <c r="M27" s="3"/>
      <c r="O27" s="89">
        <f t="shared" si="9"/>
        <v>0</v>
      </c>
      <c r="P27" s="71">
        <f>O27*D27</f>
        <v>0</v>
      </c>
    </row>
    <row r="28" spans="1:21" ht="18" customHeight="1" x14ac:dyDescent="0.25">
      <c r="B28" s="92" t="s">
        <v>902</v>
      </c>
      <c r="C28" s="3"/>
      <c r="D28" s="3"/>
      <c r="E28" s="6"/>
      <c r="F28" s="6">
        <f t="shared" si="6"/>
        <v>0</v>
      </c>
      <c r="G28" s="6">
        <f t="shared" si="7"/>
        <v>0</v>
      </c>
      <c r="H28" s="6">
        <f t="shared" si="8"/>
        <v>0</v>
      </c>
      <c r="I28" s="233"/>
      <c r="J28" s="61"/>
      <c r="L28" s="3"/>
      <c r="M28" s="3"/>
      <c r="O28" s="89">
        <f t="shared" si="9"/>
        <v>0</v>
      </c>
      <c r="P28" s="71">
        <f>O28*D28</f>
        <v>0</v>
      </c>
    </row>
    <row r="29" spans="1:21" ht="18" customHeight="1" x14ac:dyDescent="0.25">
      <c r="A29" s="11"/>
      <c r="B29" s="24" t="s">
        <v>361</v>
      </c>
      <c r="C29" s="24" t="s">
        <v>427</v>
      </c>
      <c r="D29" s="24">
        <v>6</v>
      </c>
      <c r="E29" s="12">
        <v>327.96</v>
      </c>
      <c r="F29" s="6">
        <f t="shared" si="6"/>
        <v>327.96</v>
      </c>
      <c r="G29" s="6">
        <f t="shared" si="7"/>
        <v>413.88551999999999</v>
      </c>
      <c r="H29" s="6">
        <f t="shared" si="8"/>
        <v>517.3569</v>
      </c>
      <c r="I29" s="234">
        <v>542.72</v>
      </c>
      <c r="J29" s="61">
        <v>499</v>
      </c>
      <c r="K29" s="47"/>
      <c r="L29" s="24">
        <v>5</v>
      </c>
      <c r="M29" s="24">
        <v>1</v>
      </c>
      <c r="O29" s="89">
        <f t="shared" si="9"/>
        <v>85.114480000000015</v>
      </c>
      <c r="P29" s="71">
        <f>O29*D29</f>
        <v>510.68688000000009</v>
      </c>
      <c r="Q29" s="1" t="s">
        <v>423</v>
      </c>
      <c r="S29" s="11"/>
    </row>
    <row r="30" spans="1:21" ht="18" customHeight="1" x14ac:dyDescent="0.25">
      <c r="A30" s="140" t="s">
        <v>568</v>
      </c>
      <c r="B30" s="120" t="s">
        <v>565</v>
      </c>
      <c r="C30" s="24" t="s">
        <v>566</v>
      </c>
      <c r="D30" s="24">
        <v>8</v>
      </c>
      <c r="E30" s="12">
        <v>373.48</v>
      </c>
      <c r="F30" s="6">
        <f t="shared" si="6"/>
        <v>373.48</v>
      </c>
      <c r="G30" s="6">
        <f t="shared" si="7"/>
        <v>471.33176000000003</v>
      </c>
      <c r="H30" s="6">
        <f t="shared" si="8"/>
        <v>589.16470000000004</v>
      </c>
      <c r="I30" s="234">
        <v>564.89</v>
      </c>
      <c r="J30" s="61">
        <v>559</v>
      </c>
      <c r="L30" s="24">
        <v>5</v>
      </c>
      <c r="M30" s="24">
        <v>3</v>
      </c>
      <c r="O30" s="89">
        <f t="shared" si="9"/>
        <v>87.668239999999969</v>
      </c>
      <c r="P30" s="71">
        <f>D30*O30</f>
        <v>701.34591999999975</v>
      </c>
      <c r="Q30" s="140" t="s">
        <v>567</v>
      </c>
      <c r="R30" s="140"/>
      <c r="S30" s="140"/>
      <c r="T30" s="140"/>
      <c r="U30" s="1" t="s">
        <v>970</v>
      </c>
    </row>
    <row r="31" spans="1:21" ht="18" customHeight="1" x14ac:dyDescent="0.25">
      <c r="A31" s="140" t="s">
        <v>568</v>
      </c>
      <c r="B31" s="3" t="s">
        <v>359</v>
      </c>
      <c r="C31" s="3" t="s">
        <v>360</v>
      </c>
      <c r="D31" s="3">
        <v>1</v>
      </c>
      <c r="E31" s="6">
        <v>767.42</v>
      </c>
      <c r="F31" s="6">
        <f t="shared" si="6"/>
        <v>767.42</v>
      </c>
      <c r="G31" s="6">
        <f t="shared" si="7"/>
        <v>968.48403999999994</v>
      </c>
      <c r="H31" s="6">
        <f t="shared" si="8"/>
        <v>1210.6050499999999</v>
      </c>
      <c r="I31" s="233">
        <v>1130.22</v>
      </c>
      <c r="J31" s="61">
        <v>1099</v>
      </c>
      <c r="K31" s="11">
        <v>1159</v>
      </c>
      <c r="L31" s="3"/>
      <c r="M31" s="3"/>
      <c r="O31" s="89">
        <f t="shared" si="9"/>
        <v>130.51596000000006</v>
      </c>
      <c r="P31" s="71">
        <f>O31*D31</f>
        <v>130.51596000000006</v>
      </c>
      <c r="Q31" s="140" t="s">
        <v>567</v>
      </c>
      <c r="R31" s="140"/>
      <c r="S31" s="140"/>
      <c r="T31" s="140"/>
    </row>
    <row r="32" spans="1:21" ht="18" customHeight="1" x14ac:dyDescent="0.25">
      <c r="B32" s="3" t="s">
        <v>300</v>
      </c>
      <c r="C32" s="3" t="s">
        <v>1018</v>
      </c>
      <c r="D32" s="3">
        <v>3</v>
      </c>
      <c r="E32" s="6">
        <v>279.57</v>
      </c>
      <c r="F32" s="6">
        <f t="shared" si="6"/>
        <v>279.57</v>
      </c>
      <c r="G32" s="6">
        <f t="shared" si="7"/>
        <v>352.81734</v>
      </c>
      <c r="H32" s="6">
        <f>G32*1.3</f>
        <v>458.66254200000003</v>
      </c>
      <c r="I32" s="233">
        <v>548.08000000000004</v>
      </c>
      <c r="J32" s="61">
        <v>469</v>
      </c>
      <c r="L32" s="3"/>
      <c r="M32" s="3"/>
      <c r="O32" s="89">
        <f t="shared" si="9"/>
        <v>116.18266</v>
      </c>
      <c r="P32" s="72">
        <f>O32*D32</f>
        <v>348.54798</v>
      </c>
    </row>
    <row r="33" spans="1:19" ht="18" customHeight="1" x14ac:dyDescent="0.25">
      <c r="B33" s="3" t="s">
        <v>303</v>
      </c>
      <c r="C33" s="3" t="s">
        <v>1019</v>
      </c>
      <c r="D33" s="3">
        <v>3</v>
      </c>
      <c r="E33" s="6">
        <v>268.82</v>
      </c>
      <c r="F33" s="6">
        <f t="shared" si="6"/>
        <v>268.82</v>
      </c>
      <c r="G33" s="6">
        <f t="shared" si="7"/>
        <v>339.25083999999998</v>
      </c>
      <c r="H33" s="6">
        <f>G33*1.3</f>
        <v>441.02609200000001</v>
      </c>
      <c r="I33" s="233">
        <v>527</v>
      </c>
      <c r="J33" s="61">
        <v>479</v>
      </c>
      <c r="L33" s="3"/>
      <c r="M33" s="3"/>
      <c r="O33" s="89">
        <f t="shared" si="9"/>
        <v>139.74916000000002</v>
      </c>
      <c r="P33" s="72">
        <f>O33*D33</f>
        <v>419.24748000000005</v>
      </c>
    </row>
    <row r="34" spans="1:19" ht="18" customHeight="1" x14ac:dyDescent="0.25">
      <c r="B34" s="3"/>
      <c r="C34" s="3"/>
      <c r="D34" s="3"/>
      <c r="E34" s="6"/>
      <c r="F34" s="6">
        <f t="shared" si="6"/>
        <v>0</v>
      </c>
      <c r="G34" s="6">
        <f t="shared" si="7"/>
        <v>0</v>
      </c>
      <c r="H34" s="6">
        <f t="shared" ref="H34:H64" si="10">G34*1.25</f>
        <v>0</v>
      </c>
      <c r="I34" s="233"/>
      <c r="J34" s="61"/>
      <c r="L34" s="3"/>
      <c r="M34" s="3"/>
      <c r="O34" s="89">
        <f t="shared" si="9"/>
        <v>0</v>
      </c>
      <c r="P34" s="72"/>
    </row>
    <row r="35" spans="1:19" ht="18" customHeight="1" x14ac:dyDescent="0.25">
      <c r="B35" s="92" t="s">
        <v>903</v>
      </c>
      <c r="C35" s="3"/>
      <c r="D35" s="3"/>
      <c r="E35" s="6"/>
      <c r="F35" s="6">
        <f t="shared" si="6"/>
        <v>0</v>
      </c>
      <c r="G35" s="6">
        <f t="shared" si="7"/>
        <v>0</v>
      </c>
      <c r="H35" s="6">
        <f t="shared" si="10"/>
        <v>0</v>
      </c>
      <c r="I35" s="233"/>
      <c r="J35" s="61"/>
      <c r="L35" s="3"/>
      <c r="M35" s="19"/>
      <c r="O35" s="89">
        <f t="shared" si="9"/>
        <v>0</v>
      </c>
      <c r="P35" s="72"/>
    </row>
    <row r="36" spans="1:19" ht="18" customHeight="1" x14ac:dyDescent="0.25">
      <c r="A36" s="112" t="s">
        <v>887</v>
      </c>
      <c r="B36" s="24" t="s">
        <v>320</v>
      </c>
      <c r="C36" s="24" t="s">
        <v>909</v>
      </c>
      <c r="D36" s="114">
        <v>8</v>
      </c>
      <c r="E36" s="12">
        <v>376.34</v>
      </c>
      <c r="F36" s="6">
        <f t="shared" si="6"/>
        <v>376.34</v>
      </c>
      <c r="G36" s="6">
        <f t="shared" si="7"/>
        <v>474.94108</v>
      </c>
      <c r="H36" s="6">
        <f t="shared" si="10"/>
        <v>593.67634999999996</v>
      </c>
      <c r="I36" s="234">
        <v>664.31</v>
      </c>
      <c r="J36" s="61">
        <v>599</v>
      </c>
      <c r="K36" s="47"/>
      <c r="L36" s="24">
        <v>7</v>
      </c>
      <c r="M36" s="24">
        <v>1</v>
      </c>
      <c r="O36" s="89">
        <f t="shared" si="9"/>
        <v>124.05892</v>
      </c>
      <c r="P36" s="71">
        <f>O36*D36</f>
        <v>992.47136</v>
      </c>
      <c r="S36" s="11"/>
    </row>
    <row r="37" spans="1:19" ht="18" customHeight="1" x14ac:dyDescent="0.25">
      <c r="A37" s="10"/>
      <c r="B37" s="3" t="s">
        <v>540</v>
      </c>
      <c r="C37" s="3" t="s">
        <v>541</v>
      </c>
      <c r="D37" s="3">
        <v>1</v>
      </c>
      <c r="E37" s="6">
        <v>445.89</v>
      </c>
      <c r="F37" s="6">
        <f t="shared" si="6"/>
        <v>445.89</v>
      </c>
      <c r="G37" s="6">
        <f t="shared" si="7"/>
        <v>562.71317999999997</v>
      </c>
      <c r="H37" s="6">
        <f t="shared" si="10"/>
        <v>703.3914749999999</v>
      </c>
      <c r="I37" s="233">
        <v>674.41</v>
      </c>
      <c r="J37" s="61">
        <v>589</v>
      </c>
      <c r="K37" s="11">
        <v>669</v>
      </c>
      <c r="L37" s="3"/>
      <c r="M37" s="3"/>
      <c r="O37" s="89">
        <f t="shared" si="9"/>
        <v>26.286820000000034</v>
      </c>
      <c r="P37" s="71">
        <f>O37*D37</f>
        <v>26.286820000000034</v>
      </c>
    </row>
    <row r="38" spans="1:19" ht="18" customHeight="1" x14ac:dyDescent="0.25">
      <c r="A38" s="11"/>
      <c r="B38" s="24" t="s">
        <v>324</v>
      </c>
      <c r="C38" s="24" t="s">
        <v>325</v>
      </c>
      <c r="D38" s="24">
        <v>2</v>
      </c>
      <c r="E38" s="12">
        <v>434.41</v>
      </c>
      <c r="F38" s="6">
        <f t="shared" si="6"/>
        <v>434.41</v>
      </c>
      <c r="G38" s="6">
        <f t="shared" si="7"/>
        <v>548.22541999999999</v>
      </c>
      <c r="H38" s="6">
        <f t="shared" si="10"/>
        <v>685.28177499999993</v>
      </c>
      <c r="I38" s="234">
        <v>718.89</v>
      </c>
      <c r="J38" s="61">
        <v>589</v>
      </c>
      <c r="K38" s="11">
        <v>689</v>
      </c>
      <c r="L38" s="24">
        <v>1</v>
      </c>
      <c r="M38" s="24">
        <v>1</v>
      </c>
      <c r="O38" s="89">
        <f t="shared" si="9"/>
        <v>40.774580000000014</v>
      </c>
      <c r="P38" s="71">
        <f>D38*O38</f>
        <v>81.549160000000029</v>
      </c>
      <c r="Q38" s="1" t="s">
        <v>925</v>
      </c>
      <c r="S38" s="11"/>
    </row>
    <row r="39" spans="1:19" ht="18" customHeight="1" x14ac:dyDescent="0.25">
      <c r="B39" s="3"/>
      <c r="C39" s="3"/>
      <c r="D39" s="3"/>
      <c r="E39" s="6"/>
      <c r="F39" s="6"/>
      <c r="G39" s="6">
        <f t="shared" si="7"/>
        <v>0</v>
      </c>
      <c r="H39" s="6">
        <f t="shared" si="10"/>
        <v>0</v>
      </c>
      <c r="I39" s="233"/>
      <c r="J39" s="61"/>
      <c r="L39" s="3"/>
      <c r="M39" s="19"/>
      <c r="O39" s="89">
        <f t="shared" si="9"/>
        <v>0</v>
      </c>
      <c r="P39" s="72"/>
    </row>
    <row r="40" spans="1:19" ht="18" customHeight="1" x14ac:dyDescent="0.25">
      <c r="B40" s="3"/>
      <c r="C40" s="3"/>
      <c r="D40" s="3"/>
      <c r="E40" s="6"/>
      <c r="F40" s="6"/>
      <c r="G40" s="6">
        <f t="shared" si="7"/>
        <v>0</v>
      </c>
      <c r="H40" s="6">
        <f t="shared" si="10"/>
        <v>0</v>
      </c>
      <c r="I40" s="233"/>
      <c r="J40" s="61"/>
      <c r="L40" s="3"/>
      <c r="M40" s="19"/>
      <c r="O40" s="89">
        <f t="shared" si="9"/>
        <v>0</v>
      </c>
      <c r="P40" s="72"/>
    </row>
    <row r="41" spans="1:19" ht="18" customHeight="1" x14ac:dyDescent="0.25">
      <c r="B41" s="3"/>
      <c r="C41" s="3"/>
      <c r="D41" s="3"/>
      <c r="E41" s="6"/>
      <c r="F41" s="6"/>
      <c r="G41" s="6">
        <f t="shared" si="7"/>
        <v>0</v>
      </c>
      <c r="H41" s="6">
        <f t="shared" si="10"/>
        <v>0</v>
      </c>
      <c r="I41" s="233"/>
      <c r="J41" s="61"/>
      <c r="L41" s="3"/>
      <c r="M41" s="19"/>
      <c r="O41" s="89">
        <f t="shared" si="9"/>
        <v>0</v>
      </c>
      <c r="P41" s="72"/>
    </row>
    <row r="42" spans="1:19" ht="18" customHeight="1" x14ac:dyDescent="0.25">
      <c r="B42" s="3"/>
      <c r="C42" s="3"/>
      <c r="D42" s="3"/>
      <c r="E42" s="6"/>
      <c r="F42" s="6"/>
      <c r="G42" s="6">
        <f t="shared" si="7"/>
        <v>0</v>
      </c>
      <c r="H42" s="6">
        <f t="shared" si="10"/>
        <v>0</v>
      </c>
      <c r="I42" s="233"/>
      <c r="J42" s="61"/>
      <c r="L42" s="3"/>
      <c r="M42" s="19"/>
      <c r="O42" s="89">
        <f t="shared" si="9"/>
        <v>0</v>
      </c>
      <c r="P42" s="72"/>
    </row>
    <row r="43" spans="1:19" ht="18" customHeight="1" x14ac:dyDescent="0.25">
      <c r="B43" s="3"/>
      <c r="C43" s="3"/>
      <c r="D43" s="3"/>
      <c r="E43" s="6"/>
      <c r="F43" s="6"/>
      <c r="G43" s="6">
        <f t="shared" si="7"/>
        <v>0</v>
      </c>
      <c r="H43" s="6">
        <f t="shared" si="10"/>
        <v>0</v>
      </c>
      <c r="I43" s="233"/>
      <c r="J43" s="61"/>
      <c r="L43" s="3"/>
      <c r="M43" s="19"/>
      <c r="O43" s="89">
        <f t="shared" si="9"/>
        <v>0</v>
      </c>
      <c r="P43" s="72"/>
    </row>
    <row r="44" spans="1:19" ht="18" customHeight="1" x14ac:dyDescent="0.25">
      <c r="B44" s="3"/>
      <c r="C44" s="3"/>
      <c r="D44" s="3"/>
      <c r="E44" s="6"/>
      <c r="F44" s="6"/>
      <c r="G44" s="6">
        <f t="shared" si="7"/>
        <v>0</v>
      </c>
      <c r="H44" s="6">
        <f t="shared" si="10"/>
        <v>0</v>
      </c>
      <c r="I44" s="233"/>
      <c r="J44" s="61"/>
      <c r="L44" s="3"/>
      <c r="M44" s="19"/>
      <c r="O44" s="89">
        <f t="shared" si="9"/>
        <v>0</v>
      </c>
      <c r="P44" s="72"/>
    </row>
    <row r="45" spans="1:19" ht="18" customHeight="1" x14ac:dyDescent="0.25">
      <c r="B45" s="3"/>
      <c r="C45" s="3"/>
      <c r="D45" s="3"/>
      <c r="E45" s="6"/>
      <c r="F45" s="6"/>
      <c r="G45" s="6">
        <f t="shared" si="7"/>
        <v>0</v>
      </c>
      <c r="H45" s="6">
        <f t="shared" si="10"/>
        <v>0</v>
      </c>
      <c r="I45" s="233"/>
      <c r="J45" s="61"/>
      <c r="L45" s="3"/>
      <c r="M45" s="19"/>
      <c r="O45" s="89">
        <f t="shared" si="9"/>
        <v>0</v>
      </c>
      <c r="P45" s="72"/>
    </row>
    <row r="46" spans="1:19" ht="18" customHeight="1" x14ac:dyDescent="0.25">
      <c r="B46" s="3"/>
      <c r="C46" s="3"/>
      <c r="D46" s="3"/>
      <c r="E46" s="6"/>
      <c r="F46" s="6"/>
      <c r="G46" s="6">
        <f t="shared" si="7"/>
        <v>0</v>
      </c>
      <c r="H46" s="6">
        <f t="shared" si="10"/>
        <v>0</v>
      </c>
      <c r="I46" s="233"/>
      <c r="J46" s="61"/>
      <c r="L46" s="3"/>
      <c r="M46" s="19"/>
      <c r="O46" s="89">
        <f t="shared" si="9"/>
        <v>0</v>
      </c>
      <c r="P46" s="72"/>
    </row>
    <row r="47" spans="1:19" ht="18" customHeight="1" x14ac:dyDescent="0.25">
      <c r="B47" s="3"/>
      <c r="C47" s="3"/>
      <c r="D47" s="3"/>
      <c r="E47" s="6"/>
      <c r="F47" s="6"/>
      <c r="G47" s="6">
        <f t="shared" si="7"/>
        <v>0</v>
      </c>
      <c r="H47" s="6">
        <f t="shared" si="10"/>
        <v>0</v>
      </c>
      <c r="I47" s="233"/>
      <c r="J47" s="61"/>
      <c r="L47" s="3"/>
      <c r="M47" s="19"/>
      <c r="O47" s="89">
        <f t="shared" si="9"/>
        <v>0</v>
      </c>
      <c r="P47" s="72"/>
    </row>
    <row r="48" spans="1:19" ht="18" customHeight="1" x14ac:dyDescent="0.25">
      <c r="B48" s="3"/>
      <c r="C48" s="3"/>
      <c r="D48" s="3"/>
      <c r="E48" s="6"/>
      <c r="F48" s="6"/>
      <c r="G48" s="6">
        <f t="shared" si="7"/>
        <v>0</v>
      </c>
      <c r="H48" s="6">
        <f t="shared" si="10"/>
        <v>0</v>
      </c>
      <c r="I48" s="233"/>
      <c r="J48" s="61"/>
      <c r="L48" s="3"/>
      <c r="M48" s="19"/>
      <c r="O48" s="89">
        <f t="shared" si="9"/>
        <v>0</v>
      </c>
      <c r="P48" s="72"/>
    </row>
    <row r="49" spans="2:16" ht="18" customHeight="1" x14ac:dyDescent="0.25">
      <c r="B49" s="3"/>
      <c r="C49" s="3"/>
      <c r="D49" s="3"/>
      <c r="E49" s="6"/>
      <c r="F49" s="6"/>
      <c r="G49" s="6">
        <f t="shared" ref="G49:G80" si="11">F49*1.262</f>
        <v>0</v>
      </c>
      <c r="H49" s="6">
        <f t="shared" si="10"/>
        <v>0</v>
      </c>
      <c r="I49" s="233"/>
      <c r="J49" s="61"/>
      <c r="L49" s="3"/>
      <c r="M49" s="19"/>
      <c r="O49" s="89">
        <f t="shared" ref="O49:O80" si="12">J49-G49</f>
        <v>0</v>
      </c>
      <c r="P49" s="72"/>
    </row>
    <row r="50" spans="2:16" ht="18" customHeight="1" x14ac:dyDescent="0.25">
      <c r="B50" s="3"/>
      <c r="C50" s="3"/>
      <c r="D50" s="3"/>
      <c r="E50" s="6"/>
      <c r="F50" s="6"/>
      <c r="G50" s="6">
        <f t="shared" si="11"/>
        <v>0</v>
      </c>
      <c r="H50" s="6">
        <f t="shared" si="10"/>
        <v>0</v>
      </c>
      <c r="I50" s="233"/>
      <c r="J50" s="61"/>
      <c r="L50" s="3"/>
      <c r="M50" s="19"/>
      <c r="O50" s="89">
        <f t="shared" si="12"/>
        <v>0</v>
      </c>
      <c r="P50" s="72"/>
    </row>
    <row r="51" spans="2:16" ht="18" customHeight="1" x14ac:dyDescent="0.25">
      <c r="B51" s="3"/>
      <c r="C51" s="3"/>
      <c r="D51" s="3"/>
      <c r="E51" s="6"/>
      <c r="F51" s="6"/>
      <c r="G51" s="6">
        <f t="shared" si="11"/>
        <v>0</v>
      </c>
      <c r="H51" s="6">
        <f t="shared" si="10"/>
        <v>0</v>
      </c>
      <c r="I51" s="233"/>
      <c r="J51" s="61"/>
      <c r="L51" s="3"/>
      <c r="M51" s="19"/>
      <c r="O51" s="89">
        <f t="shared" si="12"/>
        <v>0</v>
      </c>
      <c r="P51" s="72"/>
    </row>
    <row r="52" spans="2:16" ht="18" customHeight="1" x14ac:dyDescent="0.25">
      <c r="B52" s="3"/>
      <c r="C52" s="3"/>
      <c r="D52" s="3"/>
      <c r="E52" s="6"/>
      <c r="F52" s="6"/>
      <c r="G52" s="6">
        <f t="shared" si="11"/>
        <v>0</v>
      </c>
      <c r="H52" s="6">
        <f t="shared" si="10"/>
        <v>0</v>
      </c>
      <c r="I52" s="233"/>
      <c r="J52" s="61"/>
      <c r="L52" s="3"/>
      <c r="M52" s="19"/>
      <c r="O52" s="89">
        <f t="shared" si="12"/>
        <v>0</v>
      </c>
      <c r="P52" s="72"/>
    </row>
    <row r="53" spans="2:16" ht="18" customHeight="1" x14ac:dyDescent="0.25">
      <c r="B53" s="3"/>
      <c r="C53" s="3"/>
      <c r="D53" s="3"/>
      <c r="E53" s="6"/>
      <c r="F53" s="6"/>
      <c r="G53" s="6">
        <f t="shared" si="11"/>
        <v>0</v>
      </c>
      <c r="H53" s="6">
        <f t="shared" si="10"/>
        <v>0</v>
      </c>
      <c r="I53" s="233"/>
      <c r="J53" s="61"/>
      <c r="L53" s="3"/>
      <c r="M53" s="19"/>
      <c r="O53" s="89">
        <f t="shared" si="12"/>
        <v>0</v>
      </c>
      <c r="P53" s="72"/>
    </row>
    <row r="54" spans="2:16" ht="18" customHeight="1" x14ac:dyDescent="0.25">
      <c r="B54" s="3"/>
      <c r="C54" s="3"/>
      <c r="D54" s="3"/>
      <c r="E54" s="6"/>
      <c r="F54" s="6"/>
      <c r="G54" s="6">
        <f t="shared" si="11"/>
        <v>0</v>
      </c>
      <c r="H54" s="6">
        <f t="shared" si="10"/>
        <v>0</v>
      </c>
      <c r="I54" s="233"/>
      <c r="J54" s="61"/>
      <c r="L54" s="3"/>
      <c r="M54" s="19"/>
      <c r="O54" s="89">
        <f t="shared" si="12"/>
        <v>0</v>
      </c>
      <c r="P54" s="72"/>
    </row>
    <row r="55" spans="2:16" ht="18" customHeight="1" x14ac:dyDescent="0.25">
      <c r="B55" s="3"/>
      <c r="C55" s="3"/>
      <c r="D55" s="3"/>
      <c r="E55" s="6"/>
      <c r="F55" s="6"/>
      <c r="G55" s="6">
        <f t="shared" si="11"/>
        <v>0</v>
      </c>
      <c r="H55" s="6">
        <f t="shared" si="10"/>
        <v>0</v>
      </c>
      <c r="I55" s="233"/>
      <c r="J55" s="61"/>
      <c r="L55" s="3"/>
      <c r="M55" s="19"/>
      <c r="O55" s="89">
        <f t="shared" si="12"/>
        <v>0</v>
      </c>
      <c r="P55" s="72"/>
    </row>
    <row r="56" spans="2:16" ht="18" customHeight="1" x14ac:dyDescent="0.25">
      <c r="B56" s="3"/>
      <c r="C56" s="3"/>
      <c r="D56" s="3"/>
      <c r="E56" s="6"/>
      <c r="F56" s="6"/>
      <c r="G56" s="6">
        <f t="shared" si="11"/>
        <v>0</v>
      </c>
      <c r="H56" s="6">
        <f t="shared" si="10"/>
        <v>0</v>
      </c>
      <c r="I56" s="233"/>
      <c r="J56" s="61"/>
      <c r="L56" s="3"/>
      <c r="M56" s="19"/>
      <c r="O56" s="89">
        <f t="shared" si="12"/>
        <v>0</v>
      </c>
      <c r="P56" s="72"/>
    </row>
    <row r="57" spans="2:16" ht="18" customHeight="1" x14ac:dyDescent="0.25">
      <c r="B57" s="3"/>
      <c r="C57" s="3"/>
      <c r="D57" s="3"/>
      <c r="E57" s="6"/>
      <c r="F57" s="6"/>
      <c r="G57" s="6">
        <f t="shared" si="11"/>
        <v>0</v>
      </c>
      <c r="H57" s="6">
        <f t="shared" si="10"/>
        <v>0</v>
      </c>
      <c r="I57" s="233"/>
      <c r="J57" s="61"/>
      <c r="L57" s="3"/>
      <c r="M57" s="19"/>
      <c r="O57" s="89">
        <f t="shared" si="12"/>
        <v>0</v>
      </c>
      <c r="P57" s="72"/>
    </row>
    <row r="58" spans="2:16" ht="18" customHeight="1" x14ac:dyDescent="0.25">
      <c r="B58" s="3"/>
      <c r="C58" s="3"/>
      <c r="D58" s="3"/>
      <c r="E58" s="6"/>
      <c r="F58" s="6"/>
      <c r="G58" s="6">
        <f t="shared" si="11"/>
        <v>0</v>
      </c>
      <c r="H58" s="6">
        <f t="shared" si="10"/>
        <v>0</v>
      </c>
      <c r="I58" s="233"/>
      <c r="J58" s="61"/>
      <c r="L58" s="3"/>
      <c r="M58" s="19"/>
      <c r="O58" s="89">
        <f t="shared" si="12"/>
        <v>0</v>
      </c>
      <c r="P58" s="72"/>
    </row>
    <row r="59" spans="2:16" ht="18" customHeight="1" x14ac:dyDescent="0.25">
      <c r="B59" s="3"/>
      <c r="C59" s="3"/>
      <c r="D59" s="3"/>
      <c r="E59" s="6"/>
      <c r="F59" s="6"/>
      <c r="G59" s="6">
        <f t="shared" si="11"/>
        <v>0</v>
      </c>
      <c r="H59" s="6">
        <f t="shared" si="10"/>
        <v>0</v>
      </c>
      <c r="I59" s="233"/>
      <c r="J59" s="61"/>
      <c r="L59" s="3"/>
      <c r="M59" s="19"/>
      <c r="O59" s="89">
        <f t="shared" si="12"/>
        <v>0</v>
      </c>
      <c r="P59" s="72"/>
    </row>
    <row r="60" spans="2:16" ht="18" customHeight="1" x14ac:dyDescent="0.25">
      <c r="B60" s="3"/>
      <c r="C60" s="3"/>
      <c r="D60" s="3"/>
      <c r="E60" s="6"/>
      <c r="F60" s="6"/>
      <c r="G60" s="6">
        <f t="shared" si="11"/>
        <v>0</v>
      </c>
      <c r="H60" s="6">
        <f t="shared" si="10"/>
        <v>0</v>
      </c>
      <c r="I60" s="233"/>
      <c r="J60" s="61"/>
      <c r="L60" s="3"/>
      <c r="M60" s="19"/>
      <c r="O60" s="89">
        <f t="shared" si="12"/>
        <v>0</v>
      </c>
      <c r="P60" s="72"/>
    </row>
    <row r="61" spans="2:16" ht="18" customHeight="1" x14ac:dyDescent="0.25">
      <c r="B61" s="3"/>
      <c r="C61" s="3"/>
      <c r="D61" s="3"/>
      <c r="E61" s="6"/>
      <c r="F61" s="6"/>
      <c r="G61" s="6">
        <f t="shared" si="11"/>
        <v>0</v>
      </c>
      <c r="H61" s="6">
        <f t="shared" si="10"/>
        <v>0</v>
      </c>
      <c r="I61" s="233"/>
      <c r="J61" s="61"/>
      <c r="L61" s="3"/>
      <c r="M61" s="19"/>
      <c r="O61" s="89">
        <f t="shared" si="12"/>
        <v>0</v>
      </c>
      <c r="P61" s="72"/>
    </row>
    <row r="62" spans="2:16" ht="18" customHeight="1" x14ac:dyDescent="0.25">
      <c r="B62" s="3"/>
      <c r="C62" s="3"/>
      <c r="D62" s="3"/>
      <c r="E62" s="6"/>
      <c r="F62" s="6"/>
      <c r="G62" s="6">
        <f t="shared" si="11"/>
        <v>0</v>
      </c>
      <c r="H62" s="6">
        <f t="shared" si="10"/>
        <v>0</v>
      </c>
      <c r="I62" s="233"/>
      <c r="J62" s="61"/>
      <c r="L62" s="3"/>
      <c r="M62" s="19"/>
      <c r="O62" s="89">
        <f t="shared" si="12"/>
        <v>0</v>
      </c>
      <c r="P62" s="72"/>
    </row>
    <row r="63" spans="2:16" ht="18" customHeight="1" x14ac:dyDescent="0.25">
      <c r="B63" s="3"/>
      <c r="C63" s="3"/>
      <c r="D63" s="3"/>
      <c r="E63" s="6"/>
      <c r="F63" s="6"/>
      <c r="G63" s="6">
        <f t="shared" si="11"/>
        <v>0</v>
      </c>
      <c r="H63" s="6">
        <f t="shared" si="10"/>
        <v>0</v>
      </c>
      <c r="I63" s="233"/>
      <c r="J63" s="61"/>
      <c r="L63" s="3"/>
      <c r="M63" s="19"/>
      <c r="O63" s="89">
        <f t="shared" si="12"/>
        <v>0</v>
      </c>
      <c r="P63" s="72"/>
    </row>
    <row r="64" spans="2:16" ht="18" customHeight="1" x14ac:dyDescent="0.25">
      <c r="B64" s="3"/>
      <c r="C64" s="3"/>
      <c r="D64" s="3"/>
      <c r="E64" s="6"/>
      <c r="F64" s="6"/>
      <c r="G64" s="6">
        <f t="shared" si="11"/>
        <v>0</v>
      </c>
      <c r="H64" s="6">
        <f t="shared" si="10"/>
        <v>0</v>
      </c>
      <c r="I64" s="233"/>
      <c r="J64" s="61"/>
      <c r="L64" s="3"/>
      <c r="M64" s="19"/>
      <c r="O64" s="89">
        <f t="shared" si="12"/>
        <v>0</v>
      </c>
      <c r="P64" s="72"/>
    </row>
    <row r="65" spans="2:16" ht="18" customHeight="1" x14ac:dyDescent="0.25">
      <c r="B65" s="3"/>
      <c r="C65" s="3"/>
      <c r="D65" s="3"/>
      <c r="E65" s="6"/>
      <c r="F65" s="6"/>
      <c r="G65" s="6">
        <f t="shared" si="11"/>
        <v>0</v>
      </c>
      <c r="H65" s="6">
        <f t="shared" ref="H65:H96" si="13">G65*1.25</f>
        <v>0</v>
      </c>
      <c r="I65" s="233"/>
      <c r="J65" s="61"/>
      <c r="L65" s="3"/>
      <c r="M65" s="19"/>
      <c r="O65" s="89">
        <f t="shared" si="12"/>
        <v>0</v>
      </c>
      <c r="P65" s="72"/>
    </row>
    <row r="66" spans="2:16" ht="18" customHeight="1" x14ac:dyDescent="0.25">
      <c r="B66" s="3"/>
      <c r="C66" s="3"/>
      <c r="D66" s="3"/>
      <c r="E66" s="6"/>
      <c r="F66" s="6"/>
      <c r="G66" s="6">
        <f t="shared" si="11"/>
        <v>0</v>
      </c>
      <c r="H66" s="6">
        <f t="shared" si="13"/>
        <v>0</v>
      </c>
      <c r="I66" s="233"/>
      <c r="J66" s="61"/>
      <c r="L66" s="3"/>
      <c r="M66" s="19"/>
      <c r="O66" s="89">
        <f t="shared" si="12"/>
        <v>0</v>
      </c>
      <c r="P66" s="73"/>
    </row>
    <row r="67" spans="2:16" ht="18" customHeight="1" x14ac:dyDescent="0.25">
      <c r="B67" s="3"/>
      <c r="C67" s="3"/>
      <c r="D67" s="3"/>
      <c r="E67" s="6"/>
      <c r="F67" s="6"/>
      <c r="G67" s="6">
        <f t="shared" si="11"/>
        <v>0</v>
      </c>
      <c r="H67" s="6">
        <f t="shared" si="13"/>
        <v>0</v>
      </c>
      <c r="I67" s="233"/>
      <c r="J67" s="61"/>
      <c r="L67" s="3"/>
      <c r="M67" s="19"/>
      <c r="O67" s="89">
        <f t="shared" si="12"/>
        <v>0</v>
      </c>
      <c r="P67" s="73"/>
    </row>
    <row r="68" spans="2:16" ht="18" customHeight="1" x14ac:dyDescent="0.25">
      <c r="B68" s="3"/>
      <c r="C68" s="3"/>
      <c r="D68" s="3"/>
      <c r="E68" s="6"/>
      <c r="F68" s="6"/>
      <c r="G68" s="6">
        <f t="shared" si="11"/>
        <v>0</v>
      </c>
      <c r="H68" s="6">
        <f t="shared" si="13"/>
        <v>0</v>
      </c>
      <c r="I68" s="233"/>
      <c r="J68" s="61"/>
      <c r="L68" s="3"/>
      <c r="M68" s="19"/>
      <c r="O68" s="89">
        <f t="shared" si="12"/>
        <v>0</v>
      </c>
      <c r="P68" s="73"/>
    </row>
    <row r="69" spans="2:16" ht="18" customHeight="1" x14ac:dyDescent="0.25">
      <c r="B69" s="3"/>
      <c r="C69" s="3"/>
      <c r="D69" s="3"/>
      <c r="E69" s="6"/>
      <c r="F69" s="6"/>
      <c r="G69" s="6">
        <f t="shared" si="11"/>
        <v>0</v>
      </c>
      <c r="H69" s="6">
        <f t="shared" si="13"/>
        <v>0</v>
      </c>
      <c r="I69" s="233"/>
      <c r="J69" s="61"/>
      <c r="L69" s="3"/>
      <c r="M69" s="19"/>
      <c r="O69" s="89">
        <f t="shared" si="12"/>
        <v>0</v>
      </c>
      <c r="P69" s="73"/>
    </row>
    <row r="70" spans="2:16" ht="18" customHeight="1" x14ac:dyDescent="0.25">
      <c r="B70" s="3"/>
      <c r="C70" s="3"/>
      <c r="D70" s="3"/>
      <c r="E70" s="6"/>
      <c r="F70" s="6"/>
      <c r="G70" s="6">
        <f t="shared" si="11"/>
        <v>0</v>
      </c>
      <c r="H70" s="6">
        <f t="shared" si="13"/>
        <v>0</v>
      </c>
      <c r="I70" s="233"/>
      <c r="J70" s="61"/>
      <c r="L70" s="3"/>
      <c r="M70" s="19"/>
      <c r="O70" s="89">
        <f t="shared" si="12"/>
        <v>0</v>
      </c>
      <c r="P70" s="73"/>
    </row>
    <row r="71" spans="2:16" ht="18" customHeight="1" x14ac:dyDescent="0.25">
      <c r="B71" s="3"/>
      <c r="C71" s="3"/>
      <c r="D71" s="3"/>
      <c r="E71" s="6"/>
      <c r="F71" s="6"/>
      <c r="G71" s="6">
        <f t="shared" si="11"/>
        <v>0</v>
      </c>
      <c r="H71" s="6">
        <f t="shared" si="13"/>
        <v>0</v>
      </c>
      <c r="I71" s="233"/>
      <c r="J71" s="61"/>
      <c r="L71" s="3"/>
      <c r="M71" s="19"/>
      <c r="O71" s="89">
        <f t="shared" si="12"/>
        <v>0</v>
      </c>
      <c r="P71" s="73"/>
    </row>
    <row r="72" spans="2:16" ht="18" customHeight="1" x14ac:dyDescent="0.25">
      <c r="B72" s="3"/>
      <c r="C72" s="3"/>
      <c r="D72" s="3"/>
      <c r="E72" s="6"/>
      <c r="F72" s="6"/>
      <c r="G72" s="6">
        <f t="shared" si="11"/>
        <v>0</v>
      </c>
      <c r="H72" s="6">
        <f t="shared" si="13"/>
        <v>0</v>
      </c>
      <c r="I72" s="233"/>
      <c r="J72" s="61"/>
      <c r="L72" s="3"/>
      <c r="M72" s="19"/>
      <c r="O72" s="89">
        <f t="shared" si="12"/>
        <v>0</v>
      </c>
      <c r="P72" s="73"/>
    </row>
    <row r="73" spans="2:16" ht="18" customHeight="1" x14ac:dyDescent="0.25">
      <c r="B73" s="3"/>
      <c r="C73" s="3"/>
      <c r="D73" s="3"/>
      <c r="E73" s="6"/>
      <c r="F73" s="6"/>
      <c r="G73" s="6">
        <f t="shared" si="11"/>
        <v>0</v>
      </c>
      <c r="H73" s="6">
        <f t="shared" si="13"/>
        <v>0</v>
      </c>
      <c r="I73" s="233"/>
      <c r="J73" s="61"/>
      <c r="L73" s="3"/>
      <c r="M73" s="19"/>
      <c r="O73" s="89">
        <f t="shared" si="12"/>
        <v>0</v>
      </c>
      <c r="P73" s="73"/>
    </row>
    <row r="74" spans="2:16" ht="18" customHeight="1" x14ac:dyDescent="0.25">
      <c r="B74" s="3"/>
      <c r="C74" s="3"/>
      <c r="D74" s="3"/>
      <c r="E74" s="6"/>
      <c r="F74" s="6"/>
      <c r="G74" s="6">
        <f t="shared" si="11"/>
        <v>0</v>
      </c>
      <c r="H74" s="6">
        <f t="shared" si="13"/>
        <v>0</v>
      </c>
      <c r="I74" s="233"/>
      <c r="J74" s="61"/>
      <c r="L74" s="3"/>
      <c r="M74" s="19"/>
      <c r="O74" s="89">
        <f t="shared" si="12"/>
        <v>0</v>
      </c>
      <c r="P74" s="73"/>
    </row>
    <row r="75" spans="2:16" ht="18" customHeight="1" x14ac:dyDescent="0.25">
      <c r="B75" s="3"/>
      <c r="C75" s="3"/>
      <c r="D75" s="3"/>
      <c r="E75" s="6"/>
      <c r="F75" s="6"/>
      <c r="G75" s="6">
        <f t="shared" si="11"/>
        <v>0</v>
      </c>
      <c r="H75" s="6">
        <f t="shared" si="13"/>
        <v>0</v>
      </c>
      <c r="I75" s="233"/>
      <c r="J75" s="61"/>
      <c r="L75" s="3"/>
      <c r="M75" s="19"/>
      <c r="O75" s="89">
        <f t="shared" si="12"/>
        <v>0</v>
      </c>
      <c r="P75" s="73"/>
    </row>
    <row r="76" spans="2:16" ht="18" customHeight="1" x14ac:dyDescent="0.25">
      <c r="B76" s="3"/>
      <c r="C76" s="3"/>
      <c r="D76" s="3"/>
      <c r="E76" s="6"/>
      <c r="F76" s="6"/>
      <c r="G76" s="6">
        <f t="shared" si="11"/>
        <v>0</v>
      </c>
      <c r="H76" s="6">
        <f t="shared" si="13"/>
        <v>0</v>
      </c>
      <c r="I76" s="233"/>
      <c r="J76" s="61"/>
      <c r="L76" s="3"/>
      <c r="M76" s="19"/>
      <c r="O76" s="89">
        <f t="shared" si="12"/>
        <v>0</v>
      </c>
      <c r="P76" s="73"/>
    </row>
    <row r="77" spans="2:16" ht="18" customHeight="1" x14ac:dyDescent="0.25">
      <c r="B77" s="3"/>
      <c r="C77" s="3"/>
      <c r="D77" s="3"/>
      <c r="E77" s="6"/>
      <c r="F77" s="6"/>
      <c r="G77" s="6">
        <f t="shared" si="11"/>
        <v>0</v>
      </c>
      <c r="H77" s="6">
        <f t="shared" si="13"/>
        <v>0</v>
      </c>
      <c r="I77" s="233"/>
      <c r="J77" s="61"/>
      <c r="L77" s="3"/>
      <c r="M77" s="19"/>
      <c r="O77" s="89">
        <f t="shared" si="12"/>
        <v>0</v>
      </c>
      <c r="P77" s="73"/>
    </row>
    <row r="78" spans="2:16" ht="18" customHeight="1" x14ac:dyDescent="0.25">
      <c r="B78" s="3"/>
      <c r="C78" s="3"/>
      <c r="D78" s="3"/>
      <c r="E78" s="6"/>
      <c r="F78" s="6"/>
      <c r="G78" s="6">
        <f t="shared" si="11"/>
        <v>0</v>
      </c>
      <c r="H78" s="6">
        <f t="shared" si="13"/>
        <v>0</v>
      </c>
      <c r="I78" s="233"/>
      <c r="J78" s="61"/>
      <c r="L78" s="3"/>
      <c r="M78" s="19"/>
      <c r="O78" s="89">
        <f t="shared" si="12"/>
        <v>0</v>
      </c>
      <c r="P78" s="73"/>
    </row>
    <row r="79" spans="2:16" ht="18" customHeight="1" x14ac:dyDescent="0.25">
      <c r="B79" s="3"/>
      <c r="C79" s="3"/>
      <c r="D79" s="3"/>
      <c r="E79" s="6"/>
      <c r="F79" s="6"/>
      <c r="G79" s="6">
        <f t="shared" si="11"/>
        <v>0</v>
      </c>
      <c r="H79" s="6">
        <f t="shared" si="13"/>
        <v>0</v>
      </c>
      <c r="I79" s="233"/>
      <c r="J79" s="61"/>
      <c r="L79" s="3"/>
      <c r="M79" s="19"/>
      <c r="O79" s="89">
        <f t="shared" si="12"/>
        <v>0</v>
      </c>
      <c r="P79" s="73"/>
    </row>
    <row r="80" spans="2:16" ht="18" customHeight="1" x14ac:dyDescent="0.25">
      <c r="B80" s="3"/>
      <c r="C80" s="3"/>
      <c r="D80" s="3"/>
      <c r="E80" s="6"/>
      <c r="F80" s="6"/>
      <c r="G80" s="6">
        <f t="shared" si="11"/>
        <v>0</v>
      </c>
      <c r="H80" s="6">
        <f t="shared" si="13"/>
        <v>0</v>
      </c>
      <c r="I80" s="233"/>
      <c r="J80" s="61"/>
      <c r="L80" s="3"/>
      <c r="M80" s="19"/>
      <c r="O80" s="89">
        <f t="shared" si="12"/>
        <v>0</v>
      </c>
      <c r="P80" s="73"/>
    </row>
    <row r="81" spans="2:16" ht="18" customHeight="1" x14ac:dyDescent="0.25">
      <c r="B81" s="3"/>
      <c r="C81" s="3"/>
      <c r="D81" s="3"/>
      <c r="E81" s="6"/>
      <c r="F81" s="6"/>
      <c r="G81" s="6">
        <f t="shared" ref="G81:G112" si="14">F81*1.262</f>
        <v>0</v>
      </c>
      <c r="H81" s="6">
        <f t="shared" si="13"/>
        <v>0</v>
      </c>
      <c r="I81" s="233"/>
      <c r="J81" s="61"/>
      <c r="L81" s="3"/>
      <c r="M81" s="19"/>
      <c r="O81" s="89">
        <f t="shared" ref="O81:O112" si="15">J81-G81</f>
        <v>0</v>
      </c>
      <c r="P81" s="73"/>
    </row>
    <row r="82" spans="2:16" ht="18" customHeight="1" x14ac:dyDescent="0.25">
      <c r="B82" s="3"/>
      <c r="C82" s="3"/>
      <c r="D82" s="3"/>
      <c r="E82" s="6"/>
      <c r="F82" s="6"/>
      <c r="G82" s="6">
        <f t="shared" si="14"/>
        <v>0</v>
      </c>
      <c r="H82" s="6">
        <f t="shared" si="13"/>
        <v>0</v>
      </c>
      <c r="I82" s="233"/>
      <c r="J82" s="61"/>
      <c r="L82" s="3"/>
      <c r="M82" s="19"/>
      <c r="O82" s="89">
        <f t="shared" si="15"/>
        <v>0</v>
      </c>
      <c r="P82" s="73"/>
    </row>
    <row r="83" spans="2:16" ht="18" customHeight="1" x14ac:dyDescent="0.25">
      <c r="B83" s="3"/>
      <c r="C83" s="3"/>
      <c r="D83" s="3"/>
      <c r="E83" s="6"/>
      <c r="F83" s="6"/>
      <c r="G83" s="6">
        <f t="shared" si="14"/>
        <v>0</v>
      </c>
      <c r="H83" s="6">
        <f t="shared" si="13"/>
        <v>0</v>
      </c>
      <c r="I83" s="233"/>
      <c r="J83" s="61"/>
      <c r="L83" s="3"/>
      <c r="M83" s="19"/>
      <c r="O83" s="89">
        <f t="shared" si="15"/>
        <v>0</v>
      </c>
      <c r="P83" s="73"/>
    </row>
    <row r="84" spans="2:16" ht="18" customHeight="1" x14ac:dyDescent="0.25">
      <c r="B84" s="3"/>
      <c r="C84" s="3"/>
      <c r="D84" s="3"/>
      <c r="E84" s="6"/>
      <c r="F84" s="6"/>
      <c r="G84" s="6">
        <f t="shared" si="14"/>
        <v>0</v>
      </c>
      <c r="H84" s="6">
        <f t="shared" si="13"/>
        <v>0</v>
      </c>
      <c r="I84" s="233"/>
      <c r="J84" s="61"/>
      <c r="L84" s="3"/>
      <c r="M84" s="19"/>
      <c r="O84" s="89">
        <f t="shared" si="15"/>
        <v>0</v>
      </c>
      <c r="P84" s="73"/>
    </row>
    <row r="85" spans="2:16" ht="18" customHeight="1" x14ac:dyDescent="0.25">
      <c r="B85" s="3"/>
      <c r="C85" s="3"/>
      <c r="D85" s="3"/>
      <c r="E85" s="6"/>
      <c r="F85" s="6"/>
      <c r="G85" s="6">
        <f t="shared" si="14"/>
        <v>0</v>
      </c>
      <c r="H85" s="6">
        <f t="shared" si="13"/>
        <v>0</v>
      </c>
      <c r="I85" s="233"/>
      <c r="J85" s="61"/>
      <c r="L85" s="3"/>
      <c r="M85" s="19"/>
      <c r="O85" s="89">
        <f t="shared" si="15"/>
        <v>0</v>
      </c>
      <c r="P85" s="73"/>
    </row>
    <row r="86" spans="2:16" ht="18" customHeight="1" x14ac:dyDescent="0.25">
      <c r="B86" s="3"/>
      <c r="C86" s="3"/>
      <c r="D86" s="3"/>
      <c r="E86" s="6"/>
      <c r="F86" s="6"/>
      <c r="G86" s="6">
        <f t="shared" si="14"/>
        <v>0</v>
      </c>
      <c r="H86" s="6">
        <f t="shared" si="13"/>
        <v>0</v>
      </c>
      <c r="I86" s="233"/>
      <c r="J86" s="61"/>
      <c r="L86" s="3"/>
      <c r="M86" s="19"/>
      <c r="O86" s="89">
        <f t="shared" si="15"/>
        <v>0</v>
      </c>
      <c r="P86" s="73"/>
    </row>
    <row r="87" spans="2:16" ht="18" customHeight="1" x14ac:dyDescent="0.25">
      <c r="B87" s="3"/>
      <c r="C87" s="3"/>
      <c r="D87" s="3"/>
      <c r="E87" s="6"/>
      <c r="F87" s="6"/>
      <c r="G87" s="6">
        <f t="shared" si="14"/>
        <v>0</v>
      </c>
      <c r="H87" s="6">
        <f t="shared" si="13"/>
        <v>0</v>
      </c>
      <c r="I87" s="233"/>
      <c r="J87" s="61"/>
      <c r="L87" s="3"/>
      <c r="M87" s="19"/>
      <c r="O87" s="89">
        <f t="shared" si="15"/>
        <v>0</v>
      </c>
      <c r="P87" s="73"/>
    </row>
    <row r="88" spans="2:16" ht="18" customHeight="1" x14ac:dyDescent="0.25">
      <c r="B88" s="3"/>
      <c r="C88" s="3"/>
      <c r="D88" s="3"/>
      <c r="E88" s="6"/>
      <c r="F88" s="6"/>
      <c r="G88" s="6">
        <f t="shared" si="14"/>
        <v>0</v>
      </c>
      <c r="H88" s="6">
        <f t="shared" si="13"/>
        <v>0</v>
      </c>
      <c r="I88" s="233"/>
      <c r="J88" s="61"/>
      <c r="L88" s="3"/>
      <c r="M88" s="19"/>
      <c r="O88" s="89">
        <f t="shared" si="15"/>
        <v>0</v>
      </c>
      <c r="P88" s="73"/>
    </row>
    <row r="89" spans="2:16" ht="18" customHeight="1" x14ac:dyDescent="0.25">
      <c r="B89" s="3"/>
      <c r="C89" s="3"/>
      <c r="D89" s="3"/>
      <c r="E89" s="6"/>
      <c r="F89" s="6"/>
      <c r="G89" s="6">
        <f t="shared" si="14"/>
        <v>0</v>
      </c>
      <c r="H89" s="6">
        <f t="shared" si="13"/>
        <v>0</v>
      </c>
      <c r="I89" s="233"/>
      <c r="J89" s="61"/>
      <c r="L89" s="3"/>
      <c r="M89" s="19"/>
      <c r="O89" s="89">
        <f t="shared" si="15"/>
        <v>0</v>
      </c>
      <c r="P89" s="73"/>
    </row>
    <row r="90" spans="2:16" ht="18" customHeight="1" x14ac:dyDescent="0.25">
      <c r="B90" s="3"/>
      <c r="C90" s="3"/>
      <c r="D90" s="3"/>
      <c r="E90" s="6"/>
      <c r="F90" s="6"/>
      <c r="G90" s="6">
        <f t="shared" si="14"/>
        <v>0</v>
      </c>
      <c r="H90" s="6">
        <f t="shared" si="13"/>
        <v>0</v>
      </c>
      <c r="I90" s="233"/>
      <c r="J90" s="61"/>
      <c r="L90" s="3"/>
      <c r="M90" s="19"/>
      <c r="O90" s="89">
        <f t="shared" si="15"/>
        <v>0</v>
      </c>
      <c r="P90" s="73"/>
    </row>
    <row r="91" spans="2:16" ht="18" customHeight="1" x14ac:dyDescent="0.25">
      <c r="B91" s="3"/>
      <c r="C91" s="3"/>
      <c r="D91" s="3"/>
      <c r="E91" s="6"/>
      <c r="F91" s="6"/>
      <c r="G91" s="6">
        <f t="shared" si="14"/>
        <v>0</v>
      </c>
      <c r="H91" s="6">
        <f t="shared" si="13"/>
        <v>0</v>
      </c>
      <c r="I91" s="233"/>
      <c r="J91" s="61"/>
      <c r="L91" s="3"/>
      <c r="M91" s="19"/>
      <c r="O91" s="89">
        <f t="shared" si="15"/>
        <v>0</v>
      </c>
      <c r="P91" s="73"/>
    </row>
    <row r="92" spans="2:16" ht="18" customHeight="1" x14ac:dyDescent="0.25">
      <c r="B92" s="3"/>
      <c r="C92" s="3"/>
      <c r="D92" s="3"/>
      <c r="E92" s="6"/>
      <c r="F92" s="6"/>
      <c r="G92" s="6">
        <f t="shared" si="14"/>
        <v>0</v>
      </c>
      <c r="H92" s="6">
        <f t="shared" si="13"/>
        <v>0</v>
      </c>
      <c r="I92" s="233"/>
      <c r="J92" s="61"/>
      <c r="L92" s="3"/>
      <c r="M92" s="19"/>
      <c r="O92" s="89">
        <f t="shared" si="15"/>
        <v>0</v>
      </c>
      <c r="P92" s="73"/>
    </row>
    <row r="93" spans="2:16" ht="18" customHeight="1" x14ac:dyDescent="0.25">
      <c r="B93" s="3"/>
      <c r="C93" s="3"/>
      <c r="D93" s="3"/>
      <c r="E93" s="6"/>
      <c r="F93" s="6"/>
      <c r="G93" s="6">
        <f t="shared" si="14"/>
        <v>0</v>
      </c>
      <c r="H93" s="6">
        <f t="shared" si="13"/>
        <v>0</v>
      </c>
      <c r="I93" s="233"/>
      <c r="J93" s="61"/>
      <c r="L93" s="3"/>
      <c r="M93" s="19"/>
      <c r="O93" s="89">
        <f t="shared" si="15"/>
        <v>0</v>
      </c>
      <c r="P93" s="73"/>
    </row>
    <row r="94" spans="2:16" ht="18" customHeight="1" x14ac:dyDescent="0.25">
      <c r="B94" s="3"/>
      <c r="C94" s="3"/>
      <c r="D94" s="3"/>
      <c r="E94" s="6"/>
      <c r="F94" s="6"/>
      <c r="G94" s="6">
        <f t="shared" si="14"/>
        <v>0</v>
      </c>
      <c r="H94" s="6">
        <f t="shared" si="13"/>
        <v>0</v>
      </c>
      <c r="I94" s="233"/>
      <c r="J94" s="61"/>
      <c r="L94" s="3"/>
      <c r="M94" s="19"/>
      <c r="O94" s="89">
        <f t="shared" si="15"/>
        <v>0</v>
      </c>
      <c r="P94" s="73"/>
    </row>
    <row r="95" spans="2:16" ht="18" customHeight="1" x14ac:dyDescent="0.25">
      <c r="B95" s="3"/>
      <c r="C95" s="3"/>
      <c r="D95" s="3"/>
      <c r="E95" s="6"/>
      <c r="F95" s="6"/>
      <c r="G95" s="6">
        <f t="shared" si="14"/>
        <v>0</v>
      </c>
      <c r="H95" s="6">
        <f t="shared" si="13"/>
        <v>0</v>
      </c>
      <c r="I95" s="233"/>
      <c r="J95" s="61"/>
      <c r="L95" s="3"/>
      <c r="M95" s="19"/>
      <c r="O95" s="89">
        <f t="shared" si="15"/>
        <v>0</v>
      </c>
      <c r="P95" s="73"/>
    </row>
    <row r="96" spans="2:16" ht="18" customHeight="1" x14ac:dyDescent="0.25">
      <c r="B96" s="3"/>
      <c r="C96" s="3"/>
      <c r="D96" s="3"/>
      <c r="E96" s="6"/>
      <c r="F96" s="6"/>
      <c r="G96" s="6">
        <f t="shared" si="14"/>
        <v>0</v>
      </c>
      <c r="H96" s="6">
        <f t="shared" si="13"/>
        <v>0</v>
      </c>
      <c r="I96" s="233"/>
      <c r="J96" s="61"/>
      <c r="L96" s="3"/>
      <c r="M96" s="19"/>
      <c r="O96" s="89">
        <f t="shared" si="15"/>
        <v>0</v>
      </c>
      <c r="P96" s="73"/>
    </row>
    <row r="97" spans="2:16" ht="18" customHeight="1" x14ac:dyDescent="0.25">
      <c r="B97" s="3"/>
      <c r="C97" s="3"/>
      <c r="D97" s="3"/>
      <c r="E97" s="6"/>
      <c r="F97" s="6"/>
      <c r="G97" s="6">
        <f t="shared" si="14"/>
        <v>0</v>
      </c>
      <c r="H97" s="6">
        <f t="shared" ref="H97:H128" si="16">G97*1.25</f>
        <v>0</v>
      </c>
      <c r="I97" s="233"/>
      <c r="J97" s="61"/>
      <c r="L97" s="3"/>
      <c r="M97" s="19"/>
      <c r="O97" s="89">
        <f t="shared" si="15"/>
        <v>0</v>
      </c>
      <c r="P97" s="73"/>
    </row>
    <row r="98" spans="2:16" ht="18" customHeight="1" x14ac:dyDescent="0.25">
      <c r="B98" s="3"/>
      <c r="C98" s="3"/>
      <c r="D98" s="3"/>
      <c r="E98" s="6"/>
      <c r="F98" s="6"/>
      <c r="G98" s="6">
        <f t="shared" si="14"/>
        <v>0</v>
      </c>
      <c r="H98" s="6">
        <f t="shared" si="16"/>
        <v>0</v>
      </c>
      <c r="I98" s="233"/>
      <c r="J98" s="61"/>
      <c r="L98" s="3"/>
      <c r="M98" s="19"/>
      <c r="O98" s="89">
        <f t="shared" si="15"/>
        <v>0</v>
      </c>
      <c r="P98" s="73"/>
    </row>
    <row r="99" spans="2:16" ht="18" customHeight="1" x14ac:dyDescent="0.25">
      <c r="B99" s="3"/>
      <c r="C99" s="3"/>
      <c r="D99" s="3"/>
      <c r="E99" s="6"/>
      <c r="F99" s="6"/>
      <c r="G99" s="6">
        <f t="shared" si="14"/>
        <v>0</v>
      </c>
      <c r="H99" s="6">
        <f t="shared" si="16"/>
        <v>0</v>
      </c>
      <c r="I99" s="233"/>
      <c r="J99" s="61"/>
      <c r="L99" s="3"/>
      <c r="M99" s="19"/>
      <c r="O99" s="89">
        <f t="shared" si="15"/>
        <v>0</v>
      </c>
      <c r="P99" s="73"/>
    </row>
    <row r="100" spans="2:16" ht="18" customHeight="1" x14ac:dyDescent="0.25">
      <c r="B100" s="3"/>
      <c r="C100" s="3"/>
      <c r="D100" s="3"/>
      <c r="E100" s="6"/>
      <c r="F100" s="6"/>
      <c r="G100" s="6">
        <f t="shared" si="14"/>
        <v>0</v>
      </c>
      <c r="H100" s="6">
        <f t="shared" si="16"/>
        <v>0</v>
      </c>
      <c r="I100" s="233"/>
      <c r="J100" s="61"/>
      <c r="L100" s="3"/>
      <c r="M100" s="19"/>
      <c r="O100" s="89">
        <f t="shared" si="15"/>
        <v>0</v>
      </c>
      <c r="P100" s="73"/>
    </row>
    <row r="101" spans="2:16" ht="18" customHeight="1" x14ac:dyDescent="0.25">
      <c r="B101" s="3"/>
      <c r="C101" s="3"/>
      <c r="D101" s="3"/>
      <c r="E101" s="6"/>
      <c r="F101" s="6"/>
      <c r="G101" s="6">
        <f t="shared" si="14"/>
        <v>0</v>
      </c>
      <c r="H101" s="6">
        <f t="shared" si="16"/>
        <v>0</v>
      </c>
      <c r="I101" s="233"/>
      <c r="J101" s="61"/>
      <c r="L101" s="3"/>
      <c r="M101" s="19"/>
      <c r="O101" s="89">
        <f t="shared" si="15"/>
        <v>0</v>
      </c>
      <c r="P101" s="73"/>
    </row>
    <row r="102" spans="2:16" ht="18" customHeight="1" x14ac:dyDescent="0.25">
      <c r="B102" s="3"/>
      <c r="C102" s="3"/>
      <c r="D102" s="3"/>
      <c r="E102" s="6"/>
      <c r="F102" s="6"/>
      <c r="G102" s="6">
        <f t="shared" si="14"/>
        <v>0</v>
      </c>
      <c r="H102" s="6">
        <f t="shared" si="16"/>
        <v>0</v>
      </c>
      <c r="I102" s="233"/>
      <c r="J102" s="61"/>
      <c r="L102" s="3"/>
      <c r="M102" s="19"/>
      <c r="O102" s="89">
        <f t="shared" si="15"/>
        <v>0</v>
      </c>
      <c r="P102" s="73"/>
    </row>
    <row r="103" spans="2:16" ht="18" customHeight="1" x14ac:dyDescent="0.25">
      <c r="B103" s="3"/>
      <c r="C103" s="3"/>
      <c r="D103" s="3"/>
      <c r="E103" s="6"/>
      <c r="F103" s="6"/>
      <c r="G103" s="6">
        <f t="shared" si="14"/>
        <v>0</v>
      </c>
      <c r="H103" s="6">
        <f t="shared" si="16"/>
        <v>0</v>
      </c>
      <c r="I103" s="233"/>
      <c r="J103" s="61"/>
      <c r="L103" s="3"/>
      <c r="M103" s="19"/>
      <c r="O103" s="89">
        <f t="shared" si="15"/>
        <v>0</v>
      </c>
      <c r="P103" s="73"/>
    </row>
    <row r="104" spans="2:16" ht="18" customHeight="1" x14ac:dyDescent="0.25">
      <c r="B104" s="3"/>
      <c r="C104" s="3"/>
      <c r="D104" s="3"/>
      <c r="E104" s="6"/>
      <c r="F104" s="6"/>
      <c r="G104" s="6">
        <f t="shared" si="14"/>
        <v>0</v>
      </c>
      <c r="H104" s="6">
        <f t="shared" si="16"/>
        <v>0</v>
      </c>
      <c r="I104" s="233"/>
      <c r="J104" s="61"/>
      <c r="L104" s="3"/>
      <c r="M104" s="19"/>
      <c r="O104" s="89">
        <f t="shared" si="15"/>
        <v>0</v>
      </c>
      <c r="P104" s="73"/>
    </row>
    <row r="105" spans="2:16" ht="18" customHeight="1" x14ac:dyDescent="0.25">
      <c r="B105" s="3"/>
      <c r="C105" s="3"/>
      <c r="D105" s="3"/>
      <c r="E105" s="6"/>
      <c r="F105" s="6"/>
      <c r="G105" s="6">
        <f t="shared" si="14"/>
        <v>0</v>
      </c>
      <c r="H105" s="6">
        <f t="shared" si="16"/>
        <v>0</v>
      </c>
      <c r="I105" s="233"/>
      <c r="J105" s="61"/>
      <c r="L105" s="3"/>
      <c r="M105" s="19"/>
      <c r="O105" s="89">
        <f t="shared" si="15"/>
        <v>0</v>
      </c>
      <c r="P105" s="73"/>
    </row>
    <row r="106" spans="2:16" ht="18" customHeight="1" x14ac:dyDescent="0.25">
      <c r="B106" s="3"/>
      <c r="C106" s="3"/>
      <c r="D106" s="3"/>
      <c r="E106" s="6"/>
      <c r="F106" s="6"/>
      <c r="G106" s="6">
        <f t="shared" si="14"/>
        <v>0</v>
      </c>
      <c r="H106" s="6">
        <f t="shared" si="16"/>
        <v>0</v>
      </c>
      <c r="I106" s="233"/>
      <c r="J106" s="61"/>
      <c r="L106" s="3"/>
      <c r="M106" s="19"/>
      <c r="O106" s="89">
        <f t="shared" si="15"/>
        <v>0</v>
      </c>
      <c r="P106" s="73"/>
    </row>
    <row r="107" spans="2:16" ht="18" customHeight="1" x14ac:dyDescent="0.25">
      <c r="B107" s="3"/>
      <c r="C107" s="3"/>
      <c r="D107" s="3"/>
      <c r="E107" s="6"/>
      <c r="F107" s="6"/>
      <c r="G107" s="6">
        <f t="shared" si="14"/>
        <v>0</v>
      </c>
      <c r="H107" s="6">
        <f t="shared" si="16"/>
        <v>0</v>
      </c>
      <c r="I107" s="233"/>
      <c r="J107" s="61"/>
      <c r="L107" s="3"/>
      <c r="M107" s="19"/>
      <c r="O107" s="89">
        <f t="shared" si="15"/>
        <v>0</v>
      </c>
      <c r="P107" s="73"/>
    </row>
    <row r="108" spans="2:16" ht="18" customHeight="1" x14ac:dyDescent="0.25">
      <c r="B108" s="3"/>
      <c r="C108" s="3"/>
      <c r="D108" s="3"/>
      <c r="E108" s="6"/>
      <c r="F108" s="6"/>
      <c r="G108" s="6">
        <f t="shared" si="14"/>
        <v>0</v>
      </c>
      <c r="H108" s="6">
        <f t="shared" si="16"/>
        <v>0</v>
      </c>
      <c r="I108" s="233"/>
      <c r="J108" s="61"/>
      <c r="L108" s="3"/>
      <c r="M108" s="19"/>
      <c r="O108" s="89">
        <f t="shared" si="15"/>
        <v>0</v>
      </c>
      <c r="P108" s="73"/>
    </row>
    <row r="109" spans="2:16" ht="18" customHeight="1" x14ac:dyDescent="0.25">
      <c r="B109" s="3"/>
      <c r="C109" s="3"/>
      <c r="D109" s="3"/>
      <c r="E109" s="6"/>
      <c r="F109" s="6"/>
      <c r="G109" s="6">
        <f t="shared" si="14"/>
        <v>0</v>
      </c>
      <c r="H109" s="6">
        <f t="shared" si="16"/>
        <v>0</v>
      </c>
      <c r="I109" s="233"/>
      <c r="J109" s="61"/>
      <c r="L109" s="3"/>
      <c r="M109" s="19"/>
      <c r="O109" s="89">
        <f t="shared" si="15"/>
        <v>0</v>
      </c>
      <c r="P109" s="73"/>
    </row>
    <row r="110" spans="2:16" ht="18" customHeight="1" x14ac:dyDescent="0.25">
      <c r="B110" s="3"/>
      <c r="C110" s="3"/>
      <c r="D110" s="3"/>
      <c r="E110" s="6"/>
      <c r="F110" s="6"/>
      <c r="G110" s="6">
        <f t="shared" si="14"/>
        <v>0</v>
      </c>
      <c r="H110" s="6">
        <f t="shared" si="16"/>
        <v>0</v>
      </c>
      <c r="I110" s="233"/>
      <c r="J110" s="61"/>
      <c r="L110" s="3"/>
      <c r="M110" s="19"/>
      <c r="O110" s="89">
        <f t="shared" si="15"/>
        <v>0</v>
      </c>
      <c r="P110" s="73"/>
    </row>
    <row r="111" spans="2:16" ht="18" customHeight="1" x14ac:dyDescent="0.25">
      <c r="B111" s="3"/>
      <c r="C111" s="3"/>
      <c r="D111" s="3"/>
      <c r="E111" s="6"/>
      <c r="F111" s="6"/>
      <c r="G111" s="6">
        <f t="shared" si="14"/>
        <v>0</v>
      </c>
      <c r="H111" s="6">
        <f t="shared" si="16"/>
        <v>0</v>
      </c>
      <c r="I111" s="233"/>
      <c r="J111" s="61"/>
      <c r="L111" s="3"/>
      <c r="M111" s="19"/>
      <c r="O111" s="89">
        <f t="shared" si="15"/>
        <v>0</v>
      </c>
      <c r="P111" s="73"/>
    </row>
    <row r="112" spans="2:16" ht="18" customHeight="1" x14ac:dyDescent="0.25">
      <c r="B112" s="3"/>
      <c r="C112" s="3"/>
      <c r="D112" s="3"/>
      <c r="E112" s="6"/>
      <c r="F112" s="6"/>
      <c r="G112" s="6">
        <f t="shared" si="14"/>
        <v>0</v>
      </c>
      <c r="H112" s="6">
        <f t="shared" si="16"/>
        <v>0</v>
      </c>
      <c r="I112" s="233"/>
      <c r="J112" s="61"/>
      <c r="L112" s="3"/>
      <c r="M112" s="19"/>
      <c r="O112" s="89">
        <f t="shared" si="15"/>
        <v>0</v>
      </c>
      <c r="P112" s="73"/>
    </row>
    <row r="113" spans="2:16" ht="18" customHeight="1" x14ac:dyDescent="0.25">
      <c r="B113" s="3"/>
      <c r="C113" s="3"/>
      <c r="D113" s="3"/>
      <c r="E113" s="6"/>
      <c r="F113" s="6"/>
      <c r="G113" s="6">
        <f t="shared" ref="G113:G144" si="17">F113*1.262</f>
        <v>0</v>
      </c>
      <c r="H113" s="6">
        <f t="shared" si="16"/>
        <v>0</v>
      </c>
      <c r="I113" s="233"/>
      <c r="J113" s="61"/>
      <c r="L113" s="3"/>
      <c r="M113" s="19"/>
      <c r="O113" s="89">
        <f t="shared" ref="O113:O144" si="18">J113-G113</f>
        <v>0</v>
      </c>
      <c r="P113" s="73"/>
    </row>
    <row r="114" spans="2:16" ht="18" customHeight="1" x14ac:dyDescent="0.25">
      <c r="B114" s="3"/>
      <c r="C114" s="3"/>
      <c r="D114" s="3"/>
      <c r="E114" s="6"/>
      <c r="F114" s="6"/>
      <c r="G114" s="6">
        <f t="shared" si="17"/>
        <v>0</v>
      </c>
      <c r="H114" s="6">
        <f t="shared" si="16"/>
        <v>0</v>
      </c>
      <c r="I114" s="233"/>
      <c r="J114" s="61"/>
      <c r="L114" s="3"/>
      <c r="M114" s="19"/>
      <c r="O114" s="89">
        <f t="shared" si="18"/>
        <v>0</v>
      </c>
      <c r="P114" s="73"/>
    </row>
    <row r="115" spans="2:16" ht="18" customHeight="1" x14ac:dyDescent="0.25">
      <c r="B115" s="3"/>
      <c r="C115" s="3"/>
      <c r="D115" s="3"/>
      <c r="E115" s="6"/>
      <c r="F115" s="6"/>
      <c r="G115" s="6">
        <f t="shared" si="17"/>
        <v>0</v>
      </c>
      <c r="H115" s="6">
        <f t="shared" si="16"/>
        <v>0</v>
      </c>
      <c r="I115" s="233"/>
      <c r="J115" s="61"/>
      <c r="L115" s="3"/>
      <c r="M115" s="19"/>
      <c r="O115" s="89">
        <f t="shared" si="18"/>
        <v>0</v>
      </c>
      <c r="P115" s="73"/>
    </row>
    <row r="116" spans="2:16" ht="18" customHeight="1" x14ac:dyDescent="0.25">
      <c r="B116" s="3"/>
      <c r="C116" s="3"/>
      <c r="D116" s="3"/>
      <c r="E116" s="6"/>
      <c r="F116" s="6"/>
      <c r="G116" s="6">
        <f t="shared" si="17"/>
        <v>0</v>
      </c>
      <c r="H116" s="6">
        <f t="shared" si="16"/>
        <v>0</v>
      </c>
      <c r="I116" s="233"/>
      <c r="J116" s="61"/>
      <c r="L116" s="3"/>
      <c r="M116" s="19"/>
      <c r="O116" s="89">
        <f t="shared" si="18"/>
        <v>0</v>
      </c>
      <c r="P116" s="73"/>
    </row>
    <row r="117" spans="2:16" ht="18" customHeight="1" x14ac:dyDescent="0.25">
      <c r="B117" s="3"/>
      <c r="C117" s="3"/>
      <c r="D117" s="3"/>
      <c r="E117" s="6"/>
      <c r="F117" s="6"/>
      <c r="G117" s="6">
        <f t="shared" si="17"/>
        <v>0</v>
      </c>
      <c r="H117" s="6">
        <f t="shared" si="16"/>
        <v>0</v>
      </c>
      <c r="I117" s="233"/>
      <c r="J117" s="61"/>
      <c r="L117" s="3"/>
      <c r="M117" s="19"/>
      <c r="O117" s="89">
        <f t="shared" si="18"/>
        <v>0</v>
      </c>
      <c r="P117" s="73"/>
    </row>
    <row r="118" spans="2:16" ht="18" customHeight="1" x14ac:dyDescent="0.25">
      <c r="B118" s="3"/>
      <c r="C118" s="3"/>
      <c r="D118" s="3"/>
      <c r="E118" s="6"/>
      <c r="F118" s="6"/>
      <c r="G118" s="6">
        <f t="shared" si="17"/>
        <v>0</v>
      </c>
      <c r="H118" s="6">
        <f t="shared" si="16"/>
        <v>0</v>
      </c>
      <c r="I118" s="233"/>
      <c r="J118" s="61"/>
      <c r="L118" s="3"/>
      <c r="M118" s="19"/>
      <c r="O118" s="89">
        <f t="shared" si="18"/>
        <v>0</v>
      </c>
      <c r="P118" s="73"/>
    </row>
    <row r="119" spans="2:16" ht="18" customHeight="1" x14ac:dyDescent="0.25">
      <c r="B119" s="3"/>
      <c r="C119" s="3"/>
      <c r="D119" s="3"/>
      <c r="E119" s="6"/>
      <c r="F119" s="6"/>
      <c r="G119" s="6">
        <f t="shared" si="17"/>
        <v>0</v>
      </c>
      <c r="H119" s="6">
        <f t="shared" si="16"/>
        <v>0</v>
      </c>
      <c r="I119" s="233"/>
      <c r="J119" s="61"/>
      <c r="L119" s="3"/>
      <c r="M119" s="19"/>
      <c r="O119" s="89">
        <f t="shared" si="18"/>
        <v>0</v>
      </c>
      <c r="P119" s="73"/>
    </row>
    <row r="120" spans="2:16" ht="18" customHeight="1" x14ac:dyDescent="0.25">
      <c r="B120" s="3"/>
      <c r="C120" s="3"/>
      <c r="D120" s="3"/>
      <c r="E120" s="6"/>
      <c r="F120" s="6"/>
      <c r="G120" s="6">
        <f t="shared" si="17"/>
        <v>0</v>
      </c>
      <c r="H120" s="6">
        <f t="shared" si="16"/>
        <v>0</v>
      </c>
      <c r="I120" s="233"/>
      <c r="J120" s="61"/>
      <c r="L120" s="3"/>
      <c r="M120" s="19"/>
      <c r="O120" s="89">
        <f t="shared" si="18"/>
        <v>0</v>
      </c>
      <c r="P120" s="73"/>
    </row>
    <row r="121" spans="2:16" ht="18" customHeight="1" x14ac:dyDescent="0.25">
      <c r="B121" s="3"/>
      <c r="C121" s="3"/>
      <c r="D121" s="3"/>
      <c r="E121" s="6"/>
      <c r="F121" s="6"/>
      <c r="G121" s="6">
        <f t="shared" si="17"/>
        <v>0</v>
      </c>
      <c r="H121" s="6">
        <f t="shared" si="16"/>
        <v>0</v>
      </c>
      <c r="I121" s="233"/>
      <c r="J121" s="61"/>
      <c r="L121" s="3"/>
      <c r="M121" s="19"/>
      <c r="O121" s="89">
        <f t="shared" si="18"/>
        <v>0</v>
      </c>
      <c r="P121" s="73"/>
    </row>
    <row r="122" spans="2:16" ht="18" customHeight="1" x14ac:dyDescent="0.25">
      <c r="B122" s="3"/>
      <c r="C122" s="3"/>
      <c r="D122" s="3"/>
      <c r="E122" s="6"/>
      <c r="F122" s="6"/>
      <c r="G122" s="6">
        <f t="shared" si="17"/>
        <v>0</v>
      </c>
      <c r="H122" s="6">
        <f t="shared" si="16"/>
        <v>0</v>
      </c>
      <c r="I122" s="233"/>
      <c r="J122" s="61"/>
      <c r="L122" s="3"/>
      <c r="M122" s="19"/>
      <c r="O122" s="89">
        <f t="shared" si="18"/>
        <v>0</v>
      </c>
      <c r="P122" s="73"/>
    </row>
    <row r="123" spans="2:16" ht="18" customHeight="1" x14ac:dyDescent="0.25">
      <c r="B123" s="3"/>
      <c r="C123" s="3"/>
      <c r="D123" s="3"/>
      <c r="E123" s="6"/>
      <c r="F123" s="6"/>
      <c r="G123" s="6">
        <f t="shared" si="17"/>
        <v>0</v>
      </c>
      <c r="H123" s="6">
        <f t="shared" si="16"/>
        <v>0</v>
      </c>
      <c r="I123" s="233"/>
      <c r="J123" s="61"/>
      <c r="L123" s="3"/>
      <c r="M123" s="19"/>
      <c r="O123" s="89">
        <f t="shared" si="18"/>
        <v>0</v>
      </c>
      <c r="P123" s="73"/>
    </row>
    <row r="124" spans="2:16" ht="18" customHeight="1" x14ac:dyDescent="0.25">
      <c r="B124" s="3"/>
      <c r="C124" s="3"/>
      <c r="D124" s="3"/>
      <c r="E124" s="6"/>
      <c r="F124" s="6"/>
      <c r="G124" s="6">
        <f t="shared" si="17"/>
        <v>0</v>
      </c>
      <c r="H124" s="6">
        <f t="shared" si="16"/>
        <v>0</v>
      </c>
      <c r="I124" s="233"/>
      <c r="J124" s="61"/>
      <c r="L124" s="3"/>
      <c r="M124" s="19"/>
      <c r="O124" s="89">
        <f t="shared" si="18"/>
        <v>0</v>
      </c>
      <c r="P124" s="73"/>
    </row>
    <row r="125" spans="2:16" ht="18" customHeight="1" x14ac:dyDescent="0.25">
      <c r="B125" s="3"/>
      <c r="C125" s="3"/>
      <c r="D125" s="3"/>
      <c r="E125" s="6"/>
      <c r="F125" s="6"/>
      <c r="G125" s="6">
        <f t="shared" si="17"/>
        <v>0</v>
      </c>
      <c r="H125" s="6">
        <f t="shared" si="16"/>
        <v>0</v>
      </c>
      <c r="I125" s="233"/>
      <c r="J125" s="61"/>
      <c r="L125" s="3"/>
      <c r="M125" s="19"/>
      <c r="O125" s="89">
        <f t="shared" si="18"/>
        <v>0</v>
      </c>
      <c r="P125" s="73"/>
    </row>
    <row r="126" spans="2:16" ht="18" customHeight="1" x14ac:dyDescent="0.25">
      <c r="B126" s="3"/>
      <c r="C126" s="3"/>
      <c r="D126" s="3"/>
      <c r="E126" s="6"/>
      <c r="F126" s="6"/>
      <c r="G126" s="6">
        <f t="shared" si="17"/>
        <v>0</v>
      </c>
      <c r="H126" s="6">
        <f t="shared" si="16"/>
        <v>0</v>
      </c>
      <c r="I126" s="233"/>
      <c r="J126" s="61"/>
      <c r="L126" s="3"/>
      <c r="M126" s="19"/>
      <c r="O126" s="89">
        <f t="shared" si="18"/>
        <v>0</v>
      </c>
      <c r="P126" s="73"/>
    </row>
    <row r="127" spans="2:16" ht="18" customHeight="1" x14ac:dyDescent="0.25">
      <c r="B127" s="3"/>
      <c r="C127" s="3"/>
      <c r="D127" s="3"/>
      <c r="E127" s="6"/>
      <c r="F127" s="6"/>
      <c r="G127" s="6">
        <f t="shared" si="17"/>
        <v>0</v>
      </c>
      <c r="H127" s="6">
        <f t="shared" si="16"/>
        <v>0</v>
      </c>
      <c r="I127" s="233"/>
      <c r="J127" s="61"/>
      <c r="L127" s="3"/>
      <c r="M127" s="19"/>
      <c r="O127" s="89">
        <f t="shared" si="18"/>
        <v>0</v>
      </c>
      <c r="P127" s="73"/>
    </row>
    <row r="128" spans="2:16" ht="18" customHeight="1" x14ac:dyDescent="0.25">
      <c r="B128" s="3"/>
      <c r="C128" s="3"/>
      <c r="D128" s="3"/>
      <c r="E128" s="6"/>
      <c r="F128" s="6"/>
      <c r="G128" s="6">
        <f t="shared" si="17"/>
        <v>0</v>
      </c>
      <c r="H128" s="6">
        <f t="shared" si="16"/>
        <v>0</v>
      </c>
      <c r="I128" s="233"/>
      <c r="J128" s="61"/>
      <c r="L128" s="3"/>
      <c r="M128" s="19"/>
      <c r="O128" s="89">
        <f t="shared" si="18"/>
        <v>0</v>
      </c>
      <c r="P128" s="73"/>
    </row>
    <row r="129" spans="2:16" ht="18" customHeight="1" x14ac:dyDescent="0.25">
      <c r="B129" s="3"/>
      <c r="C129" s="3"/>
      <c r="D129" s="3"/>
      <c r="E129" s="6"/>
      <c r="F129" s="6"/>
      <c r="G129" s="6">
        <f t="shared" si="17"/>
        <v>0</v>
      </c>
      <c r="H129" s="6">
        <f t="shared" ref="H129:H160" si="19">G129*1.25</f>
        <v>0</v>
      </c>
      <c r="I129" s="233"/>
      <c r="J129" s="61"/>
      <c r="L129" s="3"/>
      <c r="M129" s="19"/>
      <c r="O129" s="89">
        <f t="shared" si="18"/>
        <v>0</v>
      </c>
      <c r="P129" s="73"/>
    </row>
    <row r="130" spans="2:16" ht="18" customHeight="1" x14ac:dyDescent="0.25">
      <c r="B130" s="3"/>
      <c r="C130" s="3"/>
      <c r="D130" s="3"/>
      <c r="E130" s="6"/>
      <c r="F130" s="6"/>
      <c r="G130" s="6">
        <f t="shared" si="17"/>
        <v>0</v>
      </c>
      <c r="H130" s="6">
        <f t="shared" si="19"/>
        <v>0</v>
      </c>
      <c r="I130" s="233"/>
      <c r="J130" s="61"/>
      <c r="L130" s="3"/>
      <c r="M130" s="19"/>
      <c r="O130" s="89">
        <f t="shared" si="18"/>
        <v>0</v>
      </c>
      <c r="P130" s="73"/>
    </row>
    <row r="131" spans="2:16" ht="18" customHeight="1" x14ac:dyDescent="0.25">
      <c r="B131" s="3"/>
      <c r="C131" s="3"/>
      <c r="D131" s="3"/>
      <c r="E131" s="6"/>
      <c r="F131" s="6"/>
      <c r="G131" s="6">
        <f t="shared" si="17"/>
        <v>0</v>
      </c>
      <c r="H131" s="6">
        <f t="shared" si="19"/>
        <v>0</v>
      </c>
      <c r="I131" s="233"/>
      <c r="J131" s="61"/>
      <c r="L131" s="3"/>
      <c r="M131" s="19"/>
      <c r="O131" s="89">
        <f t="shared" si="18"/>
        <v>0</v>
      </c>
      <c r="P131" s="73"/>
    </row>
    <row r="132" spans="2:16" ht="18" customHeight="1" x14ac:dyDescent="0.25">
      <c r="B132" s="3"/>
      <c r="C132" s="3"/>
      <c r="D132" s="3"/>
      <c r="E132" s="6"/>
      <c r="F132" s="6"/>
      <c r="G132" s="6">
        <f t="shared" si="17"/>
        <v>0</v>
      </c>
      <c r="H132" s="6">
        <f t="shared" si="19"/>
        <v>0</v>
      </c>
      <c r="I132" s="233"/>
      <c r="J132" s="61"/>
      <c r="L132" s="3"/>
      <c r="M132" s="19"/>
      <c r="O132" s="89">
        <f t="shared" si="18"/>
        <v>0</v>
      </c>
      <c r="P132" s="73"/>
    </row>
    <row r="133" spans="2:16" ht="18" customHeight="1" x14ac:dyDescent="0.25">
      <c r="B133" s="3"/>
      <c r="C133" s="3"/>
      <c r="D133" s="3"/>
      <c r="E133" s="6"/>
      <c r="G133" s="6">
        <f t="shared" si="17"/>
        <v>0</v>
      </c>
      <c r="H133" s="6">
        <f t="shared" si="19"/>
        <v>0</v>
      </c>
      <c r="I133" s="233"/>
      <c r="J133" s="61"/>
      <c r="O133" s="89">
        <f t="shared" si="18"/>
        <v>0</v>
      </c>
      <c r="P133" s="73"/>
    </row>
    <row r="134" spans="2:16" ht="18" customHeight="1" x14ac:dyDescent="0.25">
      <c r="B134" s="3"/>
      <c r="C134" s="3"/>
      <c r="D134" s="3"/>
      <c r="E134" s="6"/>
      <c r="F134" s="6"/>
      <c r="G134" s="6">
        <f t="shared" si="17"/>
        <v>0</v>
      </c>
      <c r="H134" s="6">
        <f t="shared" si="19"/>
        <v>0</v>
      </c>
      <c r="I134" s="233"/>
      <c r="J134" s="61"/>
      <c r="O134" s="89">
        <f t="shared" si="18"/>
        <v>0</v>
      </c>
      <c r="P134" s="73"/>
    </row>
    <row r="135" spans="2:16" ht="18" customHeight="1" x14ac:dyDescent="0.25">
      <c r="B135" s="3"/>
      <c r="C135" s="3"/>
      <c r="D135" s="3"/>
      <c r="E135" s="6"/>
      <c r="F135" s="6"/>
      <c r="G135" s="6">
        <f t="shared" si="17"/>
        <v>0</v>
      </c>
      <c r="H135" s="6">
        <f t="shared" si="19"/>
        <v>0</v>
      </c>
      <c r="I135" s="233"/>
      <c r="J135" s="61"/>
      <c r="O135" s="89">
        <f t="shared" si="18"/>
        <v>0</v>
      </c>
      <c r="P135" s="73"/>
    </row>
    <row r="136" spans="2:16" ht="18" customHeight="1" x14ac:dyDescent="0.25">
      <c r="B136" s="3"/>
      <c r="C136" s="3"/>
      <c r="D136" s="3"/>
      <c r="E136" s="6"/>
      <c r="F136" s="6"/>
      <c r="G136" s="6">
        <f t="shared" si="17"/>
        <v>0</v>
      </c>
      <c r="H136" s="6">
        <f t="shared" si="19"/>
        <v>0</v>
      </c>
      <c r="I136" s="233"/>
      <c r="J136" s="61"/>
      <c r="O136" s="89">
        <f t="shared" si="18"/>
        <v>0</v>
      </c>
      <c r="P136" s="73"/>
    </row>
    <row r="137" spans="2:16" ht="18" customHeight="1" x14ac:dyDescent="0.25">
      <c r="B137" s="3"/>
      <c r="C137" s="3"/>
      <c r="D137" s="3"/>
      <c r="E137" s="6"/>
      <c r="F137" s="6"/>
      <c r="G137" s="6">
        <f t="shared" si="17"/>
        <v>0</v>
      </c>
      <c r="H137" s="6">
        <f t="shared" si="19"/>
        <v>0</v>
      </c>
      <c r="I137" s="233"/>
      <c r="J137" s="61"/>
      <c r="O137" s="89">
        <f t="shared" si="18"/>
        <v>0</v>
      </c>
      <c r="P137" s="73"/>
    </row>
    <row r="138" spans="2:16" ht="18" customHeight="1" x14ac:dyDescent="0.25">
      <c r="B138" s="3"/>
      <c r="C138" s="3"/>
      <c r="D138" s="3"/>
      <c r="E138" s="6"/>
      <c r="F138" s="6"/>
      <c r="G138" s="6">
        <f t="shared" si="17"/>
        <v>0</v>
      </c>
      <c r="H138" s="6">
        <f t="shared" si="19"/>
        <v>0</v>
      </c>
      <c r="I138" s="233"/>
      <c r="J138" s="61"/>
      <c r="O138" s="89">
        <f t="shared" si="18"/>
        <v>0</v>
      </c>
      <c r="P138" s="73"/>
    </row>
    <row r="139" spans="2:16" ht="18" customHeight="1" x14ac:dyDescent="0.25">
      <c r="B139" s="3"/>
      <c r="C139" s="3"/>
      <c r="D139" s="3"/>
      <c r="E139" s="6"/>
      <c r="F139" s="6"/>
      <c r="G139" s="6">
        <f t="shared" si="17"/>
        <v>0</v>
      </c>
      <c r="H139" s="6">
        <f t="shared" si="19"/>
        <v>0</v>
      </c>
      <c r="I139" s="233"/>
      <c r="J139" s="61"/>
      <c r="O139" s="89">
        <f t="shared" si="18"/>
        <v>0</v>
      </c>
      <c r="P139" s="73"/>
    </row>
    <row r="140" spans="2:16" ht="18" customHeight="1" x14ac:dyDescent="0.25">
      <c r="B140" s="3"/>
      <c r="C140" s="3"/>
      <c r="D140" s="3"/>
      <c r="E140" s="6"/>
      <c r="F140" s="6"/>
      <c r="G140" s="6">
        <f t="shared" si="17"/>
        <v>0</v>
      </c>
      <c r="H140" s="6">
        <f t="shared" si="19"/>
        <v>0</v>
      </c>
      <c r="I140" s="233"/>
      <c r="J140" s="61"/>
      <c r="O140" s="89">
        <f t="shared" si="18"/>
        <v>0</v>
      </c>
      <c r="P140" s="73"/>
    </row>
    <row r="141" spans="2:16" ht="18" customHeight="1" x14ac:dyDescent="0.25">
      <c r="B141" s="3"/>
      <c r="C141" s="3"/>
      <c r="D141" s="3"/>
      <c r="E141" s="6"/>
      <c r="F141" s="6"/>
      <c r="G141" s="6">
        <f t="shared" si="17"/>
        <v>0</v>
      </c>
      <c r="H141" s="6">
        <f t="shared" si="19"/>
        <v>0</v>
      </c>
      <c r="I141" s="233"/>
      <c r="J141" s="61"/>
      <c r="O141" s="89">
        <f t="shared" si="18"/>
        <v>0</v>
      </c>
      <c r="P141" s="73"/>
    </row>
    <row r="142" spans="2:16" ht="18" customHeight="1" thickBot="1" x14ac:dyDescent="0.3">
      <c r="B142" s="3"/>
      <c r="C142" s="3"/>
      <c r="D142" s="3"/>
      <c r="E142" s="6"/>
      <c r="F142" s="6"/>
      <c r="G142" s="6">
        <f t="shared" si="17"/>
        <v>0</v>
      </c>
      <c r="H142" s="6">
        <f t="shared" si="19"/>
        <v>0</v>
      </c>
      <c r="I142" s="233"/>
      <c r="J142" s="61"/>
      <c r="O142" s="89">
        <f t="shared" si="18"/>
        <v>0</v>
      </c>
      <c r="P142" s="74"/>
    </row>
    <row r="143" spans="2:16" ht="18" customHeight="1" x14ac:dyDescent="0.25">
      <c r="B143" s="3"/>
      <c r="C143" s="3"/>
      <c r="D143" s="3"/>
      <c r="E143" s="6"/>
      <c r="F143" s="6"/>
      <c r="G143" s="6">
        <f t="shared" si="17"/>
        <v>0</v>
      </c>
      <c r="H143" s="6">
        <f t="shared" si="19"/>
        <v>0</v>
      </c>
      <c r="I143" s="233"/>
      <c r="J143" s="61"/>
      <c r="O143" s="89">
        <f t="shared" si="18"/>
        <v>0</v>
      </c>
      <c r="P143" s="67"/>
    </row>
    <row r="144" spans="2:16" ht="18" customHeight="1" x14ac:dyDescent="0.25">
      <c r="B144" s="3"/>
      <c r="C144" s="3"/>
      <c r="D144" s="3"/>
      <c r="E144" s="6"/>
      <c r="F144" s="6"/>
      <c r="G144" s="6">
        <f t="shared" si="17"/>
        <v>0</v>
      </c>
      <c r="H144" s="6">
        <f t="shared" si="19"/>
        <v>0</v>
      </c>
      <c r="I144" s="233"/>
      <c r="J144" s="61"/>
      <c r="O144" s="89">
        <f t="shared" si="18"/>
        <v>0</v>
      </c>
      <c r="P144" s="67"/>
    </row>
    <row r="145" spans="2:16" ht="18" customHeight="1" x14ac:dyDescent="0.25">
      <c r="B145" s="3"/>
      <c r="C145" s="3"/>
      <c r="D145" s="3"/>
      <c r="E145" s="6"/>
      <c r="F145" s="6"/>
      <c r="G145" s="6">
        <f t="shared" ref="G145:G176" si="20">F145*1.262</f>
        <v>0</v>
      </c>
      <c r="H145" s="6">
        <f t="shared" si="19"/>
        <v>0</v>
      </c>
      <c r="I145" s="233"/>
      <c r="J145" s="61"/>
      <c r="O145" s="89">
        <f t="shared" ref="O145:O176" si="21">J145-G145</f>
        <v>0</v>
      </c>
      <c r="P145" s="67"/>
    </row>
    <row r="146" spans="2:16" ht="18" customHeight="1" x14ac:dyDescent="0.25">
      <c r="B146" s="3"/>
      <c r="C146" s="3"/>
      <c r="D146" s="3"/>
      <c r="E146" s="6"/>
      <c r="F146" s="6"/>
      <c r="G146" s="6">
        <f t="shared" si="20"/>
        <v>0</v>
      </c>
      <c r="H146" s="6">
        <f t="shared" si="19"/>
        <v>0</v>
      </c>
      <c r="I146" s="233"/>
      <c r="J146" s="61"/>
      <c r="O146" s="89">
        <f t="shared" si="21"/>
        <v>0</v>
      </c>
      <c r="P146" s="67"/>
    </row>
    <row r="147" spans="2:16" ht="18" customHeight="1" x14ac:dyDescent="0.25">
      <c r="B147" s="3"/>
      <c r="C147" s="3"/>
      <c r="D147" s="3"/>
      <c r="E147" s="6"/>
      <c r="F147" s="6"/>
      <c r="G147" s="6">
        <f t="shared" si="20"/>
        <v>0</v>
      </c>
      <c r="H147" s="6">
        <f t="shared" si="19"/>
        <v>0</v>
      </c>
      <c r="I147" s="233"/>
      <c r="J147" s="61"/>
      <c r="O147" s="89">
        <f t="shared" si="21"/>
        <v>0</v>
      </c>
      <c r="P147" s="67"/>
    </row>
    <row r="148" spans="2:16" ht="18" customHeight="1" x14ac:dyDescent="0.25">
      <c r="B148" s="3"/>
      <c r="C148" s="3"/>
      <c r="D148" s="3"/>
      <c r="E148" s="6"/>
      <c r="F148" s="6"/>
      <c r="G148" s="6">
        <f t="shared" si="20"/>
        <v>0</v>
      </c>
      <c r="H148" s="6">
        <f t="shared" si="19"/>
        <v>0</v>
      </c>
      <c r="I148" s="233"/>
      <c r="J148" s="61"/>
      <c r="O148" s="89">
        <f t="shared" si="21"/>
        <v>0</v>
      </c>
      <c r="P148" s="67"/>
    </row>
    <row r="149" spans="2:16" ht="18" customHeight="1" x14ac:dyDescent="0.25">
      <c r="B149" s="3"/>
      <c r="C149" s="3"/>
      <c r="D149" s="3"/>
      <c r="E149" s="6"/>
      <c r="F149" s="6"/>
      <c r="G149" s="6">
        <f t="shared" si="20"/>
        <v>0</v>
      </c>
      <c r="H149" s="6">
        <f t="shared" si="19"/>
        <v>0</v>
      </c>
      <c r="I149" s="233"/>
      <c r="J149" s="61"/>
      <c r="O149" s="89">
        <f t="shared" si="21"/>
        <v>0</v>
      </c>
      <c r="P149" s="67"/>
    </row>
    <row r="150" spans="2:16" ht="18" customHeight="1" x14ac:dyDescent="0.25">
      <c r="B150" s="3"/>
      <c r="C150" s="3"/>
      <c r="D150" s="3"/>
      <c r="E150" s="6"/>
      <c r="F150" s="6"/>
      <c r="G150" s="6">
        <f t="shared" si="20"/>
        <v>0</v>
      </c>
      <c r="H150" s="6">
        <f t="shared" si="19"/>
        <v>0</v>
      </c>
      <c r="I150" s="233"/>
      <c r="J150" s="61"/>
      <c r="O150" s="89">
        <f t="shared" si="21"/>
        <v>0</v>
      </c>
      <c r="P150" s="67"/>
    </row>
    <row r="151" spans="2:16" ht="18" customHeight="1" x14ac:dyDescent="0.25">
      <c r="B151" s="3"/>
      <c r="C151" s="3"/>
      <c r="D151" s="3"/>
      <c r="E151" s="6"/>
      <c r="F151" s="6"/>
      <c r="G151" s="6">
        <f t="shared" si="20"/>
        <v>0</v>
      </c>
      <c r="H151" s="6">
        <f t="shared" si="19"/>
        <v>0</v>
      </c>
      <c r="I151" s="233"/>
      <c r="J151" s="61"/>
      <c r="O151" s="89">
        <f t="shared" si="21"/>
        <v>0</v>
      </c>
      <c r="P151" s="67"/>
    </row>
    <row r="152" spans="2:16" ht="18" customHeight="1" x14ac:dyDescent="0.25">
      <c r="B152" s="3"/>
      <c r="C152" s="3"/>
      <c r="D152" s="3"/>
      <c r="E152" s="6"/>
      <c r="F152" s="6"/>
      <c r="G152" s="6">
        <f t="shared" si="20"/>
        <v>0</v>
      </c>
      <c r="H152" s="6">
        <f t="shared" si="19"/>
        <v>0</v>
      </c>
      <c r="I152" s="233"/>
      <c r="J152" s="61"/>
      <c r="O152" s="89">
        <f t="shared" si="21"/>
        <v>0</v>
      </c>
      <c r="P152" s="67"/>
    </row>
    <row r="153" spans="2:16" ht="18" customHeight="1" x14ac:dyDescent="0.25">
      <c r="B153" s="3"/>
      <c r="C153" s="3"/>
      <c r="D153" s="3"/>
      <c r="E153" s="6"/>
      <c r="F153" s="6"/>
      <c r="G153" s="6">
        <f t="shared" si="20"/>
        <v>0</v>
      </c>
      <c r="H153" s="6">
        <f t="shared" si="19"/>
        <v>0</v>
      </c>
      <c r="I153" s="233"/>
      <c r="J153" s="61"/>
      <c r="O153" s="89">
        <f t="shared" si="21"/>
        <v>0</v>
      </c>
      <c r="P153" s="67"/>
    </row>
    <row r="154" spans="2:16" ht="18" customHeight="1" x14ac:dyDescent="0.25">
      <c r="B154" s="3"/>
      <c r="C154" s="3"/>
      <c r="D154" s="3"/>
      <c r="E154" s="6"/>
      <c r="F154" s="6"/>
      <c r="G154" s="6">
        <f t="shared" si="20"/>
        <v>0</v>
      </c>
      <c r="H154" s="6">
        <f t="shared" si="19"/>
        <v>0</v>
      </c>
      <c r="I154" s="233"/>
      <c r="J154" s="61"/>
      <c r="O154" s="89">
        <f t="shared" si="21"/>
        <v>0</v>
      </c>
      <c r="P154" s="67"/>
    </row>
    <row r="155" spans="2:16" ht="18" customHeight="1" x14ac:dyDescent="0.25">
      <c r="B155" s="3"/>
      <c r="C155" s="3"/>
      <c r="D155" s="3"/>
      <c r="E155" s="6"/>
      <c r="F155" s="6"/>
      <c r="G155" s="6">
        <f t="shared" si="20"/>
        <v>0</v>
      </c>
      <c r="H155" s="6">
        <f t="shared" si="19"/>
        <v>0</v>
      </c>
      <c r="I155" s="233"/>
      <c r="J155" s="61"/>
      <c r="O155" s="89">
        <f t="shared" si="21"/>
        <v>0</v>
      </c>
      <c r="P155" s="67"/>
    </row>
    <row r="156" spans="2:16" ht="18" customHeight="1" x14ac:dyDescent="0.25">
      <c r="B156" s="3"/>
      <c r="C156" s="3"/>
      <c r="D156" s="3"/>
      <c r="E156" s="6"/>
      <c r="F156" s="6"/>
      <c r="G156" s="6">
        <f t="shared" si="20"/>
        <v>0</v>
      </c>
      <c r="H156" s="6">
        <f t="shared" si="19"/>
        <v>0</v>
      </c>
      <c r="I156" s="233"/>
      <c r="J156" s="61"/>
      <c r="O156" s="89">
        <f t="shared" si="21"/>
        <v>0</v>
      </c>
      <c r="P156" s="67"/>
    </row>
    <row r="157" spans="2:16" ht="18" customHeight="1" x14ac:dyDescent="0.25">
      <c r="B157" s="3"/>
      <c r="C157" s="3"/>
      <c r="D157" s="3"/>
      <c r="E157" s="6"/>
      <c r="F157" s="6"/>
      <c r="G157" s="6">
        <f t="shared" si="20"/>
        <v>0</v>
      </c>
      <c r="H157" s="6">
        <f t="shared" si="19"/>
        <v>0</v>
      </c>
      <c r="I157" s="233"/>
      <c r="J157" s="61"/>
      <c r="O157" s="89">
        <f t="shared" si="21"/>
        <v>0</v>
      </c>
      <c r="P157" s="67"/>
    </row>
    <row r="158" spans="2:16" ht="18" customHeight="1" x14ac:dyDescent="0.25">
      <c r="B158" s="3"/>
      <c r="C158" s="3"/>
      <c r="D158" s="3"/>
      <c r="E158" s="6"/>
      <c r="F158" s="6"/>
      <c r="G158" s="6">
        <f t="shared" si="20"/>
        <v>0</v>
      </c>
      <c r="H158" s="6">
        <f t="shared" si="19"/>
        <v>0</v>
      </c>
      <c r="I158" s="233"/>
      <c r="J158" s="61"/>
      <c r="O158" s="89">
        <f t="shared" si="21"/>
        <v>0</v>
      </c>
      <c r="P158" s="67"/>
    </row>
    <row r="159" spans="2:16" ht="18" customHeight="1" x14ac:dyDescent="0.25">
      <c r="B159" s="3"/>
      <c r="C159" s="3"/>
      <c r="D159" s="3"/>
      <c r="E159" s="6"/>
      <c r="F159" s="6"/>
      <c r="G159" s="6">
        <f t="shared" si="20"/>
        <v>0</v>
      </c>
      <c r="H159" s="6">
        <f t="shared" si="19"/>
        <v>0</v>
      </c>
      <c r="I159" s="233"/>
      <c r="J159" s="61"/>
      <c r="O159" s="89">
        <f t="shared" si="21"/>
        <v>0</v>
      </c>
      <c r="P159" s="67"/>
    </row>
    <row r="160" spans="2:16" ht="18" customHeight="1" x14ac:dyDescent="0.25">
      <c r="B160" s="3"/>
      <c r="C160" s="3"/>
      <c r="D160" s="3"/>
      <c r="E160" s="6"/>
      <c r="F160" s="6"/>
      <c r="G160" s="6">
        <f t="shared" si="20"/>
        <v>0</v>
      </c>
      <c r="H160" s="6">
        <f t="shared" si="19"/>
        <v>0</v>
      </c>
      <c r="I160" s="233"/>
      <c r="J160" s="61"/>
      <c r="O160" s="89">
        <f t="shared" si="21"/>
        <v>0</v>
      </c>
      <c r="P160" s="67"/>
    </row>
    <row r="161" spans="2:16" ht="18" customHeight="1" x14ac:dyDescent="0.25">
      <c r="B161" s="3"/>
      <c r="C161" s="3"/>
      <c r="D161" s="3"/>
      <c r="E161" s="6"/>
      <c r="F161" s="6"/>
      <c r="G161" s="6">
        <f t="shared" si="20"/>
        <v>0</v>
      </c>
      <c r="H161" s="6">
        <f t="shared" ref="H161:H187" si="22">G161*1.25</f>
        <v>0</v>
      </c>
      <c r="I161" s="233"/>
      <c r="J161" s="61"/>
      <c r="O161" s="89">
        <f t="shared" si="21"/>
        <v>0</v>
      </c>
      <c r="P161" s="67"/>
    </row>
    <row r="162" spans="2:16" ht="18" customHeight="1" x14ac:dyDescent="0.25">
      <c r="B162" s="3"/>
      <c r="C162" s="3"/>
      <c r="D162" s="3"/>
      <c r="E162" s="6"/>
      <c r="F162" s="6"/>
      <c r="G162" s="6">
        <f t="shared" si="20"/>
        <v>0</v>
      </c>
      <c r="H162" s="6">
        <f t="shared" si="22"/>
        <v>0</v>
      </c>
      <c r="I162" s="233"/>
      <c r="J162" s="61"/>
      <c r="O162" s="89">
        <f t="shared" si="21"/>
        <v>0</v>
      </c>
      <c r="P162" s="67"/>
    </row>
    <row r="163" spans="2:16" ht="18" customHeight="1" x14ac:dyDescent="0.25">
      <c r="B163" s="3"/>
      <c r="C163" s="3"/>
      <c r="D163" s="3"/>
      <c r="E163" s="6"/>
      <c r="F163" s="6"/>
      <c r="G163" s="6">
        <f t="shared" si="20"/>
        <v>0</v>
      </c>
      <c r="H163" s="6">
        <f t="shared" si="22"/>
        <v>0</v>
      </c>
      <c r="I163" s="233"/>
      <c r="J163" s="61"/>
      <c r="O163" s="89">
        <f t="shared" si="21"/>
        <v>0</v>
      </c>
      <c r="P163" s="67"/>
    </row>
    <row r="164" spans="2:16" ht="18" customHeight="1" x14ac:dyDescent="0.25">
      <c r="B164" s="3"/>
      <c r="C164" s="3"/>
      <c r="D164" s="3"/>
      <c r="E164" s="6"/>
      <c r="F164" s="6"/>
      <c r="G164" s="6">
        <f t="shared" si="20"/>
        <v>0</v>
      </c>
      <c r="H164" s="6">
        <f t="shared" si="22"/>
        <v>0</v>
      </c>
      <c r="I164" s="233"/>
      <c r="J164" s="61"/>
      <c r="O164" s="89">
        <f t="shared" si="21"/>
        <v>0</v>
      </c>
      <c r="P164" s="67"/>
    </row>
    <row r="165" spans="2:16" ht="18" customHeight="1" x14ac:dyDescent="0.25">
      <c r="B165" s="3"/>
      <c r="C165" s="3"/>
      <c r="D165" s="3"/>
      <c r="E165" s="6"/>
      <c r="F165" s="6"/>
      <c r="G165" s="6">
        <f t="shared" si="20"/>
        <v>0</v>
      </c>
      <c r="H165" s="6">
        <f t="shared" si="22"/>
        <v>0</v>
      </c>
      <c r="I165" s="233"/>
      <c r="J165" s="61"/>
      <c r="O165" s="89">
        <f t="shared" si="21"/>
        <v>0</v>
      </c>
      <c r="P165" s="67"/>
    </row>
    <row r="166" spans="2:16" ht="18" customHeight="1" x14ac:dyDescent="0.25">
      <c r="B166" s="3"/>
      <c r="C166" s="3"/>
      <c r="D166" s="3"/>
      <c r="E166" s="6"/>
      <c r="F166" s="6"/>
      <c r="G166" s="6">
        <f t="shared" si="20"/>
        <v>0</v>
      </c>
      <c r="H166" s="6">
        <f t="shared" si="22"/>
        <v>0</v>
      </c>
      <c r="I166" s="233"/>
      <c r="J166" s="61"/>
      <c r="O166" s="89">
        <f t="shared" si="21"/>
        <v>0</v>
      </c>
      <c r="P166" s="67"/>
    </row>
    <row r="167" spans="2:16" ht="18" customHeight="1" x14ac:dyDescent="0.25">
      <c r="B167" s="3"/>
      <c r="C167" s="3"/>
      <c r="D167" s="3"/>
      <c r="E167" s="6"/>
      <c r="F167" s="6"/>
      <c r="G167" s="6">
        <f t="shared" si="20"/>
        <v>0</v>
      </c>
      <c r="H167" s="6">
        <f t="shared" si="22"/>
        <v>0</v>
      </c>
      <c r="I167" s="233"/>
      <c r="J167" s="61"/>
      <c r="O167" s="89">
        <f t="shared" si="21"/>
        <v>0</v>
      </c>
      <c r="P167" s="67"/>
    </row>
    <row r="168" spans="2:16" ht="18" customHeight="1" x14ac:dyDescent="0.25">
      <c r="B168" s="3"/>
      <c r="C168" s="3"/>
      <c r="D168" s="3"/>
      <c r="E168" s="6"/>
      <c r="F168" s="6"/>
      <c r="G168" s="6">
        <f t="shared" si="20"/>
        <v>0</v>
      </c>
      <c r="H168" s="6">
        <f t="shared" si="22"/>
        <v>0</v>
      </c>
      <c r="I168" s="233"/>
      <c r="J168" s="61"/>
      <c r="O168" s="89">
        <f t="shared" si="21"/>
        <v>0</v>
      </c>
      <c r="P168" s="67"/>
    </row>
    <row r="169" spans="2:16" ht="18" customHeight="1" x14ac:dyDescent="0.25">
      <c r="B169" s="3"/>
      <c r="C169" s="3"/>
      <c r="D169" s="3"/>
      <c r="E169" s="6"/>
      <c r="F169" s="6"/>
      <c r="G169" s="6">
        <f t="shared" si="20"/>
        <v>0</v>
      </c>
      <c r="H169" s="6">
        <f t="shared" si="22"/>
        <v>0</v>
      </c>
      <c r="I169" s="233"/>
      <c r="J169" s="61"/>
      <c r="O169" s="89">
        <f t="shared" si="21"/>
        <v>0</v>
      </c>
      <c r="P169" s="67"/>
    </row>
    <row r="170" spans="2:16" ht="18" customHeight="1" x14ac:dyDescent="0.25">
      <c r="B170" s="3"/>
      <c r="C170" s="3"/>
      <c r="D170" s="3"/>
      <c r="E170" s="6"/>
      <c r="F170" s="6"/>
      <c r="G170" s="6">
        <f t="shared" si="20"/>
        <v>0</v>
      </c>
      <c r="H170" s="6">
        <f t="shared" si="22"/>
        <v>0</v>
      </c>
      <c r="I170" s="233"/>
      <c r="J170" s="61"/>
      <c r="O170" s="89">
        <f t="shared" si="21"/>
        <v>0</v>
      </c>
      <c r="P170" s="67"/>
    </row>
    <row r="171" spans="2:16" ht="18" customHeight="1" x14ac:dyDescent="0.25">
      <c r="B171" s="3"/>
      <c r="C171" s="3"/>
      <c r="D171" s="3"/>
      <c r="E171" s="6"/>
      <c r="F171" s="6"/>
      <c r="G171" s="6">
        <f t="shared" si="20"/>
        <v>0</v>
      </c>
      <c r="H171" s="6">
        <f t="shared" si="22"/>
        <v>0</v>
      </c>
      <c r="I171" s="233"/>
      <c r="J171" s="61"/>
      <c r="O171" s="89">
        <f t="shared" si="21"/>
        <v>0</v>
      </c>
      <c r="P171" s="67"/>
    </row>
    <row r="172" spans="2:16" ht="18" customHeight="1" x14ac:dyDescent="0.25">
      <c r="B172" s="3"/>
      <c r="C172" s="3"/>
      <c r="D172" s="3"/>
      <c r="E172" s="6"/>
      <c r="F172" s="6"/>
      <c r="G172" s="6">
        <f t="shared" si="20"/>
        <v>0</v>
      </c>
      <c r="H172" s="6">
        <f t="shared" si="22"/>
        <v>0</v>
      </c>
      <c r="I172" s="233"/>
      <c r="J172" s="61"/>
      <c r="O172" s="89">
        <f t="shared" si="21"/>
        <v>0</v>
      </c>
      <c r="P172" s="67"/>
    </row>
    <row r="173" spans="2:16" ht="18" customHeight="1" x14ac:dyDescent="0.25">
      <c r="B173" s="3"/>
      <c r="C173" s="3"/>
      <c r="D173" s="3"/>
      <c r="E173" s="6"/>
      <c r="F173" s="6"/>
      <c r="G173" s="6">
        <f t="shared" si="20"/>
        <v>0</v>
      </c>
      <c r="H173" s="6">
        <f t="shared" si="22"/>
        <v>0</v>
      </c>
      <c r="I173" s="233"/>
      <c r="J173" s="61"/>
      <c r="O173" s="89">
        <f t="shared" si="21"/>
        <v>0</v>
      </c>
      <c r="P173" s="67"/>
    </row>
    <row r="174" spans="2:16" ht="18" customHeight="1" x14ac:dyDescent="0.25">
      <c r="B174" s="3"/>
      <c r="C174" s="3"/>
      <c r="D174" s="3"/>
      <c r="E174" s="6"/>
      <c r="F174" s="6"/>
      <c r="G174" s="6">
        <f t="shared" si="20"/>
        <v>0</v>
      </c>
      <c r="H174" s="6">
        <f t="shared" si="22"/>
        <v>0</v>
      </c>
      <c r="I174" s="233"/>
      <c r="J174" s="61"/>
      <c r="O174" s="89">
        <f t="shared" si="21"/>
        <v>0</v>
      </c>
      <c r="P174" s="67"/>
    </row>
    <row r="175" spans="2:16" ht="18" customHeight="1" x14ac:dyDescent="0.25">
      <c r="B175" s="3"/>
      <c r="C175" s="3"/>
      <c r="D175" s="3"/>
      <c r="E175" s="6"/>
      <c r="F175" s="6"/>
      <c r="G175" s="6">
        <f t="shared" si="20"/>
        <v>0</v>
      </c>
      <c r="H175" s="6">
        <f t="shared" si="22"/>
        <v>0</v>
      </c>
      <c r="I175" s="233"/>
      <c r="J175" s="61"/>
      <c r="O175" s="89">
        <f t="shared" si="21"/>
        <v>0</v>
      </c>
      <c r="P175" s="67"/>
    </row>
    <row r="176" spans="2:16" ht="18" customHeight="1" x14ac:dyDescent="0.25">
      <c r="B176" s="3"/>
      <c r="C176" s="3"/>
      <c r="D176" s="3"/>
      <c r="E176" s="6"/>
      <c r="F176" s="6"/>
      <c r="G176" s="6">
        <f t="shared" si="20"/>
        <v>0</v>
      </c>
      <c r="H176" s="6">
        <f t="shared" si="22"/>
        <v>0</v>
      </c>
      <c r="I176" s="233"/>
      <c r="J176" s="61"/>
      <c r="O176" s="89">
        <f t="shared" si="21"/>
        <v>0</v>
      </c>
      <c r="P176" s="67"/>
    </row>
    <row r="177" spans="2:16" ht="18" customHeight="1" x14ac:dyDescent="0.25">
      <c r="B177" s="3"/>
      <c r="C177" s="3"/>
      <c r="D177" s="3"/>
      <c r="E177" s="6"/>
      <c r="F177" s="6"/>
      <c r="G177" s="6">
        <f t="shared" ref="G177:G186" si="23">F177*1.262</f>
        <v>0</v>
      </c>
      <c r="H177" s="6">
        <f t="shared" si="22"/>
        <v>0</v>
      </c>
      <c r="I177" s="233"/>
      <c r="J177" s="61"/>
      <c r="O177" s="89">
        <f t="shared" ref="O177:O187" si="24">J177-G177</f>
        <v>0</v>
      </c>
      <c r="P177" s="67"/>
    </row>
    <row r="178" spans="2:16" ht="18" customHeight="1" x14ac:dyDescent="0.25">
      <c r="B178" s="3"/>
      <c r="C178" s="3"/>
      <c r="D178" s="3"/>
      <c r="E178" s="6"/>
      <c r="F178" s="6"/>
      <c r="G178" s="6">
        <f t="shared" si="23"/>
        <v>0</v>
      </c>
      <c r="H178" s="6">
        <f t="shared" si="22"/>
        <v>0</v>
      </c>
      <c r="I178" s="233"/>
      <c r="J178" s="61"/>
      <c r="O178" s="89">
        <f t="shared" si="24"/>
        <v>0</v>
      </c>
      <c r="P178" s="67"/>
    </row>
    <row r="179" spans="2:16" ht="18" customHeight="1" x14ac:dyDescent="0.25">
      <c r="B179" s="3"/>
      <c r="C179" s="3"/>
      <c r="D179" s="3"/>
      <c r="E179" s="6"/>
      <c r="F179" s="6"/>
      <c r="G179" s="6">
        <f t="shared" si="23"/>
        <v>0</v>
      </c>
      <c r="H179" s="6">
        <f t="shared" si="22"/>
        <v>0</v>
      </c>
      <c r="I179" s="233"/>
      <c r="J179" s="61"/>
      <c r="O179" s="89">
        <f t="shared" si="24"/>
        <v>0</v>
      </c>
      <c r="P179" s="67"/>
    </row>
    <row r="180" spans="2:16" ht="18" customHeight="1" x14ac:dyDescent="0.25">
      <c r="B180" s="3"/>
      <c r="C180" s="3"/>
      <c r="D180" s="3"/>
      <c r="E180" s="6"/>
      <c r="F180" s="6"/>
      <c r="G180" s="6">
        <f t="shared" si="23"/>
        <v>0</v>
      </c>
      <c r="H180" s="6">
        <f t="shared" si="22"/>
        <v>0</v>
      </c>
      <c r="I180" s="233"/>
      <c r="J180" s="61"/>
      <c r="O180" s="89">
        <f t="shared" si="24"/>
        <v>0</v>
      </c>
      <c r="P180" s="67"/>
    </row>
    <row r="181" spans="2:16" ht="18" customHeight="1" x14ac:dyDescent="0.25">
      <c r="B181" s="3"/>
      <c r="C181" s="3"/>
      <c r="D181" s="3"/>
      <c r="E181" s="6"/>
      <c r="F181" s="6"/>
      <c r="G181" s="6">
        <f t="shared" si="23"/>
        <v>0</v>
      </c>
      <c r="H181" s="6">
        <f t="shared" si="22"/>
        <v>0</v>
      </c>
      <c r="I181" s="233"/>
      <c r="J181" s="61"/>
      <c r="O181" s="89">
        <f t="shared" si="24"/>
        <v>0</v>
      </c>
      <c r="P181" s="67"/>
    </row>
    <row r="182" spans="2:16" ht="18" customHeight="1" x14ac:dyDescent="0.25">
      <c r="B182" s="3"/>
      <c r="C182" s="3"/>
      <c r="D182" s="3"/>
      <c r="E182" s="6"/>
      <c r="F182" s="6"/>
      <c r="G182" s="6">
        <f t="shared" si="23"/>
        <v>0</v>
      </c>
      <c r="H182" s="6">
        <f t="shared" si="22"/>
        <v>0</v>
      </c>
      <c r="I182" s="233"/>
      <c r="J182" s="61"/>
      <c r="O182" s="89">
        <f t="shared" si="24"/>
        <v>0</v>
      </c>
      <c r="P182" s="67"/>
    </row>
    <row r="183" spans="2:16" ht="18" customHeight="1" x14ac:dyDescent="0.25">
      <c r="B183" s="3"/>
      <c r="C183" s="3"/>
      <c r="D183" s="3"/>
      <c r="E183" s="6"/>
      <c r="F183" s="6"/>
      <c r="G183" s="6">
        <f t="shared" si="23"/>
        <v>0</v>
      </c>
      <c r="H183" s="6">
        <f t="shared" si="22"/>
        <v>0</v>
      </c>
      <c r="I183" s="233"/>
      <c r="J183" s="61"/>
      <c r="O183" s="89">
        <f t="shared" si="24"/>
        <v>0</v>
      </c>
      <c r="P183" s="67"/>
    </row>
    <row r="184" spans="2:16" ht="18" customHeight="1" x14ac:dyDescent="0.25">
      <c r="B184" s="3"/>
      <c r="C184" s="3"/>
      <c r="D184" s="3"/>
      <c r="E184" s="6"/>
      <c r="F184" s="6"/>
      <c r="G184" s="6">
        <f t="shared" si="23"/>
        <v>0</v>
      </c>
      <c r="H184" s="6">
        <f t="shared" si="22"/>
        <v>0</v>
      </c>
      <c r="I184" s="233"/>
      <c r="J184" s="61"/>
      <c r="O184" s="89">
        <f t="shared" si="24"/>
        <v>0</v>
      </c>
      <c r="P184" s="67"/>
    </row>
    <row r="185" spans="2:16" ht="18" customHeight="1" x14ac:dyDescent="0.25">
      <c r="B185" s="3"/>
      <c r="C185" s="3"/>
      <c r="D185" s="3"/>
      <c r="E185" s="6"/>
      <c r="F185" s="6"/>
      <c r="G185" s="6">
        <f t="shared" si="23"/>
        <v>0</v>
      </c>
      <c r="H185" s="6">
        <f t="shared" si="22"/>
        <v>0</v>
      </c>
      <c r="I185" s="233"/>
      <c r="J185" s="61"/>
      <c r="O185" s="89">
        <f t="shared" si="24"/>
        <v>0</v>
      </c>
      <c r="P185" s="67"/>
    </row>
    <row r="186" spans="2:16" ht="18" customHeight="1" x14ac:dyDescent="0.25">
      <c r="B186" s="3"/>
      <c r="C186" s="3"/>
      <c r="D186" s="3"/>
      <c r="E186" s="6"/>
      <c r="F186" s="6"/>
      <c r="G186" s="6">
        <f t="shared" si="23"/>
        <v>0</v>
      </c>
      <c r="H186" s="6">
        <f t="shared" si="22"/>
        <v>0</v>
      </c>
      <c r="I186" s="233"/>
      <c r="J186" s="61"/>
      <c r="O186" s="89">
        <f t="shared" si="24"/>
        <v>0</v>
      </c>
      <c r="P186" s="67"/>
    </row>
    <row r="187" spans="2:16" ht="18" customHeight="1" x14ac:dyDescent="0.25">
      <c r="B187" s="3"/>
      <c r="C187" s="3"/>
      <c r="D187" s="3"/>
      <c r="E187" s="6"/>
      <c r="F187" s="6"/>
      <c r="G187" s="6">
        <f t="shared" ref="G187:G250" si="25">F187*1.262</f>
        <v>0</v>
      </c>
      <c r="H187" s="6">
        <f t="shared" si="22"/>
        <v>0</v>
      </c>
      <c r="I187" s="233"/>
      <c r="J187" s="61"/>
      <c r="O187" s="89">
        <f t="shared" si="24"/>
        <v>0</v>
      </c>
      <c r="P187" s="67"/>
    </row>
    <row r="188" spans="2:16" ht="18" customHeight="1" x14ac:dyDescent="0.25">
      <c r="B188" s="3"/>
      <c r="C188" s="3"/>
      <c r="D188" s="3"/>
      <c r="E188" s="6"/>
      <c r="F188" s="6"/>
      <c r="G188" s="6">
        <f t="shared" si="25"/>
        <v>0</v>
      </c>
      <c r="H188" s="6">
        <f t="shared" ref="H188:H251" si="26">G188*1.25</f>
        <v>0</v>
      </c>
      <c r="I188" s="233"/>
      <c r="J188" s="61"/>
      <c r="O188" s="89">
        <f t="shared" ref="O188:O251" si="27">J188-G188</f>
        <v>0</v>
      </c>
      <c r="P188" s="67"/>
    </row>
    <row r="189" spans="2:16" ht="18" customHeight="1" x14ac:dyDescent="0.25">
      <c r="B189" s="3"/>
      <c r="C189" s="3"/>
      <c r="D189" s="3"/>
      <c r="E189" s="6"/>
      <c r="F189" s="6"/>
      <c r="G189" s="6">
        <f t="shared" si="25"/>
        <v>0</v>
      </c>
      <c r="H189" s="6">
        <f t="shared" si="26"/>
        <v>0</v>
      </c>
      <c r="I189" s="233"/>
      <c r="J189" s="61"/>
      <c r="O189" s="89">
        <f t="shared" si="27"/>
        <v>0</v>
      </c>
      <c r="P189" s="67"/>
    </row>
    <row r="190" spans="2:16" ht="18" customHeight="1" x14ac:dyDescent="0.25">
      <c r="B190" s="3"/>
      <c r="C190" s="3"/>
      <c r="D190" s="3"/>
      <c r="E190" s="6"/>
      <c r="F190" s="6"/>
      <c r="G190" s="6">
        <f t="shared" si="25"/>
        <v>0</v>
      </c>
      <c r="H190" s="6">
        <f t="shared" si="26"/>
        <v>0</v>
      </c>
      <c r="I190" s="233"/>
      <c r="J190" s="61"/>
      <c r="O190" s="89">
        <f t="shared" si="27"/>
        <v>0</v>
      </c>
      <c r="P190" s="67"/>
    </row>
    <row r="191" spans="2:16" ht="18" customHeight="1" x14ac:dyDescent="0.25">
      <c r="B191" s="3"/>
      <c r="C191" s="3"/>
      <c r="D191" s="3"/>
      <c r="E191" s="6"/>
      <c r="F191" s="6"/>
      <c r="G191" s="6">
        <f t="shared" si="25"/>
        <v>0</v>
      </c>
      <c r="H191" s="6">
        <f t="shared" si="26"/>
        <v>0</v>
      </c>
      <c r="I191" s="233"/>
      <c r="J191" s="61"/>
      <c r="O191" s="89">
        <f t="shared" si="27"/>
        <v>0</v>
      </c>
      <c r="P191" s="67"/>
    </row>
    <row r="192" spans="2:16" ht="18" customHeight="1" x14ac:dyDescent="0.25">
      <c r="B192" s="3"/>
      <c r="C192" s="3"/>
      <c r="D192" s="3"/>
      <c r="E192" s="6"/>
      <c r="F192" s="6"/>
      <c r="G192" s="6">
        <f t="shared" si="25"/>
        <v>0</v>
      </c>
      <c r="H192" s="6">
        <f t="shared" si="26"/>
        <v>0</v>
      </c>
      <c r="I192" s="233"/>
      <c r="J192" s="61"/>
      <c r="O192" s="89">
        <f t="shared" si="27"/>
        <v>0</v>
      </c>
      <c r="P192" s="67"/>
    </row>
    <row r="193" spans="2:16" ht="18" customHeight="1" x14ac:dyDescent="0.25">
      <c r="B193" s="3"/>
      <c r="C193" s="3"/>
      <c r="D193" s="3"/>
      <c r="E193" s="6"/>
      <c r="F193" s="6"/>
      <c r="G193" s="6">
        <f t="shared" si="25"/>
        <v>0</v>
      </c>
      <c r="H193" s="6">
        <f t="shared" si="26"/>
        <v>0</v>
      </c>
      <c r="I193" s="233"/>
      <c r="J193" s="61"/>
      <c r="O193" s="89">
        <f t="shared" si="27"/>
        <v>0</v>
      </c>
      <c r="P193" s="67"/>
    </row>
    <row r="194" spans="2:16" ht="18" customHeight="1" x14ac:dyDescent="0.25">
      <c r="B194" s="3"/>
      <c r="C194" s="3"/>
      <c r="D194" s="3"/>
      <c r="E194" s="6"/>
      <c r="F194" s="6"/>
      <c r="G194" s="6">
        <f t="shared" si="25"/>
        <v>0</v>
      </c>
      <c r="H194" s="6">
        <f t="shared" si="26"/>
        <v>0</v>
      </c>
      <c r="I194" s="233"/>
      <c r="J194" s="61"/>
      <c r="O194" s="89">
        <f t="shared" si="27"/>
        <v>0</v>
      </c>
      <c r="P194" s="67"/>
    </row>
    <row r="195" spans="2:16" ht="18" customHeight="1" x14ac:dyDescent="0.25">
      <c r="B195" s="3"/>
      <c r="C195" s="3"/>
      <c r="D195" s="3"/>
      <c r="E195" s="6"/>
      <c r="F195" s="6"/>
      <c r="G195" s="6">
        <f t="shared" si="25"/>
        <v>0</v>
      </c>
      <c r="H195" s="6">
        <f t="shared" si="26"/>
        <v>0</v>
      </c>
      <c r="I195" s="233"/>
      <c r="J195" s="61"/>
      <c r="O195" s="89">
        <f t="shared" si="27"/>
        <v>0</v>
      </c>
    </row>
    <row r="196" spans="2:16" ht="18" customHeight="1" x14ac:dyDescent="0.25">
      <c r="B196" s="3"/>
      <c r="C196" s="3"/>
      <c r="D196" s="3"/>
      <c r="E196" s="6"/>
      <c r="F196" s="6"/>
      <c r="G196" s="6">
        <f t="shared" si="25"/>
        <v>0</v>
      </c>
      <c r="H196" s="6">
        <f t="shared" si="26"/>
        <v>0</v>
      </c>
      <c r="I196" s="233"/>
      <c r="J196" s="61"/>
      <c r="O196" s="89">
        <f t="shared" si="27"/>
        <v>0</v>
      </c>
    </row>
    <row r="197" spans="2:16" ht="18" customHeight="1" x14ac:dyDescent="0.25">
      <c r="B197" s="3"/>
      <c r="C197" s="3"/>
      <c r="D197" s="3"/>
      <c r="E197" s="6"/>
      <c r="F197" s="6"/>
      <c r="G197" s="6">
        <f t="shared" si="25"/>
        <v>0</v>
      </c>
      <c r="H197" s="6">
        <f t="shared" si="26"/>
        <v>0</v>
      </c>
      <c r="I197" s="233"/>
      <c r="J197" s="61"/>
      <c r="O197" s="89">
        <f t="shared" si="27"/>
        <v>0</v>
      </c>
    </row>
    <row r="198" spans="2:16" ht="18" customHeight="1" x14ac:dyDescent="0.25">
      <c r="B198" s="3"/>
      <c r="C198" s="3"/>
      <c r="D198" s="3"/>
      <c r="E198" s="6"/>
      <c r="F198" s="6"/>
      <c r="G198" s="6">
        <f t="shared" si="25"/>
        <v>0</v>
      </c>
      <c r="H198" s="6">
        <f t="shared" si="26"/>
        <v>0</v>
      </c>
      <c r="I198" s="233"/>
      <c r="J198" s="61"/>
      <c r="O198" s="89">
        <f t="shared" si="27"/>
        <v>0</v>
      </c>
    </row>
    <row r="199" spans="2:16" ht="18" customHeight="1" x14ac:dyDescent="0.25">
      <c r="B199" s="3"/>
      <c r="C199" s="3"/>
      <c r="D199" s="3"/>
      <c r="E199" s="6"/>
      <c r="F199" s="6"/>
      <c r="G199" s="6">
        <f t="shared" si="25"/>
        <v>0</v>
      </c>
      <c r="H199" s="6">
        <f t="shared" si="26"/>
        <v>0</v>
      </c>
      <c r="I199" s="233"/>
      <c r="J199" s="61"/>
      <c r="O199" s="89">
        <f t="shared" si="27"/>
        <v>0</v>
      </c>
    </row>
    <row r="200" spans="2:16" ht="18" customHeight="1" x14ac:dyDescent="0.25">
      <c r="B200" s="3"/>
      <c r="C200" s="3"/>
      <c r="D200" s="3"/>
      <c r="E200" s="6"/>
      <c r="F200" s="6"/>
      <c r="G200" s="6">
        <f t="shared" si="25"/>
        <v>0</v>
      </c>
      <c r="H200" s="6">
        <f t="shared" si="26"/>
        <v>0</v>
      </c>
      <c r="I200" s="233"/>
      <c r="J200" s="61"/>
      <c r="O200" s="89">
        <f t="shared" si="27"/>
        <v>0</v>
      </c>
    </row>
    <row r="201" spans="2:16" ht="18" customHeight="1" x14ac:dyDescent="0.25">
      <c r="B201" s="3"/>
      <c r="C201" s="3"/>
      <c r="D201" s="3"/>
      <c r="E201" s="6"/>
      <c r="F201" s="6"/>
      <c r="G201" s="6">
        <f t="shared" si="25"/>
        <v>0</v>
      </c>
      <c r="H201" s="6">
        <f t="shared" si="26"/>
        <v>0</v>
      </c>
      <c r="I201" s="233"/>
      <c r="J201" s="61"/>
      <c r="O201" s="89">
        <f t="shared" si="27"/>
        <v>0</v>
      </c>
    </row>
    <row r="202" spans="2:16" ht="18" customHeight="1" x14ac:dyDescent="0.25">
      <c r="B202" s="3"/>
      <c r="C202" s="3"/>
      <c r="D202" s="3"/>
      <c r="E202" s="6"/>
      <c r="F202" s="6"/>
      <c r="G202" s="6">
        <f t="shared" si="25"/>
        <v>0</v>
      </c>
      <c r="H202" s="6">
        <f t="shared" si="26"/>
        <v>0</v>
      </c>
      <c r="I202" s="233"/>
      <c r="J202" s="61"/>
      <c r="O202" s="89">
        <f t="shared" si="27"/>
        <v>0</v>
      </c>
    </row>
    <row r="203" spans="2:16" ht="18" customHeight="1" x14ac:dyDescent="0.25">
      <c r="B203" s="3"/>
      <c r="C203" s="3"/>
      <c r="D203" s="3"/>
      <c r="E203" s="6"/>
      <c r="F203" s="6"/>
      <c r="G203" s="6">
        <f t="shared" si="25"/>
        <v>0</v>
      </c>
      <c r="H203" s="6">
        <f t="shared" si="26"/>
        <v>0</v>
      </c>
      <c r="I203" s="233"/>
      <c r="J203" s="61"/>
      <c r="O203" s="89">
        <f t="shared" si="27"/>
        <v>0</v>
      </c>
    </row>
    <row r="204" spans="2:16" ht="18" customHeight="1" x14ac:dyDescent="0.25">
      <c r="B204" s="3"/>
      <c r="C204" s="3"/>
      <c r="D204" s="3"/>
      <c r="E204" s="6"/>
      <c r="F204" s="6"/>
      <c r="G204" s="6">
        <f t="shared" si="25"/>
        <v>0</v>
      </c>
      <c r="H204" s="6">
        <f t="shared" si="26"/>
        <v>0</v>
      </c>
      <c r="I204" s="233"/>
      <c r="J204" s="61"/>
      <c r="O204" s="89">
        <f t="shared" si="27"/>
        <v>0</v>
      </c>
    </row>
    <row r="205" spans="2:16" ht="18" customHeight="1" x14ac:dyDescent="0.25">
      <c r="B205" s="3"/>
      <c r="C205" s="3"/>
      <c r="D205" s="3"/>
      <c r="E205" s="6"/>
      <c r="F205" s="6"/>
      <c r="G205" s="6">
        <f t="shared" si="25"/>
        <v>0</v>
      </c>
      <c r="H205" s="6">
        <f t="shared" si="26"/>
        <v>0</v>
      </c>
      <c r="I205" s="233"/>
      <c r="J205" s="61"/>
      <c r="O205" s="89">
        <f t="shared" si="27"/>
        <v>0</v>
      </c>
    </row>
    <row r="206" spans="2:16" ht="18" customHeight="1" x14ac:dyDescent="0.25">
      <c r="B206" s="3"/>
      <c r="C206" s="3"/>
      <c r="D206" s="3"/>
      <c r="E206" s="6"/>
      <c r="F206" s="6"/>
      <c r="G206" s="6">
        <f t="shared" si="25"/>
        <v>0</v>
      </c>
      <c r="H206" s="6">
        <f t="shared" si="26"/>
        <v>0</v>
      </c>
      <c r="I206" s="233"/>
      <c r="J206" s="61"/>
      <c r="O206" s="89">
        <f t="shared" si="27"/>
        <v>0</v>
      </c>
    </row>
    <row r="207" spans="2:16" ht="18" customHeight="1" x14ac:dyDescent="0.25">
      <c r="B207" s="3"/>
      <c r="C207" s="3"/>
      <c r="D207" s="3"/>
      <c r="E207" s="6"/>
      <c r="F207" s="6"/>
      <c r="G207" s="6">
        <f t="shared" si="25"/>
        <v>0</v>
      </c>
      <c r="H207" s="6">
        <f t="shared" si="26"/>
        <v>0</v>
      </c>
      <c r="I207" s="233"/>
      <c r="J207" s="61"/>
      <c r="O207" s="89">
        <f t="shared" si="27"/>
        <v>0</v>
      </c>
    </row>
    <row r="208" spans="2:16" ht="18" customHeight="1" x14ac:dyDescent="0.25">
      <c r="B208" s="3"/>
      <c r="C208" s="3"/>
      <c r="D208" s="3"/>
      <c r="E208" s="6"/>
      <c r="F208" s="6"/>
      <c r="G208" s="6">
        <f t="shared" si="25"/>
        <v>0</v>
      </c>
      <c r="H208" s="6">
        <f t="shared" si="26"/>
        <v>0</v>
      </c>
      <c r="I208" s="233"/>
      <c r="J208" s="61"/>
      <c r="O208" s="89">
        <f t="shared" si="27"/>
        <v>0</v>
      </c>
    </row>
    <row r="209" spans="2:15" ht="18" customHeight="1" x14ac:dyDescent="0.25">
      <c r="B209" s="3"/>
      <c r="C209" s="3"/>
      <c r="D209" s="3"/>
      <c r="E209" s="6"/>
      <c r="F209" s="6"/>
      <c r="G209" s="6">
        <f t="shared" si="25"/>
        <v>0</v>
      </c>
      <c r="H209" s="6">
        <f t="shared" si="26"/>
        <v>0</v>
      </c>
      <c r="I209" s="233"/>
      <c r="J209" s="61"/>
      <c r="O209" s="89">
        <f t="shared" si="27"/>
        <v>0</v>
      </c>
    </row>
    <row r="210" spans="2:15" ht="18" customHeight="1" x14ac:dyDescent="0.25">
      <c r="B210" s="3"/>
      <c r="C210" s="3"/>
      <c r="D210" s="3"/>
      <c r="E210" s="6"/>
      <c r="F210" s="6"/>
      <c r="G210" s="6">
        <f t="shared" si="25"/>
        <v>0</v>
      </c>
      <c r="H210" s="6">
        <f t="shared" si="26"/>
        <v>0</v>
      </c>
      <c r="I210" s="233"/>
      <c r="J210" s="61"/>
      <c r="O210" s="89">
        <f t="shared" si="27"/>
        <v>0</v>
      </c>
    </row>
    <row r="211" spans="2:15" ht="18" customHeight="1" x14ac:dyDescent="0.25">
      <c r="B211" s="3"/>
      <c r="C211" s="3"/>
      <c r="D211" s="3"/>
      <c r="E211" s="6"/>
      <c r="F211" s="6"/>
      <c r="G211" s="6">
        <f t="shared" si="25"/>
        <v>0</v>
      </c>
      <c r="H211" s="6">
        <f t="shared" si="26"/>
        <v>0</v>
      </c>
      <c r="I211" s="233"/>
      <c r="J211" s="61"/>
      <c r="O211" s="89">
        <f t="shared" si="27"/>
        <v>0</v>
      </c>
    </row>
    <row r="212" spans="2:15" ht="18" customHeight="1" x14ac:dyDescent="0.25">
      <c r="B212" s="3"/>
      <c r="C212" s="3"/>
      <c r="D212" s="3"/>
      <c r="E212" s="6"/>
      <c r="F212" s="6"/>
      <c r="G212" s="6">
        <f t="shared" si="25"/>
        <v>0</v>
      </c>
      <c r="H212" s="6">
        <f t="shared" si="26"/>
        <v>0</v>
      </c>
      <c r="I212" s="233"/>
      <c r="J212" s="61"/>
      <c r="O212" s="89">
        <f t="shared" si="27"/>
        <v>0</v>
      </c>
    </row>
    <row r="213" spans="2:15" ht="18" customHeight="1" x14ac:dyDescent="0.25">
      <c r="B213" s="3"/>
      <c r="C213" s="3"/>
      <c r="D213" s="3"/>
      <c r="E213" s="6"/>
      <c r="F213" s="6"/>
      <c r="G213" s="6">
        <f t="shared" si="25"/>
        <v>0</v>
      </c>
      <c r="H213" s="6">
        <f t="shared" si="26"/>
        <v>0</v>
      </c>
      <c r="I213" s="233"/>
      <c r="J213" s="61"/>
      <c r="O213" s="89">
        <f t="shared" si="27"/>
        <v>0</v>
      </c>
    </row>
    <row r="214" spans="2:15" ht="18" customHeight="1" x14ac:dyDescent="0.25">
      <c r="B214" s="3"/>
      <c r="C214" s="3"/>
      <c r="D214" s="3"/>
      <c r="E214" s="6"/>
      <c r="F214" s="6"/>
      <c r="G214" s="6">
        <f t="shared" si="25"/>
        <v>0</v>
      </c>
      <c r="H214" s="6">
        <f t="shared" si="26"/>
        <v>0</v>
      </c>
      <c r="I214" s="233"/>
      <c r="J214" s="61"/>
      <c r="O214" s="89">
        <f t="shared" si="27"/>
        <v>0</v>
      </c>
    </row>
    <row r="215" spans="2:15" ht="18" customHeight="1" x14ac:dyDescent="0.25">
      <c r="B215" s="3"/>
      <c r="C215" s="3"/>
      <c r="D215" s="3"/>
      <c r="E215" s="6"/>
      <c r="F215" s="6"/>
      <c r="G215" s="6">
        <f t="shared" si="25"/>
        <v>0</v>
      </c>
      <c r="H215" s="6">
        <f t="shared" si="26"/>
        <v>0</v>
      </c>
      <c r="I215" s="233"/>
      <c r="J215" s="61"/>
      <c r="O215" s="89">
        <f t="shared" si="27"/>
        <v>0</v>
      </c>
    </row>
    <row r="216" spans="2:15" ht="18" customHeight="1" x14ac:dyDescent="0.25">
      <c r="B216" s="3"/>
      <c r="C216" s="3"/>
      <c r="D216" s="3"/>
      <c r="E216" s="6"/>
      <c r="F216" s="6"/>
      <c r="G216" s="6">
        <f t="shared" si="25"/>
        <v>0</v>
      </c>
      <c r="H216" s="6">
        <f t="shared" si="26"/>
        <v>0</v>
      </c>
      <c r="I216" s="233"/>
      <c r="J216" s="61"/>
      <c r="O216" s="89">
        <f t="shared" si="27"/>
        <v>0</v>
      </c>
    </row>
    <row r="217" spans="2:15" ht="18" customHeight="1" x14ac:dyDescent="0.25">
      <c r="B217" s="3"/>
      <c r="C217" s="3"/>
      <c r="D217" s="3"/>
      <c r="E217" s="6"/>
      <c r="F217" s="6"/>
      <c r="G217" s="6">
        <f t="shared" si="25"/>
        <v>0</v>
      </c>
      <c r="H217" s="6">
        <f t="shared" si="26"/>
        <v>0</v>
      </c>
      <c r="I217" s="233"/>
      <c r="J217" s="61"/>
      <c r="O217" s="89">
        <f t="shared" si="27"/>
        <v>0</v>
      </c>
    </row>
    <row r="218" spans="2:15" ht="18" customHeight="1" x14ac:dyDescent="0.25">
      <c r="B218" s="3"/>
      <c r="C218" s="3"/>
      <c r="D218" s="3"/>
      <c r="E218" s="6"/>
      <c r="F218" s="6"/>
      <c r="G218" s="6">
        <f t="shared" si="25"/>
        <v>0</v>
      </c>
      <c r="H218" s="6">
        <f t="shared" si="26"/>
        <v>0</v>
      </c>
      <c r="I218" s="233"/>
      <c r="J218" s="61"/>
      <c r="O218" s="89">
        <f t="shared" si="27"/>
        <v>0</v>
      </c>
    </row>
    <row r="219" spans="2:15" ht="18" customHeight="1" x14ac:dyDescent="0.25">
      <c r="B219" s="3"/>
      <c r="C219" s="3"/>
      <c r="D219" s="3"/>
      <c r="E219" s="6"/>
      <c r="F219" s="6"/>
      <c r="G219" s="6">
        <f t="shared" si="25"/>
        <v>0</v>
      </c>
      <c r="H219" s="6">
        <f t="shared" si="26"/>
        <v>0</v>
      </c>
      <c r="I219" s="233"/>
      <c r="J219" s="61"/>
      <c r="O219" s="89">
        <f t="shared" si="27"/>
        <v>0</v>
      </c>
    </row>
    <row r="220" spans="2:15" ht="18" customHeight="1" x14ac:dyDescent="0.25">
      <c r="B220" s="3"/>
      <c r="C220" s="3"/>
      <c r="D220" s="3"/>
      <c r="E220" s="6"/>
      <c r="F220" s="6"/>
      <c r="G220" s="6">
        <f t="shared" si="25"/>
        <v>0</v>
      </c>
      <c r="H220" s="6">
        <f t="shared" si="26"/>
        <v>0</v>
      </c>
      <c r="I220" s="233"/>
      <c r="J220" s="61"/>
      <c r="O220" s="89">
        <f t="shared" si="27"/>
        <v>0</v>
      </c>
    </row>
    <row r="221" spans="2:15" ht="18" customHeight="1" x14ac:dyDescent="0.25">
      <c r="B221" s="3"/>
      <c r="C221" s="3"/>
      <c r="D221" s="3"/>
      <c r="E221" s="6"/>
      <c r="F221" s="6"/>
      <c r="G221" s="6">
        <f t="shared" si="25"/>
        <v>0</v>
      </c>
      <c r="H221" s="6">
        <f t="shared" si="26"/>
        <v>0</v>
      </c>
      <c r="I221" s="233"/>
      <c r="J221" s="61"/>
      <c r="O221" s="89">
        <f t="shared" si="27"/>
        <v>0</v>
      </c>
    </row>
    <row r="222" spans="2:15" ht="18" customHeight="1" x14ac:dyDescent="0.25">
      <c r="B222" s="3"/>
      <c r="C222" s="3"/>
      <c r="D222" s="3"/>
      <c r="E222" s="6"/>
      <c r="F222" s="6"/>
      <c r="G222" s="6">
        <f t="shared" si="25"/>
        <v>0</v>
      </c>
      <c r="H222" s="6">
        <f t="shared" si="26"/>
        <v>0</v>
      </c>
      <c r="I222" s="233"/>
      <c r="J222" s="61"/>
      <c r="O222" s="89">
        <f t="shared" si="27"/>
        <v>0</v>
      </c>
    </row>
    <row r="223" spans="2:15" ht="18" customHeight="1" x14ac:dyDescent="0.25">
      <c r="B223" s="3"/>
      <c r="C223" s="3"/>
      <c r="D223" s="3"/>
      <c r="E223" s="6"/>
      <c r="F223" s="6"/>
      <c r="G223" s="6">
        <f t="shared" si="25"/>
        <v>0</v>
      </c>
      <c r="H223" s="6">
        <f t="shared" si="26"/>
        <v>0</v>
      </c>
      <c r="I223" s="233"/>
      <c r="J223" s="61"/>
      <c r="O223" s="89">
        <f t="shared" si="27"/>
        <v>0</v>
      </c>
    </row>
    <row r="224" spans="2:15" ht="18" customHeight="1" x14ac:dyDescent="0.25">
      <c r="B224" s="3"/>
      <c r="C224" s="3"/>
      <c r="D224" s="3"/>
      <c r="E224" s="6"/>
      <c r="F224" s="6"/>
      <c r="G224" s="6">
        <f t="shared" si="25"/>
        <v>0</v>
      </c>
      <c r="H224" s="6">
        <f t="shared" si="26"/>
        <v>0</v>
      </c>
      <c r="I224" s="233"/>
      <c r="J224" s="61"/>
      <c r="O224" s="89">
        <f t="shared" si="27"/>
        <v>0</v>
      </c>
    </row>
    <row r="225" spans="2:15" ht="18" customHeight="1" x14ac:dyDescent="0.25">
      <c r="B225" s="3"/>
      <c r="C225" s="3"/>
      <c r="D225" s="3"/>
      <c r="E225" s="6"/>
      <c r="F225" s="6"/>
      <c r="G225" s="6">
        <f t="shared" si="25"/>
        <v>0</v>
      </c>
      <c r="H225" s="6">
        <f t="shared" si="26"/>
        <v>0</v>
      </c>
      <c r="I225" s="233"/>
      <c r="J225" s="61"/>
      <c r="O225" s="89">
        <f t="shared" si="27"/>
        <v>0</v>
      </c>
    </row>
    <row r="226" spans="2:15" ht="18" customHeight="1" x14ac:dyDescent="0.25">
      <c r="B226" s="3"/>
      <c r="C226" s="3"/>
      <c r="D226" s="3"/>
      <c r="E226" s="6"/>
      <c r="F226" s="6"/>
      <c r="G226" s="6">
        <f t="shared" si="25"/>
        <v>0</v>
      </c>
      <c r="H226" s="6">
        <f t="shared" si="26"/>
        <v>0</v>
      </c>
      <c r="I226" s="233"/>
      <c r="J226" s="61"/>
      <c r="O226" s="89">
        <f t="shared" si="27"/>
        <v>0</v>
      </c>
    </row>
    <row r="227" spans="2:15" ht="18" customHeight="1" x14ac:dyDescent="0.25">
      <c r="B227" s="3"/>
      <c r="C227" s="3"/>
      <c r="D227" s="3"/>
      <c r="E227" s="6"/>
      <c r="F227" s="6"/>
      <c r="G227" s="6">
        <f t="shared" si="25"/>
        <v>0</v>
      </c>
      <c r="H227" s="6">
        <f t="shared" si="26"/>
        <v>0</v>
      </c>
      <c r="I227" s="233"/>
      <c r="J227" s="61"/>
      <c r="O227" s="89">
        <f t="shared" si="27"/>
        <v>0</v>
      </c>
    </row>
    <row r="228" spans="2:15" ht="18" customHeight="1" x14ac:dyDescent="0.25">
      <c r="B228" s="3"/>
      <c r="C228" s="3"/>
      <c r="D228" s="3"/>
      <c r="E228" s="6"/>
      <c r="F228" s="6"/>
      <c r="G228" s="6">
        <f t="shared" si="25"/>
        <v>0</v>
      </c>
      <c r="H228" s="6">
        <f t="shared" si="26"/>
        <v>0</v>
      </c>
      <c r="I228" s="233"/>
      <c r="J228" s="61"/>
      <c r="O228" s="89">
        <f t="shared" si="27"/>
        <v>0</v>
      </c>
    </row>
    <row r="229" spans="2:15" ht="18" customHeight="1" x14ac:dyDescent="0.25">
      <c r="B229" s="3"/>
      <c r="C229" s="3"/>
      <c r="D229" s="3"/>
      <c r="E229" s="6"/>
      <c r="F229" s="6"/>
      <c r="G229" s="6">
        <f t="shared" si="25"/>
        <v>0</v>
      </c>
      <c r="H229" s="6">
        <f t="shared" si="26"/>
        <v>0</v>
      </c>
      <c r="I229" s="233"/>
      <c r="J229" s="61"/>
      <c r="O229" s="89">
        <f t="shared" si="27"/>
        <v>0</v>
      </c>
    </row>
    <row r="230" spans="2:15" ht="18" customHeight="1" x14ac:dyDescent="0.25">
      <c r="B230" s="3"/>
      <c r="C230" s="3"/>
      <c r="D230" s="3"/>
      <c r="E230" s="6"/>
      <c r="F230" s="6"/>
      <c r="G230" s="6">
        <f t="shared" si="25"/>
        <v>0</v>
      </c>
      <c r="H230" s="6">
        <f t="shared" si="26"/>
        <v>0</v>
      </c>
      <c r="I230" s="233"/>
      <c r="J230" s="61"/>
      <c r="O230" s="89">
        <f t="shared" si="27"/>
        <v>0</v>
      </c>
    </row>
    <row r="231" spans="2:15" ht="18" customHeight="1" x14ac:dyDescent="0.25">
      <c r="B231" s="3"/>
      <c r="C231" s="3"/>
      <c r="D231" s="3"/>
      <c r="E231" s="6"/>
      <c r="F231" s="6"/>
      <c r="G231" s="6">
        <f t="shared" si="25"/>
        <v>0</v>
      </c>
      <c r="H231" s="6">
        <f t="shared" si="26"/>
        <v>0</v>
      </c>
      <c r="I231" s="233"/>
      <c r="J231" s="61"/>
      <c r="O231" s="89">
        <f t="shared" si="27"/>
        <v>0</v>
      </c>
    </row>
    <row r="232" spans="2:15" ht="18" customHeight="1" x14ac:dyDescent="0.25">
      <c r="B232" s="3"/>
      <c r="C232" s="3"/>
      <c r="D232" s="3"/>
      <c r="E232" s="6"/>
      <c r="F232" s="6"/>
      <c r="G232" s="6">
        <f t="shared" si="25"/>
        <v>0</v>
      </c>
      <c r="H232" s="6">
        <f t="shared" si="26"/>
        <v>0</v>
      </c>
      <c r="I232" s="233"/>
      <c r="J232" s="61"/>
      <c r="O232" s="89">
        <f t="shared" si="27"/>
        <v>0</v>
      </c>
    </row>
    <row r="233" spans="2:15" ht="18" customHeight="1" x14ac:dyDescent="0.25">
      <c r="B233" s="3"/>
      <c r="C233" s="3"/>
      <c r="D233" s="3"/>
      <c r="E233" s="6"/>
      <c r="F233" s="6"/>
      <c r="G233" s="6">
        <f t="shared" si="25"/>
        <v>0</v>
      </c>
      <c r="H233" s="6">
        <f t="shared" si="26"/>
        <v>0</v>
      </c>
      <c r="I233" s="233"/>
      <c r="J233" s="61"/>
      <c r="O233" s="89">
        <f t="shared" si="27"/>
        <v>0</v>
      </c>
    </row>
    <row r="234" spans="2:15" ht="18" customHeight="1" x14ac:dyDescent="0.25">
      <c r="B234" s="3"/>
      <c r="C234" s="3"/>
      <c r="D234" s="3"/>
      <c r="E234" s="6"/>
      <c r="F234" s="6"/>
      <c r="G234" s="6">
        <f t="shared" si="25"/>
        <v>0</v>
      </c>
      <c r="H234" s="6">
        <f t="shared" si="26"/>
        <v>0</v>
      </c>
      <c r="I234" s="233"/>
      <c r="J234" s="61"/>
      <c r="O234" s="89">
        <f t="shared" si="27"/>
        <v>0</v>
      </c>
    </row>
    <row r="235" spans="2:15" ht="18" customHeight="1" x14ac:dyDescent="0.25">
      <c r="B235" s="3"/>
      <c r="C235" s="3"/>
      <c r="D235" s="3"/>
      <c r="E235" s="6"/>
      <c r="F235" s="6"/>
      <c r="G235" s="6">
        <f t="shared" si="25"/>
        <v>0</v>
      </c>
      <c r="H235" s="6">
        <f t="shared" si="26"/>
        <v>0</v>
      </c>
      <c r="I235" s="233"/>
      <c r="J235" s="61"/>
      <c r="O235" s="89">
        <f t="shared" si="27"/>
        <v>0</v>
      </c>
    </row>
    <row r="236" spans="2:15" ht="18" customHeight="1" x14ac:dyDescent="0.25">
      <c r="B236" s="3"/>
      <c r="C236" s="3"/>
      <c r="D236" s="3"/>
      <c r="E236" s="6"/>
      <c r="F236" s="6"/>
      <c r="G236" s="6">
        <f t="shared" si="25"/>
        <v>0</v>
      </c>
      <c r="H236" s="6">
        <f t="shared" si="26"/>
        <v>0</v>
      </c>
      <c r="I236" s="233"/>
      <c r="J236" s="61"/>
      <c r="O236" s="89">
        <f t="shared" si="27"/>
        <v>0</v>
      </c>
    </row>
    <row r="237" spans="2:15" ht="18" customHeight="1" x14ac:dyDescent="0.25">
      <c r="B237" s="3"/>
      <c r="C237" s="3"/>
      <c r="D237" s="3"/>
      <c r="E237" s="6"/>
      <c r="F237" s="6"/>
      <c r="G237" s="6">
        <f t="shared" si="25"/>
        <v>0</v>
      </c>
      <c r="H237" s="6">
        <f t="shared" si="26"/>
        <v>0</v>
      </c>
      <c r="I237" s="233"/>
      <c r="J237" s="61"/>
      <c r="O237" s="89">
        <f t="shared" si="27"/>
        <v>0</v>
      </c>
    </row>
    <row r="238" spans="2:15" ht="18" customHeight="1" x14ac:dyDescent="0.25">
      <c r="B238" s="3"/>
      <c r="C238" s="3"/>
      <c r="D238" s="3"/>
      <c r="E238" s="6"/>
      <c r="F238" s="6"/>
      <c r="G238" s="6">
        <f t="shared" si="25"/>
        <v>0</v>
      </c>
      <c r="H238" s="6">
        <f t="shared" si="26"/>
        <v>0</v>
      </c>
      <c r="I238" s="233"/>
      <c r="J238" s="61"/>
      <c r="O238" s="89">
        <f t="shared" si="27"/>
        <v>0</v>
      </c>
    </row>
    <row r="239" spans="2:15" ht="18" customHeight="1" x14ac:dyDescent="0.25">
      <c r="B239" s="3"/>
      <c r="C239" s="3"/>
      <c r="D239" s="3"/>
      <c r="E239" s="6"/>
      <c r="F239" s="6"/>
      <c r="G239" s="6">
        <f t="shared" si="25"/>
        <v>0</v>
      </c>
      <c r="H239" s="6">
        <f t="shared" si="26"/>
        <v>0</v>
      </c>
      <c r="I239" s="233"/>
      <c r="J239" s="61"/>
      <c r="O239" s="89">
        <f t="shared" si="27"/>
        <v>0</v>
      </c>
    </row>
    <row r="240" spans="2:15" ht="18" customHeight="1" x14ac:dyDescent="0.25">
      <c r="B240" s="3"/>
      <c r="C240" s="3"/>
      <c r="D240" s="3"/>
      <c r="E240" s="6"/>
      <c r="F240" s="6"/>
      <c r="G240" s="6">
        <f t="shared" si="25"/>
        <v>0</v>
      </c>
      <c r="H240" s="6">
        <f t="shared" si="26"/>
        <v>0</v>
      </c>
      <c r="I240" s="233"/>
      <c r="J240" s="61"/>
      <c r="O240" s="89">
        <f t="shared" si="27"/>
        <v>0</v>
      </c>
    </row>
    <row r="241" spans="2:15" ht="18" customHeight="1" x14ac:dyDescent="0.25">
      <c r="B241" s="3"/>
      <c r="C241" s="3"/>
      <c r="D241" s="3"/>
      <c r="E241" s="6"/>
      <c r="F241" s="6"/>
      <c r="G241" s="6">
        <f t="shared" si="25"/>
        <v>0</v>
      </c>
      <c r="H241" s="6">
        <f t="shared" si="26"/>
        <v>0</v>
      </c>
      <c r="I241" s="233"/>
      <c r="J241" s="61"/>
      <c r="O241" s="89">
        <f t="shared" si="27"/>
        <v>0</v>
      </c>
    </row>
    <row r="242" spans="2:15" ht="18" customHeight="1" x14ac:dyDescent="0.25">
      <c r="B242" s="3"/>
      <c r="C242" s="3"/>
      <c r="D242" s="3"/>
      <c r="E242" s="6"/>
      <c r="F242" s="6"/>
      <c r="G242" s="6">
        <f t="shared" si="25"/>
        <v>0</v>
      </c>
      <c r="H242" s="6">
        <f t="shared" si="26"/>
        <v>0</v>
      </c>
      <c r="I242" s="233"/>
      <c r="J242" s="61"/>
      <c r="O242" s="89">
        <f t="shared" si="27"/>
        <v>0</v>
      </c>
    </row>
    <row r="243" spans="2:15" ht="18" customHeight="1" x14ac:dyDescent="0.25">
      <c r="B243" s="3"/>
      <c r="C243" s="3"/>
      <c r="D243" s="3"/>
      <c r="E243" s="6"/>
      <c r="F243" s="6"/>
      <c r="G243" s="6">
        <f t="shared" si="25"/>
        <v>0</v>
      </c>
      <c r="H243" s="6">
        <f t="shared" si="26"/>
        <v>0</v>
      </c>
      <c r="I243" s="233"/>
      <c r="J243" s="61"/>
      <c r="O243" s="89">
        <f t="shared" si="27"/>
        <v>0</v>
      </c>
    </row>
    <row r="244" spans="2:15" ht="18" customHeight="1" x14ac:dyDescent="0.25">
      <c r="B244" s="3"/>
      <c r="C244" s="3"/>
      <c r="D244" s="3"/>
      <c r="E244" s="6"/>
      <c r="F244" s="6"/>
      <c r="G244" s="6">
        <f t="shared" si="25"/>
        <v>0</v>
      </c>
      <c r="H244" s="6">
        <f t="shared" si="26"/>
        <v>0</v>
      </c>
      <c r="I244" s="233"/>
      <c r="J244" s="61"/>
      <c r="O244" s="89">
        <f t="shared" si="27"/>
        <v>0</v>
      </c>
    </row>
    <row r="245" spans="2:15" ht="18" customHeight="1" x14ac:dyDescent="0.25">
      <c r="B245" s="3"/>
      <c r="C245" s="3"/>
      <c r="D245" s="3"/>
      <c r="E245" s="6"/>
      <c r="F245" s="6"/>
      <c r="G245" s="6">
        <f t="shared" si="25"/>
        <v>0</v>
      </c>
      <c r="H245" s="6">
        <f t="shared" si="26"/>
        <v>0</v>
      </c>
      <c r="I245" s="233"/>
      <c r="J245" s="61"/>
      <c r="O245" s="89">
        <f t="shared" si="27"/>
        <v>0</v>
      </c>
    </row>
    <row r="246" spans="2:15" ht="18" customHeight="1" x14ac:dyDescent="0.25">
      <c r="B246" s="3"/>
      <c r="C246" s="3"/>
      <c r="D246" s="3"/>
      <c r="E246" s="6"/>
      <c r="F246" s="6"/>
      <c r="G246" s="6">
        <f t="shared" si="25"/>
        <v>0</v>
      </c>
      <c r="H246" s="6">
        <f t="shared" si="26"/>
        <v>0</v>
      </c>
      <c r="I246" s="233"/>
      <c r="J246" s="61"/>
      <c r="O246" s="89">
        <f t="shared" si="27"/>
        <v>0</v>
      </c>
    </row>
    <row r="247" spans="2:15" ht="18" customHeight="1" x14ac:dyDescent="0.25">
      <c r="B247" s="3"/>
      <c r="C247" s="3"/>
      <c r="D247" s="3"/>
      <c r="E247" s="6"/>
      <c r="F247" s="6"/>
      <c r="G247" s="6">
        <f t="shared" si="25"/>
        <v>0</v>
      </c>
      <c r="H247" s="6">
        <f t="shared" si="26"/>
        <v>0</v>
      </c>
      <c r="I247" s="233"/>
      <c r="J247" s="61"/>
      <c r="O247" s="89">
        <f t="shared" si="27"/>
        <v>0</v>
      </c>
    </row>
    <row r="248" spans="2:15" ht="18" customHeight="1" x14ac:dyDescent="0.25">
      <c r="B248" s="3"/>
      <c r="C248" s="3"/>
      <c r="D248" s="3"/>
      <c r="E248" s="6"/>
      <c r="F248" s="6"/>
      <c r="G248" s="6">
        <f t="shared" si="25"/>
        <v>0</v>
      </c>
      <c r="H248" s="6">
        <f t="shared" si="26"/>
        <v>0</v>
      </c>
      <c r="I248" s="233"/>
      <c r="J248" s="61"/>
      <c r="O248" s="89">
        <f t="shared" si="27"/>
        <v>0</v>
      </c>
    </row>
    <row r="249" spans="2:15" ht="18" customHeight="1" x14ac:dyDescent="0.25">
      <c r="B249" s="3"/>
      <c r="C249" s="3"/>
      <c r="D249" s="3"/>
      <c r="E249" s="6"/>
      <c r="F249" s="6"/>
      <c r="G249" s="6">
        <f t="shared" si="25"/>
        <v>0</v>
      </c>
      <c r="H249" s="6">
        <f t="shared" si="26"/>
        <v>0</v>
      </c>
      <c r="I249" s="233"/>
      <c r="J249" s="61"/>
      <c r="O249" s="89">
        <f t="shared" si="27"/>
        <v>0</v>
      </c>
    </row>
    <row r="250" spans="2:15" ht="18" customHeight="1" x14ac:dyDescent="0.25">
      <c r="B250" s="3"/>
      <c r="C250" s="3"/>
      <c r="D250" s="3"/>
      <c r="E250" s="6"/>
      <c r="F250" s="6"/>
      <c r="G250" s="6">
        <f t="shared" si="25"/>
        <v>0</v>
      </c>
      <c r="H250" s="6">
        <f t="shared" si="26"/>
        <v>0</v>
      </c>
      <c r="I250" s="233"/>
      <c r="J250" s="61"/>
      <c r="O250" s="89">
        <f t="shared" si="27"/>
        <v>0</v>
      </c>
    </row>
    <row r="251" spans="2:15" ht="18" customHeight="1" x14ac:dyDescent="0.25">
      <c r="B251" s="3"/>
      <c r="C251" s="3"/>
      <c r="D251" s="3"/>
      <c r="E251" s="6"/>
      <c r="F251" s="6"/>
      <c r="G251" s="6">
        <f t="shared" ref="G251:G285" si="28">F251*1.262</f>
        <v>0</v>
      </c>
      <c r="H251" s="6">
        <f t="shared" si="26"/>
        <v>0</v>
      </c>
      <c r="I251" s="233"/>
      <c r="J251" s="61"/>
      <c r="O251" s="89">
        <f t="shared" si="27"/>
        <v>0</v>
      </c>
    </row>
    <row r="252" spans="2:15" ht="18" customHeight="1" x14ac:dyDescent="0.25">
      <c r="B252" s="3"/>
      <c r="C252" s="3"/>
      <c r="D252" s="3"/>
      <c r="E252" s="6"/>
      <c r="F252" s="6"/>
      <c r="G252" s="6">
        <f t="shared" si="28"/>
        <v>0</v>
      </c>
      <c r="H252" s="6">
        <f t="shared" ref="H252:H285" si="29">G252*1.25</f>
        <v>0</v>
      </c>
      <c r="I252" s="233"/>
      <c r="J252" s="61"/>
      <c r="O252" s="89">
        <f t="shared" ref="O252:O278" si="30">J252-G252</f>
        <v>0</v>
      </c>
    </row>
    <row r="253" spans="2:15" ht="18" customHeight="1" x14ac:dyDescent="0.25">
      <c r="B253" s="3"/>
      <c r="C253" s="3"/>
      <c r="D253" s="3"/>
      <c r="E253" s="6"/>
      <c r="F253" s="6"/>
      <c r="G253" s="6">
        <f t="shared" si="28"/>
        <v>0</v>
      </c>
      <c r="H253" s="6">
        <f t="shared" si="29"/>
        <v>0</v>
      </c>
      <c r="I253" s="233"/>
      <c r="J253" s="61"/>
      <c r="O253" s="89">
        <f t="shared" si="30"/>
        <v>0</v>
      </c>
    </row>
    <row r="254" spans="2:15" ht="18" customHeight="1" x14ac:dyDescent="0.25">
      <c r="B254" s="3"/>
      <c r="C254" s="3"/>
      <c r="D254" s="3"/>
      <c r="E254" s="6"/>
      <c r="F254" s="6"/>
      <c r="G254" s="6">
        <f t="shared" si="28"/>
        <v>0</v>
      </c>
      <c r="H254" s="6">
        <f t="shared" si="29"/>
        <v>0</v>
      </c>
      <c r="I254" s="233"/>
      <c r="J254" s="61"/>
      <c r="O254" s="89">
        <f t="shared" si="30"/>
        <v>0</v>
      </c>
    </row>
    <row r="255" spans="2:15" ht="18" customHeight="1" x14ac:dyDescent="0.25">
      <c r="B255" s="3"/>
      <c r="C255" s="3"/>
      <c r="D255" s="3"/>
      <c r="E255" s="6"/>
      <c r="F255" s="6"/>
      <c r="G255" s="6">
        <f t="shared" si="28"/>
        <v>0</v>
      </c>
      <c r="H255" s="6">
        <f t="shared" si="29"/>
        <v>0</v>
      </c>
      <c r="I255" s="233"/>
      <c r="J255" s="61"/>
      <c r="O255" s="89">
        <f t="shared" si="30"/>
        <v>0</v>
      </c>
    </row>
    <row r="256" spans="2:15" ht="18" customHeight="1" x14ac:dyDescent="0.25">
      <c r="B256" s="3"/>
      <c r="C256" s="3"/>
      <c r="D256" s="3"/>
      <c r="E256" s="6"/>
      <c r="F256" s="6"/>
      <c r="G256" s="6">
        <f t="shared" si="28"/>
        <v>0</v>
      </c>
      <c r="H256" s="6">
        <f t="shared" si="29"/>
        <v>0</v>
      </c>
      <c r="I256" s="233"/>
      <c r="J256" s="61"/>
      <c r="O256" s="89">
        <f t="shared" si="30"/>
        <v>0</v>
      </c>
    </row>
    <row r="257" spans="2:15" ht="18" customHeight="1" x14ac:dyDescent="0.25">
      <c r="B257" s="3"/>
      <c r="C257" s="3"/>
      <c r="D257" s="3"/>
      <c r="E257" s="6"/>
      <c r="F257" s="6"/>
      <c r="G257" s="6">
        <f t="shared" si="28"/>
        <v>0</v>
      </c>
      <c r="H257" s="6">
        <f t="shared" si="29"/>
        <v>0</v>
      </c>
      <c r="I257" s="233"/>
      <c r="J257" s="61"/>
      <c r="O257" s="89">
        <f t="shared" si="30"/>
        <v>0</v>
      </c>
    </row>
    <row r="258" spans="2:15" ht="18" customHeight="1" x14ac:dyDescent="0.25">
      <c r="B258" s="3"/>
      <c r="C258" s="3"/>
      <c r="D258" s="3"/>
      <c r="E258" s="6"/>
      <c r="F258" s="6"/>
      <c r="G258" s="6">
        <f t="shared" si="28"/>
        <v>0</v>
      </c>
      <c r="H258" s="6">
        <f t="shared" si="29"/>
        <v>0</v>
      </c>
      <c r="I258" s="233"/>
      <c r="J258" s="61"/>
      <c r="O258" s="89">
        <f t="shared" si="30"/>
        <v>0</v>
      </c>
    </row>
    <row r="259" spans="2:15" ht="18" customHeight="1" x14ac:dyDescent="0.25">
      <c r="B259" s="3"/>
      <c r="C259" s="3"/>
      <c r="D259" s="3"/>
      <c r="E259" s="6"/>
      <c r="F259" s="6"/>
      <c r="G259" s="6">
        <f t="shared" si="28"/>
        <v>0</v>
      </c>
      <c r="H259" s="6">
        <f t="shared" si="29"/>
        <v>0</v>
      </c>
      <c r="I259" s="233"/>
      <c r="J259" s="61"/>
      <c r="O259" s="89">
        <f t="shared" si="30"/>
        <v>0</v>
      </c>
    </row>
    <row r="260" spans="2:15" ht="18" customHeight="1" x14ac:dyDescent="0.25">
      <c r="B260" s="3"/>
      <c r="C260" s="3"/>
      <c r="D260" s="3"/>
      <c r="E260" s="6"/>
      <c r="F260" s="6"/>
      <c r="G260" s="6">
        <f t="shared" si="28"/>
        <v>0</v>
      </c>
      <c r="H260" s="6">
        <f t="shared" si="29"/>
        <v>0</v>
      </c>
      <c r="I260" s="233"/>
      <c r="J260" s="61"/>
      <c r="O260" s="89">
        <f t="shared" si="30"/>
        <v>0</v>
      </c>
    </row>
    <row r="261" spans="2:15" ht="18" customHeight="1" x14ac:dyDescent="0.25">
      <c r="B261" s="3"/>
      <c r="C261" s="3"/>
      <c r="D261" s="3"/>
      <c r="E261" s="6"/>
      <c r="F261" s="6"/>
      <c r="G261" s="6">
        <f t="shared" si="28"/>
        <v>0</v>
      </c>
      <c r="H261" s="6">
        <f t="shared" si="29"/>
        <v>0</v>
      </c>
      <c r="I261" s="233"/>
      <c r="J261" s="61"/>
      <c r="O261" s="89">
        <f t="shared" si="30"/>
        <v>0</v>
      </c>
    </row>
    <row r="262" spans="2:15" ht="18" customHeight="1" x14ac:dyDescent="0.25">
      <c r="B262" s="3"/>
      <c r="C262" s="3"/>
      <c r="D262" s="3"/>
      <c r="E262" s="6"/>
      <c r="F262" s="6"/>
      <c r="G262" s="6">
        <f t="shared" si="28"/>
        <v>0</v>
      </c>
      <c r="H262" s="6">
        <f t="shared" si="29"/>
        <v>0</v>
      </c>
      <c r="I262" s="233"/>
      <c r="J262" s="61"/>
      <c r="O262" s="89">
        <f t="shared" si="30"/>
        <v>0</v>
      </c>
    </row>
    <row r="263" spans="2:15" ht="18" customHeight="1" x14ac:dyDescent="0.25">
      <c r="B263" s="3"/>
      <c r="C263" s="3"/>
      <c r="D263" s="3"/>
      <c r="E263" s="6"/>
      <c r="F263" s="6"/>
      <c r="G263" s="6">
        <f t="shared" si="28"/>
        <v>0</v>
      </c>
      <c r="H263" s="6">
        <f t="shared" si="29"/>
        <v>0</v>
      </c>
      <c r="I263" s="233"/>
      <c r="J263" s="61"/>
      <c r="O263" s="89">
        <f t="shared" si="30"/>
        <v>0</v>
      </c>
    </row>
    <row r="264" spans="2:15" ht="18" customHeight="1" x14ac:dyDescent="0.25">
      <c r="B264" s="3"/>
      <c r="C264" s="3"/>
      <c r="D264" s="3"/>
      <c r="E264" s="6"/>
      <c r="F264" s="6"/>
      <c r="G264" s="6">
        <f t="shared" si="28"/>
        <v>0</v>
      </c>
      <c r="H264" s="6">
        <f t="shared" si="29"/>
        <v>0</v>
      </c>
      <c r="I264" s="233"/>
      <c r="J264" s="61"/>
      <c r="O264" s="89">
        <f t="shared" si="30"/>
        <v>0</v>
      </c>
    </row>
    <row r="265" spans="2:15" ht="18" customHeight="1" x14ac:dyDescent="0.25">
      <c r="B265" s="3"/>
      <c r="C265" s="3"/>
      <c r="D265" s="3"/>
      <c r="E265" s="6"/>
      <c r="F265" s="6"/>
      <c r="G265" s="6">
        <f t="shared" si="28"/>
        <v>0</v>
      </c>
      <c r="H265" s="6">
        <f t="shared" si="29"/>
        <v>0</v>
      </c>
      <c r="I265" s="233"/>
      <c r="J265" s="61"/>
      <c r="O265" s="89">
        <f t="shared" si="30"/>
        <v>0</v>
      </c>
    </row>
    <row r="266" spans="2:15" ht="18" customHeight="1" x14ac:dyDescent="0.25">
      <c r="B266" s="3"/>
      <c r="C266" s="3"/>
      <c r="D266" s="3"/>
      <c r="E266" s="6"/>
      <c r="F266" s="6"/>
      <c r="G266" s="6">
        <f t="shared" si="28"/>
        <v>0</v>
      </c>
      <c r="H266" s="6">
        <f t="shared" si="29"/>
        <v>0</v>
      </c>
      <c r="I266" s="233"/>
      <c r="J266" s="61"/>
      <c r="O266" s="89">
        <f t="shared" si="30"/>
        <v>0</v>
      </c>
    </row>
    <row r="267" spans="2:15" ht="18" customHeight="1" x14ac:dyDescent="0.25">
      <c r="B267" s="3"/>
      <c r="C267" s="3"/>
      <c r="D267" s="3"/>
      <c r="E267" s="6"/>
      <c r="F267" s="6"/>
      <c r="G267" s="6">
        <f t="shared" si="28"/>
        <v>0</v>
      </c>
      <c r="H267" s="6">
        <f t="shared" si="29"/>
        <v>0</v>
      </c>
      <c r="I267" s="233"/>
      <c r="J267" s="61"/>
      <c r="O267" s="89">
        <f t="shared" si="30"/>
        <v>0</v>
      </c>
    </row>
    <row r="268" spans="2:15" ht="18" customHeight="1" x14ac:dyDescent="0.25">
      <c r="B268" s="3"/>
      <c r="C268" s="3"/>
      <c r="D268" s="3"/>
      <c r="E268" s="6"/>
      <c r="F268" s="6"/>
      <c r="G268" s="6">
        <f t="shared" si="28"/>
        <v>0</v>
      </c>
      <c r="H268" s="6">
        <f t="shared" si="29"/>
        <v>0</v>
      </c>
      <c r="I268" s="233"/>
      <c r="J268" s="61"/>
      <c r="O268" s="89">
        <f t="shared" si="30"/>
        <v>0</v>
      </c>
    </row>
    <row r="269" spans="2:15" ht="18" customHeight="1" x14ac:dyDescent="0.25">
      <c r="B269" s="3"/>
      <c r="C269" s="3"/>
      <c r="D269" s="3"/>
      <c r="E269" s="6"/>
      <c r="F269" s="6"/>
      <c r="G269" s="6">
        <f t="shared" si="28"/>
        <v>0</v>
      </c>
      <c r="H269" s="6">
        <f t="shared" si="29"/>
        <v>0</v>
      </c>
      <c r="I269" s="233"/>
      <c r="J269" s="61"/>
      <c r="O269" s="89">
        <f t="shared" si="30"/>
        <v>0</v>
      </c>
    </row>
    <row r="270" spans="2:15" ht="18" customHeight="1" x14ac:dyDescent="0.25">
      <c r="B270" s="3"/>
      <c r="C270" s="3"/>
      <c r="D270" s="3"/>
      <c r="E270" s="6"/>
      <c r="F270" s="6"/>
      <c r="G270" s="6">
        <f t="shared" si="28"/>
        <v>0</v>
      </c>
      <c r="H270" s="6">
        <f t="shared" si="29"/>
        <v>0</v>
      </c>
      <c r="I270" s="233"/>
      <c r="J270" s="61"/>
      <c r="O270" s="89">
        <f t="shared" si="30"/>
        <v>0</v>
      </c>
    </row>
    <row r="271" spans="2:15" ht="18" customHeight="1" x14ac:dyDescent="0.25">
      <c r="B271" s="3"/>
      <c r="C271" s="3"/>
      <c r="D271" s="3"/>
      <c r="E271" s="6"/>
      <c r="F271" s="6"/>
      <c r="G271" s="6">
        <f t="shared" si="28"/>
        <v>0</v>
      </c>
      <c r="H271" s="6">
        <f t="shared" si="29"/>
        <v>0</v>
      </c>
      <c r="I271" s="233"/>
      <c r="J271" s="61"/>
      <c r="O271" s="89">
        <f t="shared" si="30"/>
        <v>0</v>
      </c>
    </row>
    <row r="272" spans="2:15" ht="18" customHeight="1" x14ac:dyDescent="0.25">
      <c r="B272" s="3"/>
      <c r="C272" s="3"/>
      <c r="D272" s="3"/>
      <c r="E272" s="6"/>
      <c r="F272" s="7"/>
      <c r="G272" s="6">
        <f t="shared" si="28"/>
        <v>0</v>
      </c>
      <c r="H272" s="6">
        <f t="shared" si="29"/>
        <v>0</v>
      </c>
      <c r="I272" s="233"/>
      <c r="J272" s="61"/>
      <c r="O272" s="89">
        <f t="shared" si="30"/>
        <v>0</v>
      </c>
    </row>
    <row r="273" spans="2:15" ht="18" customHeight="1" x14ac:dyDescent="0.25">
      <c r="B273" s="3"/>
      <c r="C273" s="3"/>
      <c r="D273" s="3"/>
      <c r="E273" s="6"/>
      <c r="F273" s="7"/>
      <c r="G273" s="6">
        <f t="shared" si="28"/>
        <v>0</v>
      </c>
      <c r="H273" s="6">
        <f t="shared" si="29"/>
        <v>0</v>
      </c>
      <c r="I273" s="233"/>
      <c r="J273" s="61"/>
      <c r="O273" s="89">
        <f t="shared" si="30"/>
        <v>0</v>
      </c>
    </row>
    <row r="274" spans="2:15" ht="18" customHeight="1" x14ac:dyDescent="0.25">
      <c r="B274" s="3"/>
      <c r="C274" s="3"/>
      <c r="D274" s="3"/>
      <c r="E274" s="6"/>
      <c r="F274" s="7"/>
      <c r="G274" s="6">
        <f t="shared" si="28"/>
        <v>0</v>
      </c>
      <c r="H274" s="6">
        <f t="shared" si="29"/>
        <v>0</v>
      </c>
      <c r="I274" s="233"/>
      <c r="J274" s="61"/>
      <c r="O274" s="89">
        <f t="shared" si="30"/>
        <v>0</v>
      </c>
    </row>
    <row r="275" spans="2:15" ht="18" customHeight="1" x14ac:dyDescent="0.25">
      <c r="B275" s="3"/>
      <c r="C275" s="3"/>
      <c r="D275" s="3"/>
      <c r="E275" s="6"/>
      <c r="F275" s="7"/>
      <c r="G275" s="6">
        <f t="shared" si="28"/>
        <v>0</v>
      </c>
      <c r="H275" s="6">
        <f t="shared" si="29"/>
        <v>0</v>
      </c>
      <c r="I275" s="233"/>
      <c r="J275" s="61"/>
      <c r="O275" s="89">
        <f t="shared" si="30"/>
        <v>0</v>
      </c>
    </row>
    <row r="276" spans="2:15" ht="18" customHeight="1" x14ac:dyDescent="0.25">
      <c r="B276" s="3"/>
      <c r="C276" s="3"/>
      <c r="D276" s="3"/>
      <c r="E276" s="6"/>
      <c r="F276" s="7"/>
      <c r="G276" s="6">
        <f t="shared" si="28"/>
        <v>0</v>
      </c>
      <c r="H276" s="6">
        <f t="shared" si="29"/>
        <v>0</v>
      </c>
      <c r="I276" s="233"/>
      <c r="J276" s="61"/>
      <c r="O276" s="89">
        <f t="shared" si="30"/>
        <v>0</v>
      </c>
    </row>
    <row r="277" spans="2:15" ht="18" customHeight="1" x14ac:dyDescent="0.25">
      <c r="B277" s="3"/>
      <c r="C277" s="3"/>
      <c r="D277" s="3"/>
      <c r="E277" s="6"/>
      <c r="F277" s="7"/>
      <c r="G277" s="6">
        <f t="shared" si="28"/>
        <v>0</v>
      </c>
      <c r="H277" s="6">
        <f t="shared" si="29"/>
        <v>0</v>
      </c>
      <c r="I277" s="233"/>
      <c r="J277" s="61"/>
      <c r="O277" s="89">
        <f t="shared" si="30"/>
        <v>0</v>
      </c>
    </row>
    <row r="278" spans="2:15" ht="18" customHeight="1" x14ac:dyDescent="0.25">
      <c r="B278" s="3"/>
      <c r="C278" s="3"/>
      <c r="D278" s="3"/>
      <c r="E278" s="6"/>
      <c r="F278" s="7"/>
      <c r="G278" s="6">
        <f t="shared" si="28"/>
        <v>0</v>
      </c>
      <c r="H278" s="6">
        <f t="shared" si="29"/>
        <v>0</v>
      </c>
      <c r="I278" s="233"/>
      <c r="J278" s="61"/>
      <c r="O278" s="89">
        <f t="shared" si="30"/>
        <v>0</v>
      </c>
    </row>
    <row r="279" spans="2:15" ht="18" customHeight="1" x14ac:dyDescent="0.25">
      <c r="E279" s="7"/>
      <c r="F279" s="7"/>
      <c r="G279" s="6">
        <f t="shared" si="28"/>
        <v>0</v>
      </c>
      <c r="H279" s="6">
        <f t="shared" si="29"/>
        <v>0</v>
      </c>
      <c r="I279" s="235"/>
      <c r="J279" s="85"/>
      <c r="O279" s="17"/>
    </row>
    <row r="280" spans="2:15" ht="18" customHeight="1" x14ac:dyDescent="0.25">
      <c r="E280" s="7"/>
      <c r="F280" s="7"/>
      <c r="G280" s="6">
        <f t="shared" si="28"/>
        <v>0</v>
      </c>
      <c r="H280" s="6">
        <f t="shared" si="29"/>
        <v>0</v>
      </c>
      <c r="I280" s="235"/>
      <c r="J280" s="85"/>
      <c r="O280" s="17"/>
    </row>
    <row r="281" spans="2:15" ht="18" customHeight="1" x14ac:dyDescent="0.25">
      <c r="E281" s="7"/>
      <c r="F281" s="7"/>
      <c r="G281" s="6">
        <f t="shared" si="28"/>
        <v>0</v>
      </c>
      <c r="H281" s="6">
        <f t="shared" si="29"/>
        <v>0</v>
      </c>
      <c r="I281" s="235"/>
      <c r="J281" s="85"/>
      <c r="O281" s="17"/>
    </row>
    <row r="282" spans="2:15" ht="18" customHeight="1" x14ac:dyDescent="0.25">
      <c r="E282" s="7"/>
      <c r="F282" s="7"/>
      <c r="G282" s="6">
        <f t="shared" si="28"/>
        <v>0</v>
      </c>
      <c r="H282" s="6">
        <f t="shared" si="29"/>
        <v>0</v>
      </c>
      <c r="I282" s="235"/>
      <c r="J282" s="85"/>
      <c r="O282" s="16"/>
    </row>
    <row r="283" spans="2:15" ht="18" customHeight="1" x14ac:dyDescent="0.25">
      <c r="E283" s="7"/>
      <c r="F283" s="7"/>
      <c r="G283" s="6">
        <f t="shared" si="28"/>
        <v>0</v>
      </c>
      <c r="H283" s="6">
        <f t="shared" si="29"/>
        <v>0</v>
      </c>
      <c r="I283" s="235"/>
      <c r="J283" s="85"/>
      <c r="O283" s="16"/>
    </row>
    <row r="284" spans="2:15" ht="18" customHeight="1" x14ac:dyDescent="0.25">
      <c r="E284" s="7"/>
      <c r="F284" s="7"/>
      <c r="G284" s="6">
        <f t="shared" si="28"/>
        <v>0</v>
      </c>
      <c r="H284" s="6">
        <f t="shared" si="29"/>
        <v>0</v>
      </c>
      <c r="I284" s="235"/>
      <c r="J284" s="85"/>
      <c r="O284" s="16"/>
    </row>
    <row r="285" spans="2:15" ht="18" customHeight="1" x14ac:dyDescent="0.25">
      <c r="E285" s="7"/>
      <c r="F285" s="7"/>
      <c r="G285" s="6">
        <f t="shared" si="28"/>
        <v>0</v>
      </c>
      <c r="H285" s="6">
        <f t="shared" si="29"/>
        <v>0</v>
      </c>
      <c r="I285" s="235"/>
      <c r="J285" s="85"/>
      <c r="O285" s="16"/>
    </row>
    <row r="286" spans="2:15" ht="18" customHeight="1" x14ac:dyDescent="0.25">
      <c r="E286" s="7"/>
      <c r="F286" s="7"/>
      <c r="G286" s="7"/>
      <c r="H286" s="7"/>
      <c r="I286" s="235"/>
      <c r="J286" s="85"/>
      <c r="O286" s="16"/>
    </row>
    <row r="287" spans="2:15" ht="18" customHeight="1" x14ac:dyDescent="0.25">
      <c r="E287" s="7"/>
      <c r="F287" s="7"/>
      <c r="G287" s="7"/>
      <c r="H287" s="7"/>
      <c r="I287" s="235"/>
      <c r="J287" s="85"/>
      <c r="O287" s="16"/>
    </row>
    <row r="288" spans="2:15" ht="18" customHeight="1" x14ac:dyDescent="0.25">
      <c r="E288" s="7"/>
      <c r="F288" s="7"/>
      <c r="G288" s="7"/>
      <c r="H288" s="7"/>
      <c r="I288" s="235"/>
      <c r="J288" s="85"/>
      <c r="O288" s="16"/>
    </row>
    <row r="289" spans="5:15" ht="18" customHeight="1" x14ac:dyDescent="0.25">
      <c r="E289" s="7"/>
      <c r="F289" s="7"/>
      <c r="G289" s="7"/>
      <c r="H289" s="7"/>
      <c r="I289" s="235"/>
      <c r="J289" s="85"/>
      <c r="O289" s="16"/>
    </row>
    <row r="290" spans="5:15" ht="18" customHeight="1" x14ac:dyDescent="0.25">
      <c r="E290" s="7"/>
      <c r="F290" s="7"/>
      <c r="G290" s="7"/>
      <c r="H290" s="7"/>
      <c r="I290" s="235"/>
      <c r="J290" s="85"/>
      <c r="O290" s="16"/>
    </row>
    <row r="291" spans="5:15" ht="18" customHeight="1" x14ac:dyDescent="0.25">
      <c r="E291" s="7"/>
      <c r="F291" s="7"/>
      <c r="G291" s="7"/>
      <c r="H291" s="7"/>
      <c r="I291" s="235"/>
      <c r="J291" s="85"/>
      <c r="O291" s="16"/>
    </row>
    <row r="292" spans="5:15" ht="18" customHeight="1" x14ac:dyDescent="0.25">
      <c r="E292" s="7"/>
      <c r="F292" s="7"/>
      <c r="G292" s="7"/>
      <c r="H292" s="7"/>
      <c r="I292" s="235"/>
      <c r="J292" s="85"/>
      <c r="O292" s="16"/>
    </row>
    <row r="293" spans="5:15" ht="18" customHeight="1" x14ac:dyDescent="0.25">
      <c r="E293" s="7"/>
      <c r="F293" s="7"/>
      <c r="G293" s="7"/>
      <c r="H293" s="7"/>
      <c r="I293" s="235"/>
      <c r="J293" s="85"/>
      <c r="O293" s="16"/>
    </row>
    <row r="294" spans="5:15" ht="18" customHeight="1" x14ac:dyDescent="0.25">
      <c r="E294" s="7"/>
      <c r="F294" s="7"/>
      <c r="G294" s="7"/>
      <c r="H294" s="7"/>
      <c r="I294" s="235"/>
      <c r="J294" s="85"/>
      <c r="O294" s="16"/>
    </row>
    <row r="295" spans="5:15" ht="18" customHeight="1" x14ac:dyDescent="0.25">
      <c r="E295" s="7"/>
      <c r="F295" s="7"/>
      <c r="G295" s="7"/>
      <c r="H295" s="7"/>
      <c r="I295" s="235"/>
      <c r="J295" s="85"/>
      <c r="O295" s="16"/>
    </row>
    <row r="296" spans="5:15" ht="18" customHeight="1" x14ac:dyDescent="0.25">
      <c r="E296" s="7"/>
      <c r="F296" s="7"/>
      <c r="G296" s="7"/>
      <c r="H296" s="7"/>
      <c r="I296" s="235"/>
      <c r="J296" s="85"/>
      <c r="O296" s="16"/>
    </row>
    <row r="297" spans="5:15" ht="18" customHeight="1" x14ac:dyDescent="0.25">
      <c r="E297" s="7"/>
      <c r="F297" s="7"/>
      <c r="G297" s="7"/>
      <c r="H297" s="7"/>
      <c r="I297" s="235"/>
      <c r="J297" s="85"/>
      <c r="O297" s="16"/>
    </row>
    <row r="298" spans="5:15" ht="18" customHeight="1" x14ac:dyDescent="0.25">
      <c r="E298" s="7"/>
      <c r="G298" s="7"/>
      <c r="H298" s="7"/>
      <c r="I298" s="235"/>
      <c r="J298" s="85"/>
      <c r="O298" s="16"/>
    </row>
    <row r="299" spans="5:15" ht="18" customHeight="1" x14ac:dyDescent="0.25">
      <c r="E299" s="7"/>
      <c r="G299" s="7"/>
      <c r="H299" s="7"/>
      <c r="I299" s="235"/>
      <c r="J299" s="85"/>
      <c r="O299" s="16"/>
    </row>
    <row r="300" spans="5:15" ht="18" customHeight="1" x14ac:dyDescent="0.25">
      <c r="E300" s="7"/>
      <c r="G300" s="7"/>
      <c r="H300" s="7"/>
      <c r="I300" s="235"/>
      <c r="J300" s="85"/>
      <c r="O300" s="16"/>
    </row>
    <row r="301" spans="5:15" ht="18" customHeight="1" x14ac:dyDescent="0.25">
      <c r="E301" s="7"/>
      <c r="G301" s="7"/>
      <c r="H301" s="7"/>
      <c r="I301" s="235"/>
      <c r="J301" s="85"/>
      <c r="O301" s="16"/>
    </row>
    <row r="302" spans="5:15" ht="18" customHeight="1" x14ac:dyDescent="0.25">
      <c r="E302" s="7"/>
      <c r="G302" s="7"/>
      <c r="H302" s="7"/>
      <c r="I302" s="235"/>
      <c r="J302" s="85"/>
      <c r="O302" s="16"/>
    </row>
    <row r="303" spans="5:15" ht="18" customHeight="1" x14ac:dyDescent="0.25">
      <c r="E303" s="7"/>
      <c r="G303" s="7"/>
      <c r="H303" s="7"/>
      <c r="I303" s="235"/>
      <c r="J303" s="85"/>
      <c r="O303" s="16"/>
    </row>
    <row r="304" spans="5:15" ht="18" customHeight="1" x14ac:dyDescent="0.25">
      <c r="E304" s="7"/>
      <c r="G304" s="7"/>
      <c r="H304" s="7"/>
      <c r="I304" s="235"/>
      <c r="J304" s="85"/>
      <c r="O304" s="16"/>
    </row>
    <row r="305" spans="7:15" x14ac:dyDescent="0.25">
      <c r="G305" s="7"/>
      <c r="H305" s="7"/>
      <c r="O305" s="16"/>
    </row>
    <row r="306" spans="7:15" x14ac:dyDescent="0.25">
      <c r="G306" s="7"/>
      <c r="H306" s="7"/>
      <c r="O306" s="16"/>
    </row>
    <row r="307" spans="7:15" x14ac:dyDescent="0.25">
      <c r="G307" s="7"/>
      <c r="H307" s="7"/>
      <c r="O307" s="16"/>
    </row>
    <row r="308" spans="7:15" x14ac:dyDescent="0.25">
      <c r="G308" s="7"/>
      <c r="H308" s="7"/>
    </row>
    <row r="309" spans="7:15" x14ac:dyDescent="0.25">
      <c r="G309" s="7"/>
      <c r="H309" s="7"/>
    </row>
    <row r="310" spans="7:15" x14ac:dyDescent="0.25">
      <c r="G310" s="7"/>
      <c r="H310" s="7"/>
    </row>
    <row r="311" spans="7:15" x14ac:dyDescent="0.25">
      <c r="G311" s="7"/>
      <c r="H311" s="7"/>
    </row>
  </sheetData>
  <mergeCells count="1">
    <mergeCell ref="B2:C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6"/>
  <sheetViews>
    <sheetView zoomScaleNormal="100" workbookViewId="0">
      <selection activeCell="C16" sqref="C16"/>
    </sheetView>
  </sheetViews>
  <sheetFormatPr baseColWidth="10" defaultRowHeight="18.75" x14ac:dyDescent="0.25"/>
  <cols>
    <col min="1" max="1" width="8.7109375" style="1" customWidth="1"/>
    <col min="2" max="2" width="17" style="1" customWidth="1"/>
    <col min="3" max="3" width="36.28515625" style="1" customWidth="1"/>
    <col min="4" max="4" width="7.7109375" style="1" customWidth="1"/>
    <col min="5" max="9" width="11.42578125" style="1"/>
    <col min="10" max="10" width="12.85546875" style="1" bestFit="1" customWidth="1"/>
    <col min="11" max="12" width="11.42578125" style="1"/>
    <col min="13" max="13" width="9.7109375" style="1" customWidth="1"/>
    <col min="14" max="14" width="9.7109375" style="18" customWidth="1"/>
    <col min="15" max="15" width="13.28515625" style="58" customWidth="1"/>
    <col min="16" max="16" width="13.5703125" style="67" customWidth="1"/>
    <col min="17" max="16384" width="11.42578125" style="1"/>
  </cols>
  <sheetData>
    <row r="1" spans="1:16" ht="19.5" thickBot="1" x14ac:dyDescent="0.3"/>
    <row r="2" spans="1:16" ht="18" customHeight="1" thickBot="1" x14ac:dyDescent="0.3">
      <c r="B2" s="257" t="s">
        <v>371</v>
      </c>
      <c r="C2" s="258"/>
      <c r="J2" s="67"/>
      <c r="K2" s="11"/>
      <c r="N2" s="27"/>
    </row>
    <row r="3" spans="1:16" s="2" customFormat="1" ht="71.25" customHeight="1" thickBot="1" x14ac:dyDescent="0.3">
      <c r="B3" s="49" t="s">
        <v>0</v>
      </c>
      <c r="C3" s="50" t="s">
        <v>1</v>
      </c>
      <c r="D3" s="50" t="s">
        <v>264</v>
      </c>
      <c r="E3" s="51" t="s">
        <v>263</v>
      </c>
      <c r="F3" s="166" t="s">
        <v>751</v>
      </c>
      <c r="G3" s="198" t="s">
        <v>932</v>
      </c>
      <c r="H3" s="54" t="s">
        <v>928</v>
      </c>
      <c r="I3" s="55" t="s">
        <v>260</v>
      </c>
      <c r="J3" s="59" t="s">
        <v>2</v>
      </c>
      <c r="K3" s="14"/>
      <c r="L3" s="86" t="s">
        <v>209</v>
      </c>
      <c r="M3" s="37" t="s">
        <v>210</v>
      </c>
      <c r="N3" s="28"/>
      <c r="O3" s="87" t="s">
        <v>241</v>
      </c>
      <c r="P3" s="88" t="s">
        <v>242</v>
      </c>
    </row>
    <row r="4" spans="1:16" ht="18" customHeight="1" thickBot="1" x14ac:dyDescent="0.3">
      <c r="B4" s="125" t="s">
        <v>827</v>
      </c>
      <c r="C4" s="4"/>
      <c r="D4" s="4"/>
      <c r="E4" s="5"/>
      <c r="F4" s="6"/>
      <c r="I4" s="4"/>
      <c r="J4" s="62"/>
      <c r="L4" s="4"/>
      <c r="M4" s="4"/>
      <c r="O4" s="71"/>
      <c r="P4" s="71"/>
    </row>
    <row r="5" spans="1:16" ht="18" customHeight="1" x14ac:dyDescent="0.25">
      <c r="A5" s="11"/>
      <c r="B5" s="3" t="s">
        <v>14</v>
      </c>
      <c r="C5" s="3" t="s">
        <v>1007</v>
      </c>
      <c r="D5" s="3">
        <v>2</v>
      </c>
      <c r="E5" s="6">
        <v>175.3</v>
      </c>
      <c r="F5" s="6">
        <f>E5-(E5*5.91/100)</f>
        <v>164.93977000000001</v>
      </c>
      <c r="G5" s="6">
        <f>F5*1.262</f>
        <v>208.15398974000001</v>
      </c>
      <c r="H5" s="6">
        <f>G5*1.25</f>
        <v>260.192487175</v>
      </c>
      <c r="I5" s="6">
        <v>303.01</v>
      </c>
      <c r="J5" s="61">
        <v>289</v>
      </c>
      <c r="L5" s="3">
        <v>1</v>
      </c>
      <c r="M5" s="3">
        <v>1</v>
      </c>
      <c r="O5" s="89">
        <f>J5-G5</f>
        <v>80.846010259999986</v>
      </c>
      <c r="P5" s="71">
        <f>O5*D5</f>
        <v>161.69202051999997</v>
      </c>
    </row>
    <row r="6" spans="1:16" ht="18" customHeight="1" thickBot="1" x14ac:dyDescent="0.3">
      <c r="A6" s="11"/>
      <c r="B6" s="3"/>
      <c r="C6" s="3"/>
      <c r="D6" s="3"/>
      <c r="E6" s="6"/>
      <c r="F6" s="6">
        <f>E6-(E6*0/100)</f>
        <v>0</v>
      </c>
      <c r="G6" s="6">
        <f>F6*1.262</f>
        <v>0</v>
      </c>
      <c r="H6" s="6"/>
      <c r="I6" s="6"/>
      <c r="J6" s="61"/>
      <c r="L6" s="3"/>
      <c r="M6" s="3"/>
      <c r="O6" s="89"/>
      <c r="P6" s="71"/>
    </row>
    <row r="7" spans="1:16" ht="18" customHeight="1" thickBot="1" x14ac:dyDescent="0.3">
      <c r="B7" s="125" t="s">
        <v>828</v>
      </c>
      <c r="C7" s="3"/>
      <c r="D7" s="3"/>
      <c r="E7" s="6"/>
      <c r="F7" s="6">
        <f>E7-(E7*0/100)</f>
        <v>0</v>
      </c>
      <c r="G7" s="6">
        <f>F7*1.262</f>
        <v>0</v>
      </c>
      <c r="H7" s="6">
        <f>G7*1.25</f>
        <v>0</v>
      </c>
      <c r="I7" s="6"/>
      <c r="J7" s="61"/>
      <c r="L7" s="3"/>
      <c r="M7" s="3"/>
      <c r="O7" s="89"/>
      <c r="P7" s="71"/>
    </row>
    <row r="8" spans="1:16" ht="18" customHeight="1" x14ac:dyDescent="0.25">
      <c r="A8" s="11"/>
      <c r="B8" s="3" t="s">
        <v>218</v>
      </c>
      <c r="C8" s="3" t="s">
        <v>829</v>
      </c>
      <c r="D8" s="3">
        <v>2</v>
      </c>
      <c r="E8" s="6">
        <v>213.57</v>
      </c>
      <c r="F8" s="6">
        <f>E8-(E8*0/100)</f>
        <v>213.57</v>
      </c>
      <c r="G8" s="6">
        <f>F8*1.262</f>
        <v>269.52533999999997</v>
      </c>
      <c r="H8" s="6">
        <f>G8*1.25</f>
        <v>336.90667499999995</v>
      </c>
      <c r="I8" s="6">
        <v>286.73</v>
      </c>
      <c r="J8" s="61">
        <v>345</v>
      </c>
      <c r="L8" s="3">
        <v>1</v>
      </c>
      <c r="M8" s="3">
        <v>1</v>
      </c>
      <c r="O8" s="89">
        <f>J8-G8</f>
        <v>75.474660000000029</v>
      </c>
      <c r="P8" s="71">
        <f>O8*D8</f>
        <v>150.94932000000006</v>
      </c>
    </row>
    <row r="9" spans="1:16" ht="18" customHeight="1" x14ac:dyDescent="0.25">
      <c r="B9" s="3"/>
      <c r="C9" s="3"/>
      <c r="D9" s="3"/>
      <c r="E9" s="6"/>
      <c r="F9" s="6">
        <f>E9-(E9*0/100)</f>
        <v>0</v>
      </c>
      <c r="G9" s="6">
        <f t="shared" ref="G9:G39" si="0">F9*1.262</f>
        <v>0</v>
      </c>
      <c r="H9" s="6">
        <f t="shared" ref="H9:H39" si="1">G9*1.25</f>
        <v>0</v>
      </c>
      <c r="I9" s="6"/>
      <c r="J9" s="61"/>
      <c r="L9" s="3"/>
      <c r="M9" s="3"/>
      <c r="O9" s="89">
        <f t="shared" ref="O9:O40" si="2">J9-G9</f>
        <v>0</v>
      </c>
      <c r="P9" s="71">
        <f t="shared" ref="P9:P38" si="3">O9*D9</f>
        <v>0</v>
      </c>
    </row>
    <row r="10" spans="1:16" ht="18" customHeight="1" x14ac:dyDescent="0.25">
      <c r="B10" s="3"/>
      <c r="C10" s="3"/>
      <c r="D10" s="3"/>
      <c r="E10" s="6"/>
      <c r="F10" s="12">
        <f>E10-(E10*5.91/100)</f>
        <v>0</v>
      </c>
      <c r="G10" s="6">
        <f t="shared" si="0"/>
        <v>0</v>
      </c>
      <c r="H10" s="6">
        <f t="shared" si="1"/>
        <v>0</v>
      </c>
      <c r="I10" s="6"/>
      <c r="J10" s="61"/>
      <c r="L10" s="3"/>
      <c r="M10" s="3"/>
      <c r="O10" s="89">
        <f t="shared" si="2"/>
        <v>0</v>
      </c>
      <c r="P10" s="71">
        <f t="shared" si="3"/>
        <v>0</v>
      </c>
    </row>
    <row r="11" spans="1:16" ht="18" customHeight="1" x14ac:dyDescent="0.25">
      <c r="B11" s="3"/>
      <c r="C11" s="3"/>
      <c r="D11" s="3"/>
      <c r="E11" s="6"/>
      <c r="F11" s="6">
        <f>E11-(E11*0/100)</f>
        <v>0</v>
      </c>
      <c r="G11" s="6">
        <f t="shared" si="0"/>
        <v>0</v>
      </c>
      <c r="H11" s="6">
        <f t="shared" si="1"/>
        <v>0</v>
      </c>
      <c r="I11" s="12"/>
      <c r="J11" s="61"/>
      <c r="L11" s="3"/>
      <c r="M11" s="3"/>
      <c r="O11" s="89">
        <f t="shared" si="2"/>
        <v>0</v>
      </c>
      <c r="P11" s="71">
        <f t="shared" si="3"/>
        <v>0</v>
      </c>
    </row>
    <row r="12" spans="1:16" ht="18" customHeight="1" x14ac:dyDescent="0.25">
      <c r="B12" s="3"/>
      <c r="C12" s="3"/>
      <c r="D12" s="3"/>
      <c r="E12" s="6"/>
      <c r="F12" s="6">
        <f t="shared" ref="F12:F25" si="4">E12-(E12*0/100)</f>
        <v>0</v>
      </c>
      <c r="G12" s="6">
        <f t="shared" si="0"/>
        <v>0</v>
      </c>
      <c r="H12" s="6">
        <f t="shared" si="1"/>
        <v>0</v>
      </c>
      <c r="I12" s="12"/>
      <c r="J12" s="61"/>
      <c r="L12" s="3"/>
      <c r="M12" s="3"/>
      <c r="O12" s="89">
        <f t="shared" si="2"/>
        <v>0</v>
      </c>
      <c r="P12" s="71">
        <f t="shared" si="3"/>
        <v>0</v>
      </c>
    </row>
    <row r="13" spans="1:16" ht="18" customHeight="1" x14ac:dyDescent="0.25">
      <c r="B13" s="3"/>
      <c r="C13" s="3"/>
      <c r="D13" s="3"/>
      <c r="E13" s="6"/>
      <c r="F13" s="6">
        <f t="shared" si="4"/>
        <v>0</v>
      </c>
      <c r="G13" s="6">
        <f t="shared" si="0"/>
        <v>0</v>
      </c>
      <c r="H13" s="6">
        <f t="shared" si="1"/>
        <v>0</v>
      </c>
      <c r="I13" s="12"/>
      <c r="J13" s="61"/>
      <c r="L13" s="3"/>
      <c r="M13" s="3"/>
      <c r="O13" s="89">
        <f t="shared" si="2"/>
        <v>0</v>
      </c>
      <c r="P13" s="71">
        <f t="shared" si="3"/>
        <v>0</v>
      </c>
    </row>
    <row r="14" spans="1:16" ht="18" customHeight="1" x14ac:dyDescent="0.25">
      <c r="B14" s="3"/>
      <c r="C14" s="3"/>
      <c r="D14" s="3"/>
      <c r="E14" s="6"/>
      <c r="F14" s="6">
        <f t="shared" si="4"/>
        <v>0</v>
      </c>
      <c r="G14" s="6">
        <f t="shared" si="0"/>
        <v>0</v>
      </c>
      <c r="H14" s="6">
        <f t="shared" si="1"/>
        <v>0</v>
      </c>
      <c r="I14" s="12"/>
      <c r="J14" s="61"/>
      <c r="L14" s="3"/>
      <c r="M14" s="3"/>
      <c r="O14" s="89">
        <f t="shared" si="2"/>
        <v>0</v>
      </c>
      <c r="P14" s="71">
        <f t="shared" si="3"/>
        <v>0</v>
      </c>
    </row>
    <row r="15" spans="1:16" ht="18" customHeight="1" x14ac:dyDescent="0.25">
      <c r="B15" s="3"/>
      <c r="C15" s="3"/>
      <c r="D15" s="3"/>
      <c r="E15" s="6"/>
      <c r="F15" s="6">
        <f t="shared" si="4"/>
        <v>0</v>
      </c>
      <c r="G15" s="6">
        <f t="shared" si="0"/>
        <v>0</v>
      </c>
      <c r="H15" s="6">
        <f t="shared" si="1"/>
        <v>0</v>
      </c>
      <c r="I15" s="12"/>
      <c r="J15" s="61"/>
      <c r="L15" s="3"/>
      <c r="M15" s="3"/>
      <c r="O15" s="89">
        <f t="shared" si="2"/>
        <v>0</v>
      </c>
      <c r="P15" s="71">
        <f t="shared" si="3"/>
        <v>0</v>
      </c>
    </row>
    <row r="16" spans="1:16" ht="18" customHeight="1" x14ac:dyDescent="0.25">
      <c r="B16" s="3"/>
      <c r="C16" s="3"/>
      <c r="D16" s="3"/>
      <c r="E16" s="6"/>
      <c r="F16" s="6">
        <f t="shared" si="4"/>
        <v>0</v>
      </c>
      <c r="G16" s="6">
        <f t="shared" si="0"/>
        <v>0</v>
      </c>
      <c r="H16" s="6">
        <f t="shared" si="1"/>
        <v>0</v>
      </c>
      <c r="I16" s="12"/>
      <c r="J16" s="61"/>
      <c r="L16" s="3"/>
      <c r="M16" s="3"/>
      <c r="O16" s="89">
        <f t="shared" si="2"/>
        <v>0</v>
      </c>
      <c r="P16" s="71">
        <f t="shared" si="3"/>
        <v>0</v>
      </c>
    </row>
    <row r="17" spans="2:16" ht="18" customHeight="1" x14ac:dyDescent="0.25">
      <c r="B17" s="3"/>
      <c r="C17" s="3"/>
      <c r="D17" s="3"/>
      <c r="E17" s="6"/>
      <c r="F17" s="6">
        <f t="shared" si="4"/>
        <v>0</v>
      </c>
      <c r="G17" s="6">
        <f t="shared" si="0"/>
        <v>0</v>
      </c>
      <c r="H17" s="6">
        <f t="shared" si="1"/>
        <v>0</v>
      </c>
      <c r="I17" s="12"/>
      <c r="J17" s="61"/>
      <c r="L17" s="3"/>
      <c r="M17" s="3"/>
      <c r="O17" s="89">
        <f t="shared" si="2"/>
        <v>0</v>
      </c>
      <c r="P17" s="71">
        <f t="shared" si="3"/>
        <v>0</v>
      </c>
    </row>
    <row r="18" spans="2:16" ht="18" customHeight="1" x14ac:dyDescent="0.25">
      <c r="B18" s="3"/>
      <c r="C18" s="3"/>
      <c r="D18" s="3"/>
      <c r="E18" s="6"/>
      <c r="F18" s="6">
        <f t="shared" si="4"/>
        <v>0</v>
      </c>
      <c r="G18" s="6">
        <f t="shared" si="0"/>
        <v>0</v>
      </c>
      <c r="H18" s="6">
        <f t="shared" si="1"/>
        <v>0</v>
      </c>
      <c r="I18" s="12"/>
      <c r="J18" s="61"/>
      <c r="L18" s="3"/>
      <c r="M18" s="3"/>
      <c r="O18" s="89">
        <f t="shared" si="2"/>
        <v>0</v>
      </c>
      <c r="P18" s="71">
        <f t="shared" si="3"/>
        <v>0</v>
      </c>
    </row>
    <row r="19" spans="2:16" ht="18" customHeight="1" x14ac:dyDescent="0.25">
      <c r="B19" s="3"/>
      <c r="C19" s="3"/>
      <c r="D19" s="3"/>
      <c r="E19" s="6"/>
      <c r="F19" s="6">
        <f t="shared" si="4"/>
        <v>0</v>
      </c>
      <c r="G19" s="6">
        <f t="shared" si="0"/>
        <v>0</v>
      </c>
      <c r="H19" s="6">
        <f t="shared" si="1"/>
        <v>0</v>
      </c>
      <c r="I19" s="12"/>
      <c r="J19" s="61"/>
      <c r="L19" s="3"/>
      <c r="M19" s="3"/>
      <c r="O19" s="89">
        <f t="shared" si="2"/>
        <v>0</v>
      </c>
      <c r="P19" s="71">
        <f t="shared" si="3"/>
        <v>0</v>
      </c>
    </row>
    <row r="20" spans="2:16" ht="18" customHeight="1" x14ac:dyDescent="0.25">
      <c r="B20" s="3"/>
      <c r="C20" s="3"/>
      <c r="D20" s="3"/>
      <c r="E20" s="6"/>
      <c r="F20" s="6">
        <f t="shared" si="4"/>
        <v>0</v>
      </c>
      <c r="G20" s="6">
        <f t="shared" si="0"/>
        <v>0</v>
      </c>
      <c r="H20" s="6">
        <f t="shared" si="1"/>
        <v>0</v>
      </c>
      <c r="I20" s="12"/>
      <c r="J20" s="61"/>
      <c r="L20" s="3"/>
      <c r="M20" s="3"/>
      <c r="O20" s="89">
        <f t="shared" si="2"/>
        <v>0</v>
      </c>
      <c r="P20" s="71">
        <f t="shared" si="3"/>
        <v>0</v>
      </c>
    </row>
    <row r="21" spans="2:16" ht="18" customHeight="1" x14ac:dyDescent="0.25">
      <c r="B21" s="3"/>
      <c r="C21" s="3"/>
      <c r="D21" s="3"/>
      <c r="E21" s="6"/>
      <c r="F21" s="6">
        <f t="shared" si="4"/>
        <v>0</v>
      </c>
      <c r="G21" s="6">
        <f t="shared" si="0"/>
        <v>0</v>
      </c>
      <c r="H21" s="6">
        <f t="shared" si="1"/>
        <v>0</v>
      </c>
      <c r="I21" s="12"/>
      <c r="J21" s="61"/>
      <c r="L21" s="3"/>
      <c r="M21" s="3"/>
      <c r="O21" s="89">
        <f t="shared" si="2"/>
        <v>0</v>
      </c>
      <c r="P21" s="71">
        <f t="shared" si="3"/>
        <v>0</v>
      </c>
    </row>
    <row r="22" spans="2:16" ht="18" customHeight="1" x14ac:dyDescent="0.25">
      <c r="B22" s="3"/>
      <c r="C22" s="3"/>
      <c r="D22" s="3"/>
      <c r="E22" s="6"/>
      <c r="F22" s="6">
        <f t="shared" si="4"/>
        <v>0</v>
      </c>
      <c r="G22" s="6">
        <f t="shared" si="0"/>
        <v>0</v>
      </c>
      <c r="H22" s="6">
        <f t="shared" si="1"/>
        <v>0</v>
      </c>
      <c r="I22" s="12"/>
      <c r="J22" s="61"/>
      <c r="L22" s="3"/>
      <c r="M22" s="3"/>
      <c r="O22" s="89">
        <f t="shared" si="2"/>
        <v>0</v>
      </c>
      <c r="P22" s="71">
        <f t="shared" si="3"/>
        <v>0</v>
      </c>
    </row>
    <row r="23" spans="2:16" ht="18" customHeight="1" x14ac:dyDescent="0.25">
      <c r="B23" s="3"/>
      <c r="C23" s="3"/>
      <c r="D23" s="3"/>
      <c r="E23" s="6"/>
      <c r="F23" s="6">
        <f t="shared" si="4"/>
        <v>0</v>
      </c>
      <c r="G23" s="6">
        <f t="shared" si="0"/>
        <v>0</v>
      </c>
      <c r="H23" s="6">
        <f t="shared" si="1"/>
        <v>0</v>
      </c>
      <c r="I23" s="12"/>
      <c r="J23" s="61"/>
      <c r="L23" s="3"/>
      <c r="M23" s="3"/>
      <c r="O23" s="89">
        <f t="shared" si="2"/>
        <v>0</v>
      </c>
      <c r="P23" s="71">
        <f t="shared" si="3"/>
        <v>0</v>
      </c>
    </row>
    <row r="24" spans="2:16" ht="18" customHeight="1" x14ac:dyDescent="0.25">
      <c r="B24" s="3"/>
      <c r="C24" s="3"/>
      <c r="D24" s="3"/>
      <c r="E24" s="6"/>
      <c r="F24" s="6">
        <f t="shared" si="4"/>
        <v>0</v>
      </c>
      <c r="G24" s="6">
        <f t="shared" si="0"/>
        <v>0</v>
      </c>
      <c r="H24" s="6">
        <f t="shared" si="1"/>
        <v>0</v>
      </c>
      <c r="I24" s="12"/>
      <c r="J24" s="61"/>
      <c r="L24" s="3"/>
      <c r="M24" s="3"/>
      <c r="O24" s="89">
        <f t="shared" si="2"/>
        <v>0</v>
      </c>
      <c r="P24" s="71">
        <f t="shared" si="3"/>
        <v>0</v>
      </c>
    </row>
    <row r="25" spans="2:16" ht="18" customHeight="1" x14ac:dyDescent="0.25">
      <c r="B25" s="3"/>
      <c r="C25" s="3"/>
      <c r="D25" s="3"/>
      <c r="E25" s="6"/>
      <c r="F25" s="6">
        <f t="shared" si="4"/>
        <v>0</v>
      </c>
      <c r="G25" s="6">
        <f t="shared" si="0"/>
        <v>0</v>
      </c>
      <c r="H25" s="6">
        <f t="shared" si="1"/>
        <v>0</v>
      </c>
      <c r="I25" s="12"/>
      <c r="J25" s="61"/>
      <c r="L25" s="3"/>
      <c r="M25" s="3"/>
      <c r="O25" s="89">
        <f t="shared" si="2"/>
        <v>0</v>
      </c>
      <c r="P25" s="71">
        <f t="shared" si="3"/>
        <v>0</v>
      </c>
    </row>
    <row r="26" spans="2:16" ht="18" customHeight="1" x14ac:dyDescent="0.25">
      <c r="B26" s="3"/>
      <c r="C26" s="3"/>
      <c r="D26" s="3"/>
      <c r="E26" s="6"/>
      <c r="F26" s="6">
        <f>E26-(E26*5.91/100)</f>
        <v>0</v>
      </c>
      <c r="G26" s="6">
        <f t="shared" si="0"/>
        <v>0</v>
      </c>
      <c r="H26" s="6">
        <f t="shared" si="1"/>
        <v>0</v>
      </c>
      <c r="I26" s="12"/>
      <c r="J26" s="61"/>
      <c r="L26" s="3"/>
      <c r="M26" s="3"/>
      <c r="O26" s="89">
        <f t="shared" si="2"/>
        <v>0</v>
      </c>
      <c r="P26" s="71">
        <f t="shared" si="3"/>
        <v>0</v>
      </c>
    </row>
    <row r="27" spans="2:16" ht="18" customHeight="1" x14ac:dyDescent="0.25">
      <c r="B27" s="3"/>
      <c r="C27" s="3"/>
      <c r="D27" s="3"/>
      <c r="E27" s="6"/>
      <c r="F27" s="6">
        <f>E27-(E27*5.91/100)</f>
        <v>0</v>
      </c>
      <c r="G27" s="6">
        <f t="shared" si="0"/>
        <v>0</v>
      </c>
      <c r="H27" s="6">
        <f t="shared" si="1"/>
        <v>0</v>
      </c>
      <c r="I27" s="12"/>
      <c r="J27" s="61"/>
      <c r="L27" s="3"/>
      <c r="M27" s="3"/>
      <c r="O27" s="89">
        <f t="shared" si="2"/>
        <v>0</v>
      </c>
      <c r="P27" s="71">
        <f t="shared" si="3"/>
        <v>0</v>
      </c>
    </row>
    <row r="28" spans="2:16" ht="18" customHeight="1" x14ac:dyDescent="0.25">
      <c r="B28" s="3"/>
      <c r="C28" s="3"/>
      <c r="D28" s="3"/>
      <c r="E28" s="6"/>
      <c r="F28" s="6">
        <f>E28-(E28*0/100)</f>
        <v>0</v>
      </c>
      <c r="G28" s="6">
        <f t="shared" si="0"/>
        <v>0</v>
      </c>
      <c r="H28" s="6">
        <f t="shared" si="1"/>
        <v>0</v>
      </c>
      <c r="I28" s="12"/>
      <c r="J28" s="61"/>
      <c r="L28" s="3"/>
      <c r="M28" s="3"/>
      <c r="O28" s="89">
        <f t="shared" si="2"/>
        <v>0</v>
      </c>
      <c r="P28" s="71">
        <f t="shared" si="3"/>
        <v>0</v>
      </c>
    </row>
    <row r="29" spans="2:16" ht="18" customHeight="1" x14ac:dyDescent="0.25">
      <c r="B29" s="3"/>
      <c r="C29" s="3"/>
      <c r="D29" s="3"/>
      <c r="E29" s="6"/>
      <c r="F29" s="6">
        <f t="shared" ref="F29:F40" si="5">E29-(E29*0/100)</f>
        <v>0</v>
      </c>
      <c r="G29" s="6">
        <f t="shared" si="0"/>
        <v>0</v>
      </c>
      <c r="H29" s="6">
        <f t="shared" si="1"/>
        <v>0</v>
      </c>
      <c r="I29" s="12"/>
      <c r="J29" s="61"/>
      <c r="L29" s="3"/>
      <c r="M29" s="3"/>
      <c r="O29" s="89">
        <f t="shared" si="2"/>
        <v>0</v>
      </c>
      <c r="P29" s="71">
        <f t="shared" si="3"/>
        <v>0</v>
      </c>
    </row>
    <row r="30" spans="2:16" ht="18" customHeight="1" x14ac:dyDescent="0.25">
      <c r="B30" s="3"/>
      <c r="C30" s="3"/>
      <c r="D30" s="3"/>
      <c r="E30" s="6"/>
      <c r="F30" s="6">
        <f t="shared" si="5"/>
        <v>0</v>
      </c>
      <c r="G30" s="6">
        <f t="shared" si="0"/>
        <v>0</v>
      </c>
      <c r="H30" s="6">
        <f t="shared" si="1"/>
        <v>0</v>
      </c>
      <c r="I30" s="6"/>
      <c r="J30" s="61"/>
      <c r="L30" s="3"/>
      <c r="M30" s="3"/>
      <c r="O30" s="89">
        <f t="shared" si="2"/>
        <v>0</v>
      </c>
      <c r="P30" s="71">
        <f t="shared" si="3"/>
        <v>0</v>
      </c>
    </row>
    <row r="31" spans="2:16" ht="18" customHeight="1" x14ac:dyDescent="0.25">
      <c r="B31" s="3"/>
      <c r="C31" s="3"/>
      <c r="D31" s="3"/>
      <c r="E31" s="6"/>
      <c r="F31" s="6">
        <f t="shared" si="5"/>
        <v>0</v>
      </c>
      <c r="G31" s="6">
        <f t="shared" si="0"/>
        <v>0</v>
      </c>
      <c r="H31" s="6">
        <f t="shared" si="1"/>
        <v>0</v>
      </c>
      <c r="I31" s="6"/>
      <c r="J31" s="61"/>
      <c r="L31" s="3"/>
      <c r="M31" s="3"/>
      <c r="O31" s="89">
        <f t="shared" si="2"/>
        <v>0</v>
      </c>
      <c r="P31" s="71">
        <f t="shared" si="3"/>
        <v>0</v>
      </c>
    </row>
    <row r="32" spans="2:16" ht="18" customHeight="1" x14ac:dyDescent="0.25">
      <c r="B32" s="3"/>
      <c r="C32" s="3"/>
      <c r="D32" s="3"/>
      <c r="E32" s="6"/>
      <c r="F32" s="6">
        <f t="shared" si="5"/>
        <v>0</v>
      </c>
      <c r="G32" s="6">
        <f t="shared" si="0"/>
        <v>0</v>
      </c>
      <c r="H32" s="6">
        <f t="shared" si="1"/>
        <v>0</v>
      </c>
      <c r="I32" s="6"/>
      <c r="J32" s="61"/>
      <c r="L32" s="3"/>
      <c r="M32" s="3"/>
      <c r="O32" s="89">
        <f t="shared" si="2"/>
        <v>0</v>
      </c>
      <c r="P32" s="71">
        <f t="shared" si="3"/>
        <v>0</v>
      </c>
    </row>
    <row r="33" spans="2:16" ht="18" customHeight="1" x14ac:dyDescent="0.25">
      <c r="B33" s="3"/>
      <c r="C33" s="3"/>
      <c r="D33" s="3"/>
      <c r="E33" s="6"/>
      <c r="F33" s="6">
        <f t="shared" si="5"/>
        <v>0</v>
      </c>
      <c r="G33" s="6">
        <f t="shared" si="0"/>
        <v>0</v>
      </c>
      <c r="H33" s="6">
        <f t="shared" si="1"/>
        <v>0</v>
      </c>
      <c r="I33" s="6"/>
      <c r="J33" s="61"/>
      <c r="L33" s="3"/>
      <c r="M33" s="3"/>
      <c r="O33" s="89">
        <f t="shared" si="2"/>
        <v>0</v>
      </c>
      <c r="P33" s="71">
        <f t="shared" si="3"/>
        <v>0</v>
      </c>
    </row>
    <row r="34" spans="2:16" ht="18" customHeight="1" x14ac:dyDescent="0.25">
      <c r="B34" s="3"/>
      <c r="C34" s="3"/>
      <c r="D34" s="3"/>
      <c r="E34" s="6"/>
      <c r="F34" s="6">
        <f t="shared" si="5"/>
        <v>0</v>
      </c>
      <c r="G34" s="6">
        <f t="shared" si="0"/>
        <v>0</v>
      </c>
      <c r="H34" s="6">
        <f t="shared" si="1"/>
        <v>0</v>
      </c>
      <c r="I34" s="6"/>
      <c r="J34" s="61"/>
      <c r="L34" s="3"/>
      <c r="M34" s="3"/>
      <c r="O34" s="89">
        <f t="shared" si="2"/>
        <v>0</v>
      </c>
      <c r="P34" s="71">
        <f t="shared" si="3"/>
        <v>0</v>
      </c>
    </row>
    <row r="35" spans="2:16" ht="18" customHeight="1" x14ac:dyDescent="0.25">
      <c r="B35" s="3"/>
      <c r="C35" s="3"/>
      <c r="D35" s="3"/>
      <c r="E35" s="6"/>
      <c r="F35" s="6">
        <f t="shared" si="5"/>
        <v>0</v>
      </c>
      <c r="G35" s="6">
        <f t="shared" si="0"/>
        <v>0</v>
      </c>
      <c r="H35" s="6">
        <f t="shared" si="1"/>
        <v>0</v>
      </c>
      <c r="I35" s="6"/>
      <c r="J35" s="61"/>
      <c r="L35" s="3"/>
      <c r="M35" s="3"/>
      <c r="O35" s="89">
        <f t="shared" si="2"/>
        <v>0</v>
      </c>
      <c r="P35" s="71">
        <f t="shared" si="3"/>
        <v>0</v>
      </c>
    </row>
    <row r="36" spans="2:16" ht="18" customHeight="1" x14ac:dyDescent="0.25">
      <c r="B36" s="3"/>
      <c r="C36" s="3"/>
      <c r="D36" s="3"/>
      <c r="E36" s="6"/>
      <c r="F36" s="6">
        <f t="shared" si="5"/>
        <v>0</v>
      </c>
      <c r="G36" s="6">
        <f t="shared" si="0"/>
        <v>0</v>
      </c>
      <c r="H36" s="6">
        <f t="shared" si="1"/>
        <v>0</v>
      </c>
      <c r="I36" s="6"/>
      <c r="J36" s="61"/>
      <c r="L36" s="3"/>
      <c r="M36" s="3"/>
      <c r="O36" s="89">
        <f t="shared" si="2"/>
        <v>0</v>
      </c>
      <c r="P36" s="71">
        <f t="shared" si="3"/>
        <v>0</v>
      </c>
    </row>
    <row r="37" spans="2:16" ht="18" customHeight="1" x14ac:dyDescent="0.25">
      <c r="B37" s="3"/>
      <c r="C37" s="3"/>
      <c r="D37" s="3"/>
      <c r="E37" s="6"/>
      <c r="F37" s="6">
        <f t="shared" si="5"/>
        <v>0</v>
      </c>
      <c r="G37" s="6">
        <f t="shared" si="0"/>
        <v>0</v>
      </c>
      <c r="H37" s="6">
        <f t="shared" si="1"/>
        <v>0</v>
      </c>
      <c r="I37" s="6"/>
      <c r="J37" s="61"/>
      <c r="L37" s="3"/>
      <c r="M37" s="3"/>
      <c r="O37" s="89">
        <f t="shared" si="2"/>
        <v>0</v>
      </c>
      <c r="P37" s="71">
        <f t="shared" si="3"/>
        <v>0</v>
      </c>
    </row>
    <row r="38" spans="2:16" ht="18" customHeight="1" x14ac:dyDescent="0.25">
      <c r="B38" s="3"/>
      <c r="C38" s="3"/>
      <c r="D38" s="3"/>
      <c r="E38" s="6"/>
      <c r="F38" s="6">
        <f t="shared" si="5"/>
        <v>0</v>
      </c>
      <c r="G38" s="6">
        <f t="shared" si="0"/>
        <v>0</v>
      </c>
      <c r="H38" s="6">
        <f t="shared" si="1"/>
        <v>0</v>
      </c>
      <c r="I38" s="6"/>
      <c r="J38" s="61"/>
      <c r="L38" s="3"/>
      <c r="M38" s="3"/>
      <c r="O38" s="89">
        <f t="shared" si="2"/>
        <v>0</v>
      </c>
      <c r="P38" s="71">
        <f t="shared" si="3"/>
        <v>0</v>
      </c>
    </row>
    <row r="39" spans="2:16" ht="18" customHeight="1" x14ac:dyDescent="0.25">
      <c r="B39" s="3"/>
      <c r="C39" s="3"/>
      <c r="D39" s="3"/>
      <c r="E39" s="6"/>
      <c r="F39" s="6">
        <f t="shared" si="5"/>
        <v>0</v>
      </c>
      <c r="G39" s="6">
        <f t="shared" si="0"/>
        <v>0</v>
      </c>
      <c r="H39" s="6">
        <f t="shared" si="1"/>
        <v>0</v>
      </c>
      <c r="I39" s="6"/>
      <c r="J39" s="61"/>
      <c r="L39" s="3"/>
      <c r="M39" s="3"/>
      <c r="O39" s="89">
        <f t="shared" si="2"/>
        <v>0</v>
      </c>
      <c r="P39" s="71">
        <f t="shared" ref="P39:P57" si="6">O39*D39</f>
        <v>0</v>
      </c>
    </row>
    <row r="40" spans="2:16" ht="18" customHeight="1" x14ac:dyDescent="0.25">
      <c r="B40" s="3"/>
      <c r="C40" s="3"/>
      <c r="D40" s="3"/>
      <c r="E40" s="6"/>
      <c r="F40" s="6">
        <f t="shared" si="5"/>
        <v>0</v>
      </c>
      <c r="G40" s="6">
        <f t="shared" ref="G40:G69" si="7">F40*1.262</f>
        <v>0</v>
      </c>
      <c r="H40" s="6">
        <f t="shared" ref="H40:H70" si="8">G40*1.25</f>
        <v>0</v>
      </c>
      <c r="I40" s="6"/>
      <c r="J40" s="61"/>
      <c r="L40" s="3"/>
      <c r="M40" s="3"/>
      <c r="O40" s="89">
        <f t="shared" si="2"/>
        <v>0</v>
      </c>
      <c r="P40" s="71">
        <f t="shared" si="6"/>
        <v>0</v>
      </c>
    </row>
    <row r="41" spans="2:16" ht="18" customHeight="1" x14ac:dyDescent="0.25">
      <c r="B41" s="3"/>
      <c r="C41" s="3"/>
      <c r="D41" s="3"/>
      <c r="E41" s="6"/>
      <c r="F41" s="6">
        <f>E41-(E41*5.91/100)</f>
        <v>0</v>
      </c>
      <c r="G41" s="6">
        <f t="shared" si="7"/>
        <v>0</v>
      </c>
      <c r="H41" s="6">
        <f t="shared" si="8"/>
        <v>0</v>
      </c>
      <c r="I41" s="6"/>
      <c r="J41" s="61"/>
      <c r="L41" s="3"/>
      <c r="M41" s="3"/>
      <c r="O41" s="89">
        <f t="shared" ref="O41:O71" si="9">J41-G41</f>
        <v>0</v>
      </c>
      <c r="P41" s="71">
        <f t="shared" si="6"/>
        <v>0</v>
      </c>
    </row>
    <row r="42" spans="2:16" ht="18" customHeight="1" x14ac:dyDescent="0.25">
      <c r="B42" s="3"/>
      <c r="C42" s="3"/>
      <c r="D42" s="3"/>
      <c r="E42" s="6"/>
      <c r="F42" s="6">
        <f>E42-(E42*0/100)</f>
        <v>0</v>
      </c>
      <c r="G42" s="6">
        <f t="shared" si="7"/>
        <v>0</v>
      </c>
      <c r="H42" s="6">
        <f t="shared" si="8"/>
        <v>0</v>
      </c>
      <c r="I42" s="6"/>
      <c r="J42" s="61"/>
      <c r="L42" s="3"/>
      <c r="M42" s="3"/>
      <c r="O42" s="89">
        <f t="shared" si="9"/>
        <v>0</v>
      </c>
      <c r="P42" s="71">
        <f t="shared" si="6"/>
        <v>0</v>
      </c>
    </row>
    <row r="43" spans="2:16" ht="18" customHeight="1" x14ac:dyDescent="0.25">
      <c r="B43" s="3"/>
      <c r="C43" s="3"/>
      <c r="D43" s="3"/>
      <c r="E43" s="6"/>
      <c r="F43" s="6">
        <f t="shared" ref="F43:F49" si="10">E43-(E43*0/100)</f>
        <v>0</v>
      </c>
      <c r="G43" s="6">
        <f t="shared" si="7"/>
        <v>0</v>
      </c>
      <c r="H43" s="6">
        <f t="shared" si="8"/>
        <v>0</v>
      </c>
      <c r="I43" s="6"/>
      <c r="J43" s="61"/>
      <c r="L43" s="3"/>
      <c r="M43" s="3"/>
      <c r="O43" s="89">
        <f t="shared" si="9"/>
        <v>0</v>
      </c>
      <c r="P43" s="71">
        <f t="shared" si="6"/>
        <v>0</v>
      </c>
    </row>
    <row r="44" spans="2:16" ht="18" customHeight="1" x14ac:dyDescent="0.25">
      <c r="B44" s="3"/>
      <c r="C44" s="3"/>
      <c r="D44" s="3"/>
      <c r="E44" s="6"/>
      <c r="F44" s="6">
        <f t="shared" si="10"/>
        <v>0</v>
      </c>
      <c r="G44" s="6">
        <f t="shared" si="7"/>
        <v>0</v>
      </c>
      <c r="H44" s="6">
        <f t="shared" si="8"/>
        <v>0</v>
      </c>
      <c r="I44" s="6"/>
      <c r="J44" s="61"/>
      <c r="L44" s="3"/>
      <c r="M44" s="3"/>
      <c r="O44" s="89">
        <f t="shared" si="9"/>
        <v>0</v>
      </c>
      <c r="P44" s="71">
        <f t="shared" si="6"/>
        <v>0</v>
      </c>
    </row>
    <row r="45" spans="2:16" ht="18" customHeight="1" x14ac:dyDescent="0.25">
      <c r="B45" s="3"/>
      <c r="C45" s="3"/>
      <c r="D45" s="3"/>
      <c r="E45" s="6"/>
      <c r="F45" s="6">
        <f t="shared" si="10"/>
        <v>0</v>
      </c>
      <c r="G45" s="6">
        <f t="shared" si="7"/>
        <v>0</v>
      </c>
      <c r="H45" s="6">
        <f t="shared" si="8"/>
        <v>0</v>
      </c>
      <c r="I45" s="6"/>
      <c r="J45" s="61"/>
      <c r="L45" s="3"/>
      <c r="M45" s="3"/>
      <c r="O45" s="89">
        <f t="shared" si="9"/>
        <v>0</v>
      </c>
      <c r="P45" s="71">
        <f t="shared" si="6"/>
        <v>0</v>
      </c>
    </row>
    <row r="46" spans="2:16" ht="18" customHeight="1" x14ac:dyDescent="0.25">
      <c r="B46" s="3"/>
      <c r="C46" s="3"/>
      <c r="D46" s="3"/>
      <c r="E46" s="6"/>
      <c r="F46" s="6">
        <f t="shared" si="10"/>
        <v>0</v>
      </c>
      <c r="G46" s="6">
        <f t="shared" si="7"/>
        <v>0</v>
      </c>
      <c r="H46" s="6">
        <f t="shared" si="8"/>
        <v>0</v>
      </c>
      <c r="I46" s="6"/>
      <c r="J46" s="61"/>
      <c r="L46" s="3"/>
      <c r="M46" s="3"/>
      <c r="O46" s="89">
        <f t="shared" si="9"/>
        <v>0</v>
      </c>
      <c r="P46" s="71">
        <f t="shared" si="6"/>
        <v>0</v>
      </c>
    </row>
    <row r="47" spans="2:16" ht="18" customHeight="1" x14ac:dyDescent="0.25">
      <c r="B47" s="3"/>
      <c r="C47" s="3"/>
      <c r="D47" s="3"/>
      <c r="E47" s="6"/>
      <c r="F47" s="6">
        <f t="shared" si="10"/>
        <v>0</v>
      </c>
      <c r="G47" s="6">
        <f t="shared" si="7"/>
        <v>0</v>
      </c>
      <c r="H47" s="6">
        <f t="shared" si="8"/>
        <v>0</v>
      </c>
      <c r="I47" s="6"/>
      <c r="J47" s="61"/>
      <c r="L47" s="3"/>
      <c r="M47" s="19"/>
      <c r="O47" s="89">
        <f t="shared" si="9"/>
        <v>0</v>
      </c>
      <c r="P47" s="71">
        <f t="shared" si="6"/>
        <v>0</v>
      </c>
    </row>
    <row r="48" spans="2:16" ht="18" customHeight="1" x14ac:dyDescent="0.25">
      <c r="B48" s="3"/>
      <c r="C48" s="3"/>
      <c r="D48" s="3"/>
      <c r="E48" s="6"/>
      <c r="F48" s="6">
        <f t="shared" si="10"/>
        <v>0</v>
      </c>
      <c r="G48" s="6">
        <f t="shared" si="7"/>
        <v>0</v>
      </c>
      <c r="H48" s="6">
        <f t="shared" si="8"/>
        <v>0</v>
      </c>
      <c r="I48" s="6"/>
      <c r="J48" s="61"/>
      <c r="L48" s="3"/>
      <c r="M48" s="19"/>
      <c r="O48" s="89">
        <f t="shared" si="9"/>
        <v>0</v>
      </c>
      <c r="P48" s="71">
        <f t="shared" si="6"/>
        <v>0</v>
      </c>
    </row>
    <row r="49" spans="2:16" ht="18" customHeight="1" x14ac:dyDescent="0.25">
      <c r="B49" s="3"/>
      <c r="C49" s="3"/>
      <c r="D49" s="3"/>
      <c r="E49" s="6"/>
      <c r="F49" s="6">
        <f t="shared" si="10"/>
        <v>0</v>
      </c>
      <c r="G49" s="6">
        <f t="shared" si="7"/>
        <v>0</v>
      </c>
      <c r="H49" s="6">
        <f t="shared" si="8"/>
        <v>0</v>
      </c>
      <c r="I49" s="6"/>
      <c r="J49" s="61"/>
      <c r="L49" s="3"/>
      <c r="M49" s="19"/>
      <c r="O49" s="89">
        <f t="shared" si="9"/>
        <v>0</v>
      </c>
      <c r="P49" s="71">
        <f t="shared" si="6"/>
        <v>0</v>
      </c>
    </row>
    <row r="50" spans="2:16" ht="18" customHeight="1" x14ac:dyDescent="0.25">
      <c r="B50" s="3"/>
      <c r="C50" s="3"/>
      <c r="D50" s="3"/>
      <c r="E50" s="6"/>
      <c r="F50" s="6"/>
      <c r="G50" s="6">
        <f t="shared" si="7"/>
        <v>0</v>
      </c>
      <c r="H50" s="6">
        <f t="shared" si="8"/>
        <v>0</v>
      </c>
      <c r="I50" s="6"/>
      <c r="J50" s="61"/>
      <c r="L50" s="3"/>
      <c r="M50" s="19"/>
      <c r="O50" s="89">
        <f t="shared" si="9"/>
        <v>0</v>
      </c>
      <c r="P50" s="71">
        <f t="shared" si="6"/>
        <v>0</v>
      </c>
    </row>
    <row r="51" spans="2:16" ht="18" customHeight="1" x14ac:dyDescent="0.25">
      <c r="B51" s="3"/>
      <c r="C51" s="3"/>
      <c r="D51" s="3"/>
      <c r="E51" s="6"/>
      <c r="F51" s="6"/>
      <c r="G51" s="6">
        <f t="shared" si="7"/>
        <v>0</v>
      </c>
      <c r="H51" s="6">
        <f t="shared" si="8"/>
        <v>0</v>
      </c>
      <c r="I51" s="6"/>
      <c r="J51" s="61"/>
      <c r="L51" s="3"/>
      <c r="M51" s="19"/>
      <c r="O51" s="89">
        <f t="shared" si="9"/>
        <v>0</v>
      </c>
      <c r="P51" s="71">
        <f t="shared" si="6"/>
        <v>0</v>
      </c>
    </row>
    <row r="52" spans="2:16" ht="18" customHeight="1" x14ac:dyDescent="0.25">
      <c r="B52" s="3"/>
      <c r="C52" s="3"/>
      <c r="D52" s="3"/>
      <c r="E52" s="6"/>
      <c r="F52" s="6"/>
      <c r="G52" s="6">
        <f t="shared" si="7"/>
        <v>0</v>
      </c>
      <c r="H52" s="6">
        <f t="shared" si="8"/>
        <v>0</v>
      </c>
      <c r="I52" s="6"/>
      <c r="J52" s="61"/>
      <c r="L52" s="3"/>
      <c r="M52" s="19"/>
      <c r="O52" s="89">
        <f t="shared" si="9"/>
        <v>0</v>
      </c>
      <c r="P52" s="71">
        <f t="shared" si="6"/>
        <v>0</v>
      </c>
    </row>
    <row r="53" spans="2:16" ht="18" customHeight="1" x14ac:dyDescent="0.25">
      <c r="B53" s="3"/>
      <c r="C53" s="3"/>
      <c r="D53" s="3"/>
      <c r="E53" s="6"/>
      <c r="F53" s="6"/>
      <c r="G53" s="6">
        <f t="shared" si="7"/>
        <v>0</v>
      </c>
      <c r="H53" s="6">
        <f t="shared" si="8"/>
        <v>0</v>
      </c>
      <c r="I53" s="6"/>
      <c r="J53" s="61"/>
      <c r="L53" s="3"/>
      <c r="M53" s="19"/>
      <c r="O53" s="89">
        <f t="shared" si="9"/>
        <v>0</v>
      </c>
      <c r="P53" s="71">
        <f t="shared" si="6"/>
        <v>0</v>
      </c>
    </row>
    <row r="54" spans="2:16" ht="18" customHeight="1" x14ac:dyDescent="0.25">
      <c r="B54" s="3"/>
      <c r="C54" s="3"/>
      <c r="D54" s="3"/>
      <c r="E54" s="6"/>
      <c r="F54" s="6"/>
      <c r="G54" s="6">
        <f t="shared" si="7"/>
        <v>0</v>
      </c>
      <c r="H54" s="6">
        <f t="shared" si="8"/>
        <v>0</v>
      </c>
      <c r="I54" s="6"/>
      <c r="J54" s="61"/>
      <c r="L54" s="3"/>
      <c r="M54" s="19"/>
      <c r="O54" s="89">
        <f t="shared" si="9"/>
        <v>0</v>
      </c>
      <c r="P54" s="71">
        <f t="shared" si="6"/>
        <v>0</v>
      </c>
    </row>
    <row r="55" spans="2:16" ht="18" customHeight="1" x14ac:dyDescent="0.25">
      <c r="B55" s="3"/>
      <c r="C55" s="3"/>
      <c r="D55" s="3"/>
      <c r="E55" s="6"/>
      <c r="F55" s="6"/>
      <c r="G55" s="6">
        <f t="shared" si="7"/>
        <v>0</v>
      </c>
      <c r="H55" s="6">
        <f t="shared" si="8"/>
        <v>0</v>
      </c>
      <c r="I55" s="6"/>
      <c r="J55" s="61"/>
      <c r="L55" s="3"/>
      <c r="M55" s="19"/>
      <c r="O55" s="89">
        <f t="shared" si="9"/>
        <v>0</v>
      </c>
      <c r="P55" s="71">
        <f t="shared" si="6"/>
        <v>0</v>
      </c>
    </row>
    <row r="56" spans="2:16" ht="18" customHeight="1" x14ac:dyDescent="0.25">
      <c r="B56" s="3"/>
      <c r="C56" s="3"/>
      <c r="D56" s="3"/>
      <c r="E56" s="6"/>
      <c r="F56" s="6"/>
      <c r="G56" s="6">
        <f t="shared" si="7"/>
        <v>0</v>
      </c>
      <c r="H56" s="6">
        <f t="shared" si="8"/>
        <v>0</v>
      </c>
      <c r="I56" s="6"/>
      <c r="J56" s="61"/>
      <c r="L56" s="3"/>
      <c r="M56" s="19"/>
      <c r="O56" s="89">
        <f t="shared" si="9"/>
        <v>0</v>
      </c>
      <c r="P56" s="71">
        <f t="shared" si="6"/>
        <v>0</v>
      </c>
    </row>
    <row r="57" spans="2:16" ht="18" customHeight="1" x14ac:dyDescent="0.25">
      <c r="B57" s="3"/>
      <c r="C57" s="3"/>
      <c r="D57" s="3"/>
      <c r="E57" s="6"/>
      <c r="F57" s="6"/>
      <c r="G57" s="6">
        <f t="shared" si="7"/>
        <v>0</v>
      </c>
      <c r="H57" s="6">
        <f t="shared" si="8"/>
        <v>0</v>
      </c>
      <c r="I57" s="6"/>
      <c r="J57" s="61"/>
      <c r="L57" s="3"/>
      <c r="M57" s="19"/>
      <c r="O57" s="89">
        <f t="shared" si="9"/>
        <v>0</v>
      </c>
      <c r="P57" s="71">
        <f t="shared" si="6"/>
        <v>0</v>
      </c>
    </row>
    <row r="58" spans="2:16" ht="18" customHeight="1" x14ac:dyDescent="0.25">
      <c r="B58" s="3"/>
      <c r="C58" s="3"/>
      <c r="D58" s="3"/>
      <c r="E58" s="6"/>
      <c r="F58" s="6"/>
      <c r="G58" s="6">
        <f t="shared" si="7"/>
        <v>0</v>
      </c>
      <c r="H58" s="6">
        <f t="shared" si="8"/>
        <v>0</v>
      </c>
      <c r="I58" s="6"/>
      <c r="J58" s="61"/>
      <c r="L58" s="3"/>
      <c r="M58" s="19"/>
      <c r="O58" s="89">
        <f t="shared" si="9"/>
        <v>0</v>
      </c>
      <c r="P58" s="72"/>
    </row>
    <row r="59" spans="2:16" ht="18" customHeight="1" x14ac:dyDescent="0.25">
      <c r="B59" s="3"/>
      <c r="C59" s="3"/>
      <c r="D59" s="3"/>
      <c r="E59" s="6"/>
      <c r="F59" s="6"/>
      <c r="G59" s="6">
        <f t="shared" si="7"/>
        <v>0</v>
      </c>
      <c r="H59" s="6">
        <f t="shared" si="8"/>
        <v>0</v>
      </c>
      <c r="I59" s="6"/>
      <c r="J59" s="61"/>
      <c r="L59" s="3"/>
      <c r="M59" s="19"/>
      <c r="O59" s="89">
        <f t="shared" si="9"/>
        <v>0</v>
      </c>
      <c r="P59" s="72"/>
    </row>
    <row r="60" spans="2:16" ht="18" customHeight="1" x14ac:dyDescent="0.25">
      <c r="B60" s="3"/>
      <c r="C60" s="3"/>
      <c r="D60" s="3"/>
      <c r="E60" s="6"/>
      <c r="F60" s="6"/>
      <c r="G60" s="6">
        <f t="shared" si="7"/>
        <v>0</v>
      </c>
      <c r="H60" s="6">
        <f t="shared" si="8"/>
        <v>0</v>
      </c>
      <c r="I60" s="6"/>
      <c r="J60" s="61"/>
      <c r="L60" s="3"/>
      <c r="M60" s="19"/>
      <c r="O60" s="89">
        <f t="shared" si="9"/>
        <v>0</v>
      </c>
      <c r="P60" s="72"/>
    </row>
    <row r="61" spans="2:16" ht="18" customHeight="1" x14ac:dyDescent="0.25">
      <c r="B61" s="3"/>
      <c r="C61" s="3"/>
      <c r="D61" s="3"/>
      <c r="E61" s="6"/>
      <c r="F61" s="6"/>
      <c r="G61" s="6">
        <f t="shared" si="7"/>
        <v>0</v>
      </c>
      <c r="H61" s="6">
        <f t="shared" si="8"/>
        <v>0</v>
      </c>
      <c r="I61" s="6"/>
      <c r="J61" s="61"/>
      <c r="L61" s="3"/>
      <c r="M61" s="19"/>
      <c r="O61" s="89">
        <f t="shared" si="9"/>
        <v>0</v>
      </c>
      <c r="P61" s="72"/>
    </row>
    <row r="62" spans="2:16" ht="18" customHeight="1" x14ac:dyDescent="0.25">
      <c r="B62" s="3"/>
      <c r="C62" s="3"/>
      <c r="D62" s="3"/>
      <c r="E62" s="6"/>
      <c r="F62" s="6"/>
      <c r="G62" s="6">
        <f t="shared" si="7"/>
        <v>0</v>
      </c>
      <c r="H62" s="6">
        <f t="shared" si="8"/>
        <v>0</v>
      </c>
      <c r="I62" s="6"/>
      <c r="J62" s="61"/>
      <c r="L62" s="3"/>
      <c r="M62" s="19"/>
      <c r="O62" s="89">
        <f t="shared" si="9"/>
        <v>0</v>
      </c>
      <c r="P62" s="72"/>
    </row>
    <row r="63" spans="2:16" ht="18" customHeight="1" x14ac:dyDescent="0.25">
      <c r="B63" s="3"/>
      <c r="C63" s="3"/>
      <c r="D63" s="3"/>
      <c r="E63" s="6"/>
      <c r="F63" s="6"/>
      <c r="G63" s="6">
        <f t="shared" si="7"/>
        <v>0</v>
      </c>
      <c r="H63" s="6">
        <f t="shared" si="8"/>
        <v>0</v>
      </c>
      <c r="I63" s="6"/>
      <c r="J63" s="61"/>
      <c r="L63" s="3"/>
      <c r="M63" s="19"/>
      <c r="O63" s="89">
        <f t="shared" si="9"/>
        <v>0</v>
      </c>
      <c r="P63" s="72"/>
    </row>
    <row r="64" spans="2:16" ht="18" customHeight="1" x14ac:dyDescent="0.25">
      <c r="B64" s="3"/>
      <c r="C64" s="3"/>
      <c r="D64" s="3"/>
      <c r="E64" s="6"/>
      <c r="F64" s="6"/>
      <c r="G64" s="6">
        <f t="shared" si="7"/>
        <v>0</v>
      </c>
      <c r="H64" s="6">
        <f t="shared" si="8"/>
        <v>0</v>
      </c>
      <c r="I64" s="6"/>
      <c r="J64" s="61"/>
      <c r="L64" s="3"/>
      <c r="M64" s="19"/>
      <c r="O64" s="89">
        <f t="shared" si="9"/>
        <v>0</v>
      </c>
      <c r="P64" s="72"/>
    </row>
    <row r="65" spans="2:16" ht="18" customHeight="1" x14ac:dyDescent="0.25">
      <c r="B65" s="3"/>
      <c r="C65" s="3"/>
      <c r="D65" s="3"/>
      <c r="E65" s="6"/>
      <c r="F65" s="6"/>
      <c r="G65" s="6">
        <f t="shared" si="7"/>
        <v>0</v>
      </c>
      <c r="H65" s="6">
        <f t="shared" si="8"/>
        <v>0</v>
      </c>
      <c r="I65" s="6"/>
      <c r="J65" s="61"/>
      <c r="L65" s="3"/>
      <c r="M65" s="19"/>
      <c r="O65" s="89">
        <f t="shared" si="9"/>
        <v>0</v>
      </c>
      <c r="P65" s="72"/>
    </row>
    <row r="66" spans="2:16" ht="18" customHeight="1" x14ac:dyDescent="0.25">
      <c r="B66" s="3"/>
      <c r="C66" s="3"/>
      <c r="D66" s="3"/>
      <c r="E66" s="6"/>
      <c r="F66" s="6"/>
      <c r="G66" s="6">
        <f t="shared" si="7"/>
        <v>0</v>
      </c>
      <c r="H66" s="6">
        <f t="shared" si="8"/>
        <v>0</v>
      </c>
      <c r="I66" s="6"/>
      <c r="J66" s="61"/>
      <c r="L66" s="3"/>
      <c r="M66" s="19"/>
      <c r="O66" s="89">
        <f t="shared" si="9"/>
        <v>0</v>
      </c>
      <c r="P66" s="72"/>
    </row>
    <row r="67" spans="2:16" ht="18" customHeight="1" x14ac:dyDescent="0.25">
      <c r="B67" s="3"/>
      <c r="C67" s="3"/>
      <c r="D67" s="3"/>
      <c r="E67" s="6"/>
      <c r="F67" s="6"/>
      <c r="G67" s="6">
        <f t="shared" si="7"/>
        <v>0</v>
      </c>
      <c r="H67" s="6">
        <f t="shared" si="8"/>
        <v>0</v>
      </c>
      <c r="I67" s="6"/>
      <c r="J67" s="61"/>
      <c r="L67" s="3"/>
      <c r="M67" s="19"/>
      <c r="O67" s="89">
        <f t="shared" si="9"/>
        <v>0</v>
      </c>
      <c r="P67" s="72"/>
    </row>
    <row r="68" spans="2:16" ht="18" customHeight="1" x14ac:dyDescent="0.25">
      <c r="B68" s="3"/>
      <c r="C68" s="3"/>
      <c r="D68" s="3"/>
      <c r="E68" s="6"/>
      <c r="F68" s="6"/>
      <c r="G68" s="6">
        <f t="shared" si="7"/>
        <v>0</v>
      </c>
      <c r="H68" s="6">
        <f t="shared" si="8"/>
        <v>0</v>
      </c>
      <c r="I68" s="6"/>
      <c r="J68" s="61"/>
      <c r="L68" s="3"/>
      <c r="M68" s="19"/>
      <c r="O68" s="89">
        <f t="shared" si="9"/>
        <v>0</v>
      </c>
      <c r="P68" s="72"/>
    </row>
    <row r="69" spans="2:16" ht="18" customHeight="1" x14ac:dyDescent="0.25">
      <c r="B69" s="3"/>
      <c r="C69" s="3"/>
      <c r="D69" s="3"/>
      <c r="E69" s="6"/>
      <c r="F69" s="6"/>
      <c r="G69" s="6">
        <f t="shared" si="7"/>
        <v>0</v>
      </c>
      <c r="H69" s="6">
        <f t="shared" si="8"/>
        <v>0</v>
      </c>
      <c r="I69" s="6"/>
      <c r="J69" s="61"/>
      <c r="L69" s="3"/>
      <c r="M69" s="19"/>
      <c r="O69" s="89">
        <f t="shared" si="9"/>
        <v>0</v>
      </c>
      <c r="P69" s="72"/>
    </row>
    <row r="70" spans="2:16" ht="18" customHeight="1" x14ac:dyDescent="0.25">
      <c r="B70" s="3"/>
      <c r="C70" s="3"/>
      <c r="D70" s="3"/>
      <c r="E70" s="6"/>
      <c r="F70" s="6"/>
      <c r="G70" s="6">
        <f t="shared" ref="G70:G133" si="11">F70*1.262</f>
        <v>0</v>
      </c>
      <c r="H70" s="6">
        <f t="shared" si="8"/>
        <v>0</v>
      </c>
      <c r="I70" s="6"/>
      <c r="J70" s="61"/>
      <c r="L70" s="3"/>
      <c r="M70" s="19"/>
      <c r="O70" s="89">
        <f t="shared" si="9"/>
        <v>0</v>
      </c>
      <c r="P70" s="72"/>
    </row>
    <row r="71" spans="2:16" ht="18" customHeight="1" x14ac:dyDescent="0.25">
      <c r="B71" s="3"/>
      <c r="C71" s="3"/>
      <c r="D71" s="3"/>
      <c r="E71" s="6"/>
      <c r="F71" s="6"/>
      <c r="G71" s="6">
        <f t="shared" si="11"/>
        <v>0</v>
      </c>
      <c r="H71" s="6">
        <f t="shared" ref="H71:H134" si="12">G71*1.25</f>
        <v>0</v>
      </c>
      <c r="I71" s="6"/>
      <c r="J71" s="61"/>
      <c r="L71" s="3"/>
      <c r="M71" s="19"/>
      <c r="O71" s="89">
        <f t="shared" si="9"/>
        <v>0</v>
      </c>
      <c r="P71" s="72"/>
    </row>
    <row r="72" spans="2:16" ht="18" customHeight="1" x14ac:dyDescent="0.25">
      <c r="B72" s="3"/>
      <c r="C72" s="3"/>
      <c r="D72" s="3"/>
      <c r="E72" s="6"/>
      <c r="F72" s="6"/>
      <c r="G72" s="6">
        <f t="shared" si="11"/>
        <v>0</v>
      </c>
      <c r="H72" s="6">
        <f t="shared" si="12"/>
        <v>0</v>
      </c>
      <c r="I72" s="6"/>
      <c r="J72" s="61"/>
      <c r="L72" s="3"/>
      <c r="M72" s="19"/>
      <c r="O72" s="89">
        <f t="shared" ref="O72:O135" si="13">J72-G72</f>
        <v>0</v>
      </c>
      <c r="P72" s="72"/>
    </row>
    <row r="73" spans="2:16" ht="18" customHeight="1" x14ac:dyDescent="0.25">
      <c r="B73" s="3"/>
      <c r="C73" s="3"/>
      <c r="D73" s="3"/>
      <c r="E73" s="6"/>
      <c r="F73" s="6"/>
      <c r="G73" s="6">
        <f t="shared" si="11"/>
        <v>0</v>
      </c>
      <c r="H73" s="6">
        <f t="shared" si="12"/>
        <v>0</v>
      </c>
      <c r="I73" s="6"/>
      <c r="J73" s="61"/>
      <c r="L73" s="3"/>
      <c r="M73" s="19"/>
      <c r="O73" s="89">
        <f t="shared" si="13"/>
        <v>0</v>
      </c>
      <c r="P73" s="72"/>
    </row>
    <row r="74" spans="2:16" ht="18" customHeight="1" x14ac:dyDescent="0.25">
      <c r="B74" s="3"/>
      <c r="C74" s="3"/>
      <c r="D74" s="3"/>
      <c r="E74" s="6"/>
      <c r="F74" s="6"/>
      <c r="G74" s="6">
        <f t="shared" si="11"/>
        <v>0</v>
      </c>
      <c r="H74" s="6">
        <f t="shared" si="12"/>
        <v>0</v>
      </c>
      <c r="I74" s="6"/>
      <c r="J74" s="61"/>
      <c r="L74" s="3"/>
      <c r="M74" s="19"/>
      <c r="O74" s="89">
        <f t="shared" si="13"/>
        <v>0</v>
      </c>
      <c r="P74" s="72"/>
    </row>
    <row r="75" spans="2:16" ht="18" customHeight="1" x14ac:dyDescent="0.25">
      <c r="B75" s="3"/>
      <c r="C75" s="3"/>
      <c r="D75" s="3"/>
      <c r="E75" s="6"/>
      <c r="F75" s="6"/>
      <c r="G75" s="6">
        <f t="shared" si="11"/>
        <v>0</v>
      </c>
      <c r="H75" s="6">
        <f t="shared" si="12"/>
        <v>0</v>
      </c>
      <c r="I75" s="6"/>
      <c r="J75" s="61"/>
      <c r="L75" s="3"/>
      <c r="M75" s="19"/>
      <c r="O75" s="89">
        <f t="shared" si="13"/>
        <v>0</v>
      </c>
      <c r="P75" s="72"/>
    </row>
    <row r="76" spans="2:16" ht="18" customHeight="1" x14ac:dyDescent="0.25">
      <c r="B76" s="3"/>
      <c r="C76" s="3"/>
      <c r="D76" s="3"/>
      <c r="E76" s="6"/>
      <c r="F76" s="6"/>
      <c r="G76" s="6">
        <f t="shared" si="11"/>
        <v>0</v>
      </c>
      <c r="H76" s="6">
        <f t="shared" si="12"/>
        <v>0</v>
      </c>
      <c r="I76" s="6"/>
      <c r="J76" s="61"/>
      <c r="L76" s="3"/>
      <c r="M76" s="19"/>
      <c r="O76" s="89">
        <f t="shared" si="13"/>
        <v>0</v>
      </c>
      <c r="P76" s="72"/>
    </row>
    <row r="77" spans="2:16" ht="18" customHeight="1" x14ac:dyDescent="0.25">
      <c r="B77" s="3"/>
      <c r="C77" s="3"/>
      <c r="D77" s="3"/>
      <c r="E77" s="6"/>
      <c r="F77" s="6"/>
      <c r="G77" s="6">
        <f t="shared" si="11"/>
        <v>0</v>
      </c>
      <c r="H77" s="6">
        <f t="shared" si="12"/>
        <v>0</v>
      </c>
      <c r="I77" s="6"/>
      <c r="J77" s="61"/>
      <c r="L77" s="3"/>
      <c r="M77" s="19"/>
      <c r="O77" s="89">
        <f t="shared" si="13"/>
        <v>0</v>
      </c>
      <c r="P77" s="72"/>
    </row>
    <row r="78" spans="2:16" ht="18" customHeight="1" x14ac:dyDescent="0.25">
      <c r="B78" s="3"/>
      <c r="C78" s="3"/>
      <c r="D78" s="3"/>
      <c r="E78" s="6"/>
      <c r="F78" s="6"/>
      <c r="G78" s="6">
        <f t="shared" si="11"/>
        <v>0</v>
      </c>
      <c r="H78" s="6">
        <f t="shared" si="12"/>
        <v>0</v>
      </c>
      <c r="I78" s="6"/>
      <c r="J78" s="61"/>
      <c r="L78" s="3"/>
      <c r="M78" s="19"/>
      <c r="O78" s="89">
        <f t="shared" si="13"/>
        <v>0</v>
      </c>
      <c r="P78" s="72"/>
    </row>
    <row r="79" spans="2:16" ht="18" customHeight="1" x14ac:dyDescent="0.25">
      <c r="B79" s="3"/>
      <c r="C79" s="3"/>
      <c r="D79" s="3"/>
      <c r="E79" s="6"/>
      <c r="F79" s="6"/>
      <c r="G79" s="6">
        <f t="shared" si="11"/>
        <v>0</v>
      </c>
      <c r="H79" s="6">
        <f t="shared" si="12"/>
        <v>0</v>
      </c>
      <c r="I79" s="6"/>
      <c r="J79" s="61"/>
      <c r="L79" s="3"/>
      <c r="M79" s="19"/>
      <c r="O79" s="89">
        <f t="shared" si="13"/>
        <v>0</v>
      </c>
      <c r="P79" s="72"/>
    </row>
    <row r="80" spans="2:16" ht="18" customHeight="1" x14ac:dyDescent="0.25">
      <c r="B80" s="3"/>
      <c r="C80" s="3"/>
      <c r="D80" s="3"/>
      <c r="E80" s="6"/>
      <c r="F80" s="6"/>
      <c r="G80" s="6">
        <f t="shared" si="11"/>
        <v>0</v>
      </c>
      <c r="H80" s="6">
        <f t="shared" si="12"/>
        <v>0</v>
      </c>
      <c r="I80" s="6"/>
      <c r="J80" s="61"/>
      <c r="L80" s="3"/>
      <c r="M80" s="19"/>
      <c r="O80" s="89">
        <f t="shared" si="13"/>
        <v>0</v>
      </c>
      <c r="P80" s="72"/>
    </row>
    <row r="81" spans="2:16" ht="18" customHeight="1" x14ac:dyDescent="0.25">
      <c r="B81" s="3"/>
      <c r="C81" s="3"/>
      <c r="D81" s="3"/>
      <c r="E81" s="6"/>
      <c r="F81" s="6"/>
      <c r="G81" s="6">
        <f t="shared" si="11"/>
        <v>0</v>
      </c>
      <c r="H81" s="6">
        <f t="shared" si="12"/>
        <v>0</v>
      </c>
      <c r="I81" s="6"/>
      <c r="J81" s="61"/>
      <c r="L81" s="3"/>
      <c r="M81" s="19"/>
      <c r="O81" s="89">
        <f t="shared" si="13"/>
        <v>0</v>
      </c>
      <c r="P81" s="72"/>
    </row>
    <row r="82" spans="2:16" ht="18" customHeight="1" x14ac:dyDescent="0.25">
      <c r="B82" s="3"/>
      <c r="C82" s="3"/>
      <c r="D82" s="3"/>
      <c r="E82" s="6"/>
      <c r="F82" s="6"/>
      <c r="G82" s="6">
        <f t="shared" si="11"/>
        <v>0</v>
      </c>
      <c r="H82" s="6">
        <f t="shared" si="12"/>
        <v>0</v>
      </c>
      <c r="I82" s="6"/>
      <c r="J82" s="61"/>
      <c r="L82" s="3"/>
      <c r="M82" s="19"/>
      <c r="O82" s="89">
        <f t="shared" si="13"/>
        <v>0</v>
      </c>
      <c r="P82" s="72"/>
    </row>
    <row r="83" spans="2:16" ht="18" customHeight="1" x14ac:dyDescent="0.25">
      <c r="B83" s="3"/>
      <c r="C83" s="3"/>
      <c r="D83" s="3"/>
      <c r="E83" s="6"/>
      <c r="F83" s="6"/>
      <c r="G83" s="6">
        <f t="shared" si="11"/>
        <v>0</v>
      </c>
      <c r="H83" s="6">
        <f t="shared" si="12"/>
        <v>0</v>
      </c>
      <c r="I83" s="6"/>
      <c r="J83" s="61"/>
      <c r="L83" s="3"/>
      <c r="M83" s="19"/>
      <c r="O83" s="89">
        <f t="shared" si="13"/>
        <v>0</v>
      </c>
      <c r="P83" s="72"/>
    </row>
    <row r="84" spans="2:16" ht="18" customHeight="1" x14ac:dyDescent="0.25">
      <c r="B84" s="3"/>
      <c r="C84" s="3"/>
      <c r="D84" s="3"/>
      <c r="E84" s="6"/>
      <c r="F84" s="6"/>
      <c r="G84" s="6">
        <f t="shared" si="11"/>
        <v>0</v>
      </c>
      <c r="H84" s="6">
        <f t="shared" si="12"/>
        <v>0</v>
      </c>
      <c r="I84" s="6"/>
      <c r="J84" s="61"/>
      <c r="L84" s="3"/>
      <c r="M84" s="19"/>
      <c r="O84" s="89">
        <f t="shared" si="13"/>
        <v>0</v>
      </c>
      <c r="P84" s="72"/>
    </row>
    <row r="85" spans="2:16" ht="18" customHeight="1" x14ac:dyDescent="0.25">
      <c r="B85" s="3"/>
      <c r="C85" s="3"/>
      <c r="D85" s="3"/>
      <c r="E85" s="6"/>
      <c r="F85" s="6"/>
      <c r="G85" s="6">
        <f t="shared" si="11"/>
        <v>0</v>
      </c>
      <c r="H85" s="6">
        <f t="shared" si="12"/>
        <v>0</v>
      </c>
      <c r="I85" s="6"/>
      <c r="J85" s="61"/>
      <c r="L85" s="3"/>
      <c r="M85" s="19"/>
      <c r="O85" s="89">
        <f t="shared" si="13"/>
        <v>0</v>
      </c>
      <c r="P85" s="72"/>
    </row>
    <row r="86" spans="2:16" ht="18" customHeight="1" x14ac:dyDescent="0.25">
      <c r="B86" s="3"/>
      <c r="C86" s="3"/>
      <c r="D86" s="3"/>
      <c r="E86" s="6"/>
      <c r="F86" s="6"/>
      <c r="G86" s="6">
        <f t="shared" si="11"/>
        <v>0</v>
      </c>
      <c r="H86" s="6">
        <f t="shared" si="12"/>
        <v>0</v>
      </c>
      <c r="I86" s="6"/>
      <c r="J86" s="61"/>
      <c r="L86" s="3"/>
      <c r="M86" s="19"/>
      <c r="O86" s="89">
        <f t="shared" si="13"/>
        <v>0</v>
      </c>
      <c r="P86" s="72"/>
    </row>
    <row r="87" spans="2:16" ht="18" customHeight="1" x14ac:dyDescent="0.25">
      <c r="B87" s="3"/>
      <c r="C87" s="3"/>
      <c r="D87" s="3"/>
      <c r="E87" s="6"/>
      <c r="F87" s="6"/>
      <c r="G87" s="6">
        <f t="shared" si="11"/>
        <v>0</v>
      </c>
      <c r="H87" s="6">
        <f t="shared" si="12"/>
        <v>0</v>
      </c>
      <c r="I87" s="6"/>
      <c r="J87" s="61"/>
      <c r="L87" s="3"/>
      <c r="M87" s="19"/>
      <c r="O87" s="89">
        <f t="shared" si="13"/>
        <v>0</v>
      </c>
      <c r="P87" s="72"/>
    </row>
    <row r="88" spans="2:16" ht="18" customHeight="1" x14ac:dyDescent="0.25">
      <c r="B88" s="3"/>
      <c r="C88" s="3"/>
      <c r="D88" s="3"/>
      <c r="E88" s="6"/>
      <c r="F88" s="6"/>
      <c r="G88" s="6">
        <f t="shared" si="11"/>
        <v>0</v>
      </c>
      <c r="H88" s="6">
        <f t="shared" si="12"/>
        <v>0</v>
      </c>
      <c r="I88" s="6"/>
      <c r="J88" s="61"/>
      <c r="L88" s="3"/>
      <c r="M88" s="19"/>
      <c r="O88" s="89">
        <f t="shared" si="13"/>
        <v>0</v>
      </c>
      <c r="P88" s="72"/>
    </row>
    <row r="89" spans="2:16" ht="18" customHeight="1" x14ac:dyDescent="0.25">
      <c r="B89" s="3"/>
      <c r="C89" s="3"/>
      <c r="D89" s="3"/>
      <c r="E89" s="6"/>
      <c r="F89" s="6"/>
      <c r="G89" s="6">
        <f t="shared" si="11"/>
        <v>0</v>
      </c>
      <c r="H89" s="6">
        <f t="shared" si="12"/>
        <v>0</v>
      </c>
      <c r="I89" s="6"/>
      <c r="J89" s="61"/>
      <c r="L89" s="3"/>
      <c r="M89" s="19"/>
      <c r="O89" s="89">
        <f t="shared" si="13"/>
        <v>0</v>
      </c>
      <c r="P89" s="72"/>
    </row>
    <row r="90" spans="2:16" ht="18" customHeight="1" x14ac:dyDescent="0.25">
      <c r="B90" s="3"/>
      <c r="C90" s="3"/>
      <c r="D90" s="3"/>
      <c r="E90" s="6"/>
      <c r="F90" s="6"/>
      <c r="G90" s="6">
        <f t="shared" si="11"/>
        <v>0</v>
      </c>
      <c r="H90" s="6">
        <f t="shared" si="12"/>
        <v>0</v>
      </c>
      <c r="I90" s="6"/>
      <c r="J90" s="61"/>
      <c r="L90" s="3"/>
      <c r="M90" s="19"/>
      <c r="O90" s="89">
        <f t="shared" si="13"/>
        <v>0</v>
      </c>
      <c r="P90" s="72"/>
    </row>
    <row r="91" spans="2:16" ht="18" customHeight="1" x14ac:dyDescent="0.25">
      <c r="B91" s="3"/>
      <c r="C91" s="3"/>
      <c r="D91" s="3"/>
      <c r="E91" s="6"/>
      <c r="F91" s="6"/>
      <c r="G91" s="6">
        <f t="shared" si="11"/>
        <v>0</v>
      </c>
      <c r="H91" s="6">
        <f t="shared" si="12"/>
        <v>0</v>
      </c>
      <c r="I91" s="6"/>
      <c r="J91" s="61"/>
      <c r="L91" s="3"/>
      <c r="M91" s="19"/>
      <c r="O91" s="89">
        <f t="shared" si="13"/>
        <v>0</v>
      </c>
      <c r="P91" s="72"/>
    </row>
    <row r="92" spans="2:16" ht="18" customHeight="1" x14ac:dyDescent="0.25">
      <c r="B92" s="3"/>
      <c r="C92" s="3"/>
      <c r="D92" s="3"/>
      <c r="E92" s="6"/>
      <c r="F92" s="6"/>
      <c r="G92" s="6">
        <f t="shared" si="11"/>
        <v>0</v>
      </c>
      <c r="H92" s="6">
        <f t="shared" si="12"/>
        <v>0</v>
      </c>
      <c r="I92" s="6"/>
      <c r="J92" s="61"/>
      <c r="L92" s="3"/>
      <c r="M92" s="19"/>
      <c r="O92" s="89">
        <f t="shared" si="13"/>
        <v>0</v>
      </c>
      <c r="P92" s="72"/>
    </row>
    <row r="93" spans="2:16" ht="18" customHeight="1" x14ac:dyDescent="0.25">
      <c r="B93" s="3"/>
      <c r="C93" s="3"/>
      <c r="D93" s="3"/>
      <c r="E93" s="6"/>
      <c r="F93" s="6"/>
      <c r="G93" s="6">
        <f t="shared" si="11"/>
        <v>0</v>
      </c>
      <c r="H93" s="6">
        <f t="shared" si="12"/>
        <v>0</v>
      </c>
      <c r="I93" s="6"/>
      <c r="J93" s="61"/>
      <c r="L93" s="3"/>
      <c r="M93" s="19"/>
      <c r="O93" s="89">
        <f t="shared" si="13"/>
        <v>0</v>
      </c>
      <c r="P93" s="72"/>
    </row>
    <row r="94" spans="2:16" ht="18" customHeight="1" x14ac:dyDescent="0.25">
      <c r="B94" s="3"/>
      <c r="C94" s="3"/>
      <c r="D94" s="3"/>
      <c r="E94" s="6"/>
      <c r="F94" s="6"/>
      <c r="G94" s="6">
        <f t="shared" si="11"/>
        <v>0</v>
      </c>
      <c r="H94" s="6">
        <f t="shared" si="12"/>
        <v>0</v>
      </c>
      <c r="I94" s="6"/>
      <c r="J94" s="61"/>
      <c r="L94" s="3"/>
      <c r="M94" s="19"/>
      <c r="O94" s="89">
        <f t="shared" si="13"/>
        <v>0</v>
      </c>
      <c r="P94" s="72"/>
    </row>
    <row r="95" spans="2:16" ht="18" customHeight="1" x14ac:dyDescent="0.25">
      <c r="B95" s="3"/>
      <c r="C95" s="3"/>
      <c r="D95" s="3"/>
      <c r="E95" s="6"/>
      <c r="F95" s="6"/>
      <c r="G95" s="6">
        <f t="shared" si="11"/>
        <v>0</v>
      </c>
      <c r="H95" s="6">
        <f t="shared" si="12"/>
        <v>0</v>
      </c>
      <c r="I95" s="6"/>
      <c r="J95" s="61"/>
      <c r="L95" s="3"/>
      <c r="M95" s="19"/>
      <c r="O95" s="89">
        <f t="shared" si="13"/>
        <v>0</v>
      </c>
      <c r="P95" s="72"/>
    </row>
    <row r="96" spans="2:16" ht="18" customHeight="1" x14ac:dyDescent="0.25">
      <c r="B96" s="3"/>
      <c r="C96" s="3"/>
      <c r="D96" s="3"/>
      <c r="E96" s="6"/>
      <c r="F96" s="6"/>
      <c r="G96" s="6">
        <f t="shared" si="11"/>
        <v>0</v>
      </c>
      <c r="H96" s="6">
        <f t="shared" si="12"/>
        <v>0</v>
      </c>
      <c r="I96" s="6"/>
      <c r="J96" s="61"/>
      <c r="L96" s="3"/>
      <c r="M96" s="19"/>
      <c r="O96" s="89">
        <f t="shared" si="13"/>
        <v>0</v>
      </c>
      <c r="P96" s="72"/>
    </row>
    <row r="97" spans="2:16" ht="18" customHeight="1" x14ac:dyDescent="0.25">
      <c r="B97" s="3"/>
      <c r="C97" s="3"/>
      <c r="D97" s="3"/>
      <c r="E97" s="6"/>
      <c r="F97" s="6"/>
      <c r="G97" s="6">
        <f t="shared" si="11"/>
        <v>0</v>
      </c>
      <c r="H97" s="6">
        <f t="shared" si="12"/>
        <v>0</v>
      </c>
      <c r="I97" s="6"/>
      <c r="J97" s="61"/>
      <c r="L97" s="3"/>
      <c r="M97" s="19"/>
      <c r="O97" s="89">
        <f t="shared" si="13"/>
        <v>0</v>
      </c>
      <c r="P97" s="72"/>
    </row>
    <row r="98" spans="2:16" ht="18" customHeight="1" x14ac:dyDescent="0.25">
      <c r="B98" s="3"/>
      <c r="C98" s="3"/>
      <c r="D98" s="3"/>
      <c r="E98" s="6"/>
      <c r="F98" s="6"/>
      <c r="G98" s="6">
        <f t="shared" si="11"/>
        <v>0</v>
      </c>
      <c r="H98" s="6">
        <f t="shared" si="12"/>
        <v>0</v>
      </c>
      <c r="I98" s="6"/>
      <c r="J98" s="61"/>
      <c r="L98" s="3"/>
      <c r="M98" s="19"/>
      <c r="O98" s="89">
        <f t="shared" si="13"/>
        <v>0</v>
      </c>
      <c r="P98" s="72"/>
    </row>
    <row r="99" spans="2:16" ht="18" customHeight="1" x14ac:dyDescent="0.25">
      <c r="B99" s="3"/>
      <c r="C99" s="3"/>
      <c r="D99" s="3"/>
      <c r="E99" s="6"/>
      <c r="F99" s="6"/>
      <c r="G99" s="6">
        <f t="shared" si="11"/>
        <v>0</v>
      </c>
      <c r="H99" s="6">
        <f t="shared" si="12"/>
        <v>0</v>
      </c>
      <c r="I99" s="6"/>
      <c r="J99" s="61"/>
      <c r="L99" s="3"/>
      <c r="M99" s="19"/>
      <c r="O99" s="89">
        <f t="shared" si="13"/>
        <v>0</v>
      </c>
      <c r="P99" s="72"/>
    </row>
    <row r="100" spans="2:16" ht="18" customHeight="1" x14ac:dyDescent="0.25">
      <c r="B100" s="3"/>
      <c r="C100" s="3"/>
      <c r="D100" s="3"/>
      <c r="E100" s="6"/>
      <c r="F100" s="6"/>
      <c r="G100" s="6">
        <f t="shared" si="11"/>
        <v>0</v>
      </c>
      <c r="H100" s="6">
        <f t="shared" si="12"/>
        <v>0</v>
      </c>
      <c r="I100" s="6"/>
      <c r="J100" s="61"/>
      <c r="L100" s="3"/>
      <c r="M100" s="19"/>
      <c r="O100" s="89">
        <f t="shared" si="13"/>
        <v>0</v>
      </c>
      <c r="P100" s="72"/>
    </row>
    <row r="101" spans="2:16" ht="18" customHeight="1" x14ac:dyDescent="0.25">
      <c r="B101" s="3"/>
      <c r="C101" s="3"/>
      <c r="D101" s="3"/>
      <c r="E101" s="6"/>
      <c r="F101" s="6"/>
      <c r="G101" s="6">
        <f t="shared" si="11"/>
        <v>0</v>
      </c>
      <c r="H101" s="6">
        <f t="shared" si="12"/>
        <v>0</v>
      </c>
      <c r="I101" s="6"/>
      <c r="J101" s="61"/>
      <c r="L101" s="3"/>
      <c r="M101" s="19"/>
      <c r="O101" s="89">
        <f t="shared" si="13"/>
        <v>0</v>
      </c>
      <c r="P101" s="72"/>
    </row>
    <row r="102" spans="2:16" ht="18" customHeight="1" x14ac:dyDescent="0.25">
      <c r="B102" s="3"/>
      <c r="C102" s="3"/>
      <c r="D102" s="3"/>
      <c r="E102" s="6"/>
      <c r="F102" s="6"/>
      <c r="G102" s="6">
        <f t="shared" si="11"/>
        <v>0</v>
      </c>
      <c r="H102" s="6">
        <f t="shared" si="12"/>
        <v>0</v>
      </c>
      <c r="I102" s="6"/>
      <c r="J102" s="61"/>
      <c r="L102" s="3"/>
      <c r="M102" s="19"/>
      <c r="O102" s="89">
        <f t="shared" si="13"/>
        <v>0</v>
      </c>
      <c r="P102" s="72"/>
    </row>
    <row r="103" spans="2:16" ht="18" customHeight="1" x14ac:dyDescent="0.25">
      <c r="B103" s="3"/>
      <c r="C103" s="3"/>
      <c r="D103" s="3"/>
      <c r="E103" s="6"/>
      <c r="F103" s="6"/>
      <c r="G103" s="6">
        <f t="shared" si="11"/>
        <v>0</v>
      </c>
      <c r="H103" s="6">
        <f t="shared" si="12"/>
        <v>0</v>
      </c>
      <c r="I103" s="6"/>
      <c r="J103" s="61"/>
      <c r="L103" s="3"/>
      <c r="M103" s="19"/>
      <c r="O103" s="89">
        <f t="shared" si="13"/>
        <v>0</v>
      </c>
      <c r="P103" s="72"/>
    </row>
    <row r="104" spans="2:16" ht="18" customHeight="1" x14ac:dyDescent="0.25">
      <c r="B104" s="3"/>
      <c r="C104" s="3"/>
      <c r="D104" s="3"/>
      <c r="E104" s="6"/>
      <c r="F104" s="6"/>
      <c r="G104" s="6">
        <f t="shared" si="11"/>
        <v>0</v>
      </c>
      <c r="H104" s="6">
        <f t="shared" si="12"/>
        <v>0</v>
      </c>
      <c r="I104" s="6"/>
      <c r="J104" s="61"/>
      <c r="L104" s="3"/>
      <c r="M104" s="19"/>
      <c r="O104" s="89">
        <f t="shared" si="13"/>
        <v>0</v>
      </c>
      <c r="P104" s="72"/>
    </row>
    <row r="105" spans="2:16" ht="18" customHeight="1" x14ac:dyDescent="0.25">
      <c r="B105" s="3"/>
      <c r="C105" s="3"/>
      <c r="D105" s="3"/>
      <c r="E105" s="6"/>
      <c r="F105" s="6"/>
      <c r="G105" s="6">
        <f t="shared" si="11"/>
        <v>0</v>
      </c>
      <c r="H105" s="6">
        <f t="shared" si="12"/>
        <v>0</v>
      </c>
      <c r="I105" s="6"/>
      <c r="J105" s="61"/>
      <c r="L105" s="3"/>
      <c r="M105" s="19"/>
      <c r="O105" s="89">
        <f t="shared" si="13"/>
        <v>0</v>
      </c>
      <c r="P105" s="72"/>
    </row>
    <row r="106" spans="2:16" ht="18" customHeight="1" x14ac:dyDescent="0.25">
      <c r="B106" s="3"/>
      <c r="C106" s="3"/>
      <c r="D106" s="3"/>
      <c r="E106" s="6"/>
      <c r="F106" s="6"/>
      <c r="G106" s="6">
        <f t="shared" si="11"/>
        <v>0</v>
      </c>
      <c r="H106" s="6">
        <f t="shared" si="12"/>
        <v>0</v>
      </c>
      <c r="I106" s="6"/>
      <c r="J106" s="61"/>
      <c r="L106" s="3"/>
      <c r="M106" s="19"/>
      <c r="O106" s="89">
        <f t="shared" si="13"/>
        <v>0</v>
      </c>
      <c r="P106" s="72"/>
    </row>
    <row r="107" spans="2:16" ht="18" customHeight="1" x14ac:dyDescent="0.25">
      <c r="B107" s="3"/>
      <c r="C107" s="3"/>
      <c r="D107" s="3"/>
      <c r="E107" s="6"/>
      <c r="F107" s="6"/>
      <c r="G107" s="6">
        <f t="shared" si="11"/>
        <v>0</v>
      </c>
      <c r="H107" s="6">
        <f t="shared" si="12"/>
        <v>0</v>
      </c>
      <c r="I107" s="6"/>
      <c r="J107" s="61"/>
      <c r="L107" s="3"/>
      <c r="M107" s="19"/>
      <c r="O107" s="89">
        <f t="shared" si="13"/>
        <v>0</v>
      </c>
      <c r="P107" s="72"/>
    </row>
    <row r="108" spans="2:16" ht="18" customHeight="1" x14ac:dyDescent="0.25">
      <c r="B108" s="3"/>
      <c r="C108" s="3"/>
      <c r="D108" s="3"/>
      <c r="E108" s="6"/>
      <c r="F108" s="6"/>
      <c r="G108" s="6">
        <f t="shared" si="11"/>
        <v>0</v>
      </c>
      <c r="H108" s="6">
        <f t="shared" si="12"/>
        <v>0</v>
      </c>
      <c r="I108" s="6"/>
      <c r="J108" s="61"/>
      <c r="L108" s="3"/>
      <c r="M108" s="19"/>
      <c r="O108" s="89">
        <f t="shared" si="13"/>
        <v>0</v>
      </c>
      <c r="P108" s="72"/>
    </row>
    <row r="109" spans="2:16" ht="18" customHeight="1" x14ac:dyDescent="0.25">
      <c r="B109" s="3"/>
      <c r="C109" s="3"/>
      <c r="D109" s="3"/>
      <c r="E109" s="6"/>
      <c r="F109" s="6"/>
      <c r="G109" s="6">
        <f t="shared" si="11"/>
        <v>0</v>
      </c>
      <c r="H109" s="6">
        <f t="shared" si="12"/>
        <v>0</v>
      </c>
      <c r="I109" s="6"/>
      <c r="J109" s="61"/>
      <c r="L109" s="3"/>
      <c r="M109" s="19"/>
      <c r="O109" s="89">
        <f t="shared" si="13"/>
        <v>0</v>
      </c>
      <c r="P109" s="72"/>
    </row>
    <row r="110" spans="2:16" ht="18" customHeight="1" x14ac:dyDescent="0.25">
      <c r="B110" s="3"/>
      <c r="C110" s="3"/>
      <c r="D110" s="3"/>
      <c r="E110" s="6"/>
      <c r="F110" s="6"/>
      <c r="G110" s="6">
        <f t="shared" si="11"/>
        <v>0</v>
      </c>
      <c r="H110" s="6">
        <f t="shared" si="12"/>
        <v>0</v>
      </c>
      <c r="I110" s="6"/>
      <c r="J110" s="61"/>
      <c r="L110" s="3"/>
      <c r="M110" s="19"/>
      <c r="O110" s="89">
        <f t="shared" si="13"/>
        <v>0</v>
      </c>
      <c r="P110" s="72"/>
    </row>
    <row r="111" spans="2:16" ht="18" customHeight="1" x14ac:dyDescent="0.25">
      <c r="B111" s="3"/>
      <c r="C111" s="3"/>
      <c r="D111" s="3"/>
      <c r="E111" s="6"/>
      <c r="F111" s="6"/>
      <c r="G111" s="6">
        <f t="shared" si="11"/>
        <v>0</v>
      </c>
      <c r="H111" s="6">
        <f t="shared" si="12"/>
        <v>0</v>
      </c>
      <c r="I111" s="6"/>
      <c r="J111" s="61"/>
      <c r="L111" s="3"/>
      <c r="M111" s="19"/>
      <c r="O111" s="89">
        <f t="shared" si="13"/>
        <v>0</v>
      </c>
      <c r="P111" s="72"/>
    </row>
    <row r="112" spans="2:16" ht="18" customHeight="1" x14ac:dyDescent="0.25">
      <c r="B112" s="3"/>
      <c r="C112" s="3"/>
      <c r="D112" s="3"/>
      <c r="E112" s="6"/>
      <c r="F112" s="6"/>
      <c r="G112" s="6">
        <f t="shared" si="11"/>
        <v>0</v>
      </c>
      <c r="H112" s="6">
        <f t="shared" si="12"/>
        <v>0</v>
      </c>
      <c r="I112" s="6"/>
      <c r="J112" s="61"/>
      <c r="L112" s="3"/>
      <c r="M112" s="19"/>
      <c r="O112" s="89">
        <f t="shared" si="13"/>
        <v>0</v>
      </c>
      <c r="P112" s="72"/>
    </row>
    <row r="113" spans="2:16" ht="18" customHeight="1" x14ac:dyDescent="0.25">
      <c r="B113" s="3"/>
      <c r="C113" s="3"/>
      <c r="D113" s="3"/>
      <c r="E113" s="6"/>
      <c r="F113" s="6"/>
      <c r="G113" s="6">
        <f t="shared" si="11"/>
        <v>0</v>
      </c>
      <c r="H113" s="6">
        <f t="shared" si="12"/>
        <v>0</v>
      </c>
      <c r="I113" s="6"/>
      <c r="J113" s="61"/>
      <c r="L113" s="3"/>
      <c r="M113" s="19"/>
      <c r="O113" s="89">
        <f t="shared" si="13"/>
        <v>0</v>
      </c>
      <c r="P113" s="72"/>
    </row>
    <row r="114" spans="2:16" ht="18" customHeight="1" x14ac:dyDescent="0.25">
      <c r="B114" s="3"/>
      <c r="C114" s="3"/>
      <c r="D114" s="3"/>
      <c r="E114" s="6"/>
      <c r="F114" s="6"/>
      <c r="G114" s="6">
        <f t="shared" si="11"/>
        <v>0</v>
      </c>
      <c r="H114" s="6">
        <f t="shared" si="12"/>
        <v>0</v>
      </c>
      <c r="I114" s="6"/>
      <c r="J114" s="61"/>
      <c r="L114" s="3"/>
      <c r="M114" s="19"/>
      <c r="O114" s="89">
        <f t="shared" si="13"/>
        <v>0</v>
      </c>
      <c r="P114" s="72"/>
    </row>
    <row r="115" spans="2:16" ht="18" customHeight="1" x14ac:dyDescent="0.25">
      <c r="B115" s="3"/>
      <c r="C115" s="3"/>
      <c r="D115" s="3"/>
      <c r="E115" s="6"/>
      <c r="F115" s="6"/>
      <c r="G115" s="6">
        <f t="shared" si="11"/>
        <v>0</v>
      </c>
      <c r="H115" s="6">
        <f t="shared" si="12"/>
        <v>0</v>
      </c>
      <c r="I115" s="6"/>
      <c r="J115" s="61"/>
      <c r="L115" s="3"/>
      <c r="M115" s="19"/>
      <c r="O115" s="89">
        <f t="shared" si="13"/>
        <v>0</v>
      </c>
      <c r="P115" s="72"/>
    </row>
    <row r="116" spans="2:16" ht="18" customHeight="1" x14ac:dyDescent="0.25">
      <c r="B116" s="3"/>
      <c r="C116" s="3"/>
      <c r="D116" s="3"/>
      <c r="E116" s="6"/>
      <c r="F116" s="6"/>
      <c r="G116" s="6">
        <f t="shared" si="11"/>
        <v>0</v>
      </c>
      <c r="H116" s="6">
        <f t="shared" si="12"/>
        <v>0</v>
      </c>
      <c r="I116" s="6"/>
      <c r="J116" s="61"/>
      <c r="L116" s="3"/>
      <c r="M116" s="19"/>
      <c r="O116" s="89">
        <f t="shared" si="13"/>
        <v>0</v>
      </c>
      <c r="P116" s="72"/>
    </row>
    <row r="117" spans="2:16" ht="18" customHeight="1" x14ac:dyDescent="0.25">
      <c r="B117" s="3"/>
      <c r="C117" s="3"/>
      <c r="D117" s="3"/>
      <c r="E117" s="6"/>
      <c r="F117" s="6"/>
      <c r="G117" s="6">
        <f t="shared" si="11"/>
        <v>0</v>
      </c>
      <c r="H117" s="6">
        <f t="shared" si="12"/>
        <v>0</v>
      </c>
      <c r="I117" s="6"/>
      <c r="J117" s="61"/>
      <c r="L117" s="3"/>
      <c r="M117" s="19"/>
      <c r="O117" s="89">
        <f t="shared" si="13"/>
        <v>0</v>
      </c>
      <c r="P117" s="72"/>
    </row>
    <row r="118" spans="2:16" ht="18" customHeight="1" x14ac:dyDescent="0.25">
      <c r="B118" s="3"/>
      <c r="C118" s="3"/>
      <c r="D118" s="3"/>
      <c r="E118" s="6"/>
      <c r="F118" s="6"/>
      <c r="G118" s="6">
        <f t="shared" si="11"/>
        <v>0</v>
      </c>
      <c r="H118" s="6">
        <f t="shared" si="12"/>
        <v>0</v>
      </c>
      <c r="I118" s="6"/>
      <c r="J118" s="61"/>
      <c r="L118" s="3"/>
      <c r="M118" s="19"/>
      <c r="O118" s="89">
        <f t="shared" si="13"/>
        <v>0</v>
      </c>
      <c r="P118" s="72"/>
    </row>
    <row r="119" spans="2:16" ht="18" customHeight="1" x14ac:dyDescent="0.25">
      <c r="B119" s="3"/>
      <c r="C119" s="3"/>
      <c r="D119" s="3"/>
      <c r="E119" s="6"/>
      <c r="F119" s="6"/>
      <c r="G119" s="6">
        <f t="shared" si="11"/>
        <v>0</v>
      </c>
      <c r="H119" s="6">
        <f t="shared" si="12"/>
        <v>0</v>
      </c>
      <c r="I119" s="6"/>
      <c r="J119" s="61"/>
      <c r="L119" s="3"/>
      <c r="M119" s="19"/>
      <c r="O119" s="89">
        <f t="shared" si="13"/>
        <v>0</v>
      </c>
      <c r="P119" s="72"/>
    </row>
    <row r="120" spans="2:16" ht="18" customHeight="1" x14ac:dyDescent="0.25">
      <c r="B120" s="3"/>
      <c r="C120" s="3"/>
      <c r="D120" s="3"/>
      <c r="E120" s="6"/>
      <c r="F120" s="6"/>
      <c r="G120" s="6">
        <f t="shared" si="11"/>
        <v>0</v>
      </c>
      <c r="H120" s="6">
        <f t="shared" si="12"/>
        <v>0</v>
      </c>
      <c r="I120" s="6"/>
      <c r="J120" s="61"/>
      <c r="L120" s="3"/>
      <c r="M120" s="19"/>
      <c r="O120" s="89">
        <f t="shared" si="13"/>
        <v>0</v>
      </c>
      <c r="P120" s="72"/>
    </row>
    <row r="121" spans="2:16" ht="18" customHeight="1" x14ac:dyDescent="0.25">
      <c r="B121" s="3"/>
      <c r="C121" s="3"/>
      <c r="D121" s="3"/>
      <c r="E121" s="6"/>
      <c r="F121" s="6"/>
      <c r="G121" s="6">
        <f t="shared" si="11"/>
        <v>0</v>
      </c>
      <c r="H121" s="6">
        <f t="shared" si="12"/>
        <v>0</v>
      </c>
      <c r="I121" s="6"/>
      <c r="J121" s="61"/>
      <c r="L121" s="3"/>
      <c r="M121" s="19"/>
      <c r="O121" s="89">
        <f t="shared" si="13"/>
        <v>0</v>
      </c>
      <c r="P121" s="72"/>
    </row>
    <row r="122" spans="2:16" ht="18" customHeight="1" x14ac:dyDescent="0.25">
      <c r="B122" s="3"/>
      <c r="C122" s="3"/>
      <c r="D122" s="3"/>
      <c r="E122" s="6"/>
      <c r="F122" s="6"/>
      <c r="G122" s="6">
        <f t="shared" si="11"/>
        <v>0</v>
      </c>
      <c r="H122" s="6">
        <f t="shared" si="12"/>
        <v>0</v>
      </c>
      <c r="I122" s="6"/>
      <c r="J122" s="61"/>
      <c r="L122" s="3"/>
      <c r="M122" s="19"/>
      <c r="O122" s="89">
        <f t="shared" si="13"/>
        <v>0</v>
      </c>
      <c r="P122" s="72"/>
    </row>
    <row r="123" spans="2:16" ht="18" customHeight="1" x14ac:dyDescent="0.25">
      <c r="B123" s="3"/>
      <c r="C123" s="3"/>
      <c r="D123" s="3"/>
      <c r="E123" s="6"/>
      <c r="F123" s="6"/>
      <c r="G123" s="6">
        <f t="shared" si="11"/>
        <v>0</v>
      </c>
      <c r="H123" s="6">
        <f t="shared" si="12"/>
        <v>0</v>
      </c>
      <c r="I123" s="6"/>
      <c r="J123" s="61"/>
      <c r="L123" s="3"/>
      <c r="M123" s="19"/>
      <c r="O123" s="89">
        <f t="shared" si="13"/>
        <v>0</v>
      </c>
      <c r="P123" s="72"/>
    </row>
    <row r="124" spans="2:16" ht="18" customHeight="1" x14ac:dyDescent="0.25">
      <c r="B124" s="3"/>
      <c r="C124" s="3"/>
      <c r="D124" s="3"/>
      <c r="E124" s="6"/>
      <c r="F124" s="6"/>
      <c r="G124" s="6">
        <f t="shared" si="11"/>
        <v>0</v>
      </c>
      <c r="H124" s="6">
        <f t="shared" si="12"/>
        <v>0</v>
      </c>
      <c r="I124" s="6"/>
      <c r="J124" s="61"/>
      <c r="L124" s="3"/>
      <c r="M124" s="19"/>
      <c r="O124" s="89">
        <f t="shared" si="13"/>
        <v>0</v>
      </c>
      <c r="P124" s="72"/>
    </row>
    <row r="125" spans="2:16" ht="18" customHeight="1" x14ac:dyDescent="0.25">
      <c r="B125" s="3"/>
      <c r="C125" s="3"/>
      <c r="D125" s="3"/>
      <c r="E125" s="6"/>
      <c r="F125" s="6"/>
      <c r="G125" s="6">
        <f t="shared" si="11"/>
        <v>0</v>
      </c>
      <c r="H125" s="6">
        <f t="shared" si="12"/>
        <v>0</v>
      </c>
      <c r="I125" s="6"/>
      <c r="J125" s="61"/>
      <c r="L125" s="3"/>
      <c r="M125" s="19"/>
      <c r="O125" s="89">
        <f t="shared" si="13"/>
        <v>0</v>
      </c>
      <c r="P125" s="72"/>
    </row>
    <row r="126" spans="2:16" ht="18" customHeight="1" x14ac:dyDescent="0.25">
      <c r="B126" s="3"/>
      <c r="C126" s="3"/>
      <c r="D126" s="3"/>
      <c r="E126" s="6"/>
      <c r="F126" s="6"/>
      <c r="G126" s="6">
        <f t="shared" si="11"/>
        <v>0</v>
      </c>
      <c r="H126" s="6">
        <f t="shared" si="12"/>
        <v>0</v>
      </c>
      <c r="I126" s="6"/>
      <c r="J126" s="61"/>
      <c r="L126" s="3"/>
      <c r="M126" s="19"/>
      <c r="O126" s="89">
        <f t="shared" si="13"/>
        <v>0</v>
      </c>
      <c r="P126" s="72"/>
    </row>
    <row r="127" spans="2:16" ht="18" customHeight="1" x14ac:dyDescent="0.25">
      <c r="B127" s="3"/>
      <c r="C127" s="3"/>
      <c r="D127" s="3"/>
      <c r="E127" s="6"/>
      <c r="F127" s="6"/>
      <c r="G127" s="6">
        <f t="shared" si="11"/>
        <v>0</v>
      </c>
      <c r="H127" s="6">
        <f t="shared" si="12"/>
        <v>0</v>
      </c>
      <c r="I127" s="6"/>
      <c r="J127" s="61"/>
      <c r="L127" s="3"/>
      <c r="M127" s="19"/>
      <c r="O127" s="89">
        <f t="shared" si="13"/>
        <v>0</v>
      </c>
      <c r="P127" s="72"/>
    </row>
    <row r="128" spans="2:16" ht="18" customHeight="1" x14ac:dyDescent="0.25">
      <c r="B128" s="3"/>
      <c r="C128" s="3"/>
      <c r="D128" s="3"/>
      <c r="E128" s="6"/>
      <c r="F128" s="6"/>
      <c r="G128" s="6">
        <f t="shared" si="11"/>
        <v>0</v>
      </c>
      <c r="H128" s="6">
        <f t="shared" si="12"/>
        <v>0</v>
      </c>
      <c r="I128" s="6"/>
      <c r="J128" s="61"/>
      <c r="L128" s="3"/>
      <c r="M128" s="19"/>
      <c r="O128" s="89">
        <f t="shared" si="13"/>
        <v>0</v>
      </c>
      <c r="P128" s="72"/>
    </row>
    <row r="129" spans="2:16" ht="18" customHeight="1" x14ac:dyDescent="0.25">
      <c r="B129" s="3"/>
      <c r="C129" s="3"/>
      <c r="D129" s="3"/>
      <c r="E129" s="6"/>
      <c r="F129" s="6"/>
      <c r="G129" s="6">
        <f t="shared" si="11"/>
        <v>0</v>
      </c>
      <c r="H129" s="6">
        <f t="shared" si="12"/>
        <v>0</v>
      </c>
      <c r="I129" s="6"/>
      <c r="J129" s="61"/>
      <c r="L129" s="3"/>
      <c r="M129" s="19"/>
      <c r="O129" s="89">
        <f t="shared" si="13"/>
        <v>0</v>
      </c>
      <c r="P129" s="72"/>
    </row>
    <row r="130" spans="2:16" ht="18" customHeight="1" x14ac:dyDescent="0.25">
      <c r="B130" s="3"/>
      <c r="C130" s="3"/>
      <c r="D130" s="3"/>
      <c r="E130" s="6"/>
      <c r="F130" s="6"/>
      <c r="G130" s="6">
        <f t="shared" si="11"/>
        <v>0</v>
      </c>
      <c r="H130" s="6">
        <f t="shared" si="12"/>
        <v>0</v>
      </c>
      <c r="I130" s="6"/>
      <c r="J130" s="61"/>
      <c r="L130" s="3"/>
      <c r="M130" s="19"/>
      <c r="O130" s="89">
        <f t="shared" si="13"/>
        <v>0</v>
      </c>
      <c r="P130" s="72"/>
    </row>
    <row r="131" spans="2:16" ht="18" customHeight="1" x14ac:dyDescent="0.25">
      <c r="B131" s="3"/>
      <c r="C131" s="3"/>
      <c r="D131" s="3"/>
      <c r="E131" s="6"/>
      <c r="F131" s="6"/>
      <c r="G131" s="6">
        <f t="shared" si="11"/>
        <v>0</v>
      </c>
      <c r="H131" s="6">
        <f t="shared" si="12"/>
        <v>0</v>
      </c>
      <c r="I131" s="6"/>
      <c r="J131" s="61"/>
      <c r="L131" s="3"/>
      <c r="M131" s="19"/>
      <c r="O131" s="89">
        <f t="shared" si="13"/>
        <v>0</v>
      </c>
      <c r="P131" s="72"/>
    </row>
    <row r="132" spans="2:16" ht="18" customHeight="1" x14ac:dyDescent="0.25">
      <c r="B132" s="3"/>
      <c r="C132" s="3"/>
      <c r="D132" s="3"/>
      <c r="E132" s="6"/>
      <c r="F132" s="6"/>
      <c r="G132" s="6">
        <f t="shared" si="11"/>
        <v>0</v>
      </c>
      <c r="H132" s="6">
        <f t="shared" si="12"/>
        <v>0</v>
      </c>
      <c r="I132" s="6"/>
      <c r="J132" s="61"/>
      <c r="L132" s="3"/>
      <c r="M132" s="19"/>
      <c r="O132" s="89">
        <f t="shared" si="13"/>
        <v>0</v>
      </c>
      <c r="P132" s="72"/>
    </row>
    <row r="133" spans="2:16" ht="18" customHeight="1" x14ac:dyDescent="0.25">
      <c r="B133" s="3"/>
      <c r="C133" s="3"/>
      <c r="D133" s="3"/>
      <c r="E133" s="6"/>
      <c r="F133" s="6"/>
      <c r="G133" s="6">
        <f t="shared" si="11"/>
        <v>0</v>
      </c>
      <c r="H133" s="6">
        <f t="shared" si="12"/>
        <v>0</v>
      </c>
      <c r="I133" s="6"/>
      <c r="J133" s="61"/>
      <c r="L133" s="3"/>
      <c r="M133" s="19"/>
      <c r="O133" s="89">
        <f t="shared" si="13"/>
        <v>0</v>
      </c>
      <c r="P133" s="72"/>
    </row>
    <row r="134" spans="2:16" ht="18" customHeight="1" x14ac:dyDescent="0.25">
      <c r="B134" s="3"/>
      <c r="C134" s="3"/>
      <c r="D134" s="3"/>
      <c r="E134" s="6"/>
      <c r="F134" s="6"/>
      <c r="G134" s="6">
        <f t="shared" ref="G134:G197" si="14">F134*1.262</f>
        <v>0</v>
      </c>
      <c r="H134" s="6">
        <f t="shared" si="12"/>
        <v>0</v>
      </c>
      <c r="I134" s="6"/>
      <c r="J134" s="61"/>
      <c r="L134" s="3"/>
      <c r="M134" s="19"/>
      <c r="O134" s="89">
        <f t="shared" si="13"/>
        <v>0</v>
      </c>
      <c r="P134" s="72"/>
    </row>
    <row r="135" spans="2:16" ht="18" customHeight="1" x14ac:dyDescent="0.25">
      <c r="B135" s="3"/>
      <c r="C135" s="3"/>
      <c r="D135" s="3"/>
      <c r="E135" s="6"/>
      <c r="F135" s="6"/>
      <c r="G135" s="6">
        <f t="shared" si="14"/>
        <v>0</v>
      </c>
      <c r="H135" s="6">
        <f t="shared" ref="H135:H198" si="15">G135*1.25</f>
        <v>0</v>
      </c>
      <c r="I135" s="6"/>
      <c r="J135" s="61"/>
      <c r="L135" s="3"/>
      <c r="M135" s="19"/>
      <c r="O135" s="89">
        <f t="shared" si="13"/>
        <v>0</v>
      </c>
      <c r="P135" s="72"/>
    </row>
    <row r="136" spans="2:16" ht="18" customHeight="1" x14ac:dyDescent="0.25">
      <c r="B136" s="3"/>
      <c r="C136" s="3"/>
      <c r="D136" s="3"/>
      <c r="E136" s="6"/>
      <c r="F136" s="6"/>
      <c r="G136" s="6">
        <f t="shared" si="14"/>
        <v>0</v>
      </c>
      <c r="H136" s="6">
        <f t="shared" si="15"/>
        <v>0</v>
      </c>
      <c r="I136" s="6"/>
      <c r="J136" s="61"/>
      <c r="L136" s="3"/>
      <c r="M136" s="19"/>
      <c r="O136" s="89">
        <f t="shared" ref="O136:O199" si="16">J136-G136</f>
        <v>0</v>
      </c>
      <c r="P136" s="72"/>
    </row>
    <row r="137" spans="2:16" ht="18" customHeight="1" x14ac:dyDescent="0.25">
      <c r="B137" s="3"/>
      <c r="C137" s="3"/>
      <c r="D137" s="3"/>
      <c r="E137" s="6"/>
      <c r="F137" s="6"/>
      <c r="G137" s="6">
        <f t="shared" si="14"/>
        <v>0</v>
      </c>
      <c r="H137" s="6">
        <f t="shared" si="15"/>
        <v>0</v>
      </c>
      <c r="I137" s="6"/>
      <c r="J137" s="61"/>
      <c r="L137" s="3"/>
      <c r="M137" s="19"/>
      <c r="O137" s="89">
        <f t="shared" si="16"/>
        <v>0</v>
      </c>
      <c r="P137" s="72"/>
    </row>
    <row r="138" spans="2:16" ht="18" customHeight="1" x14ac:dyDescent="0.25">
      <c r="B138" s="3"/>
      <c r="C138" s="3"/>
      <c r="D138" s="3"/>
      <c r="E138" s="6"/>
      <c r="F138" s="6"/>
      <c r="G138" s="6">
        <f t="shared" si="14"/>
        <v>0</v>
      </c>
      <c r="H138" s="6">
        <f t="shared" si="15"/>
        <v>0</v>
      </c>
      <c r="I138" s="6"/>
      <c r="J138" s="61"/>
      <c r="L138" s="3"/>
      <c r="M138" s="19"/>
      <c r="O138" s="89">
        <f t="shared" si="16"/>
        <v>0</v>
      </c>
      <c r="P138" s="72"/>
    </row>
    <row r="139" spans="2:16" ht="18" customHeight="1" x14ac:dyDescent="0.25">
      <c r="B139" s="3"/>
      <c r="C139" s="3"/>
      <c r="D139" s="3"/>
      <c r="E139" s="6"/>
      <c r="F139" s="6"/>
      <c r="G139" s="6">
        <f t="shared" si="14"/>
        <v>0</v>
      </c>
      <c r="H139" s="6">
        <f t="shared" si="15"/>
        <v>0</v>
      </c>
      <c r="I139" s="6"/>
      <c r="J139" s="61"/>
      <c r="L139" s="3"/>
      <c r="M139" s="19"/>
      <c r="O139" s="89">
        <f t="shared" si="16"/>
        <v>0</v>
      </c>
      <c r="P139" s="72"/>
    </row>
    <row r="140" spans="2:16" ht="18" customHeight="1" x14ac:dyDescent="0.25">
      <c r="B140" s="3"/>
      <c r="C140" s="3"/>
      <c r="D140" s="3"/>
      <c r="E140" s="6"/>
      <c r="F140" s="6"/>
      <c r="G140" s="6">
        <f t="shared" si="14"/>
        <v>0</v>
      </c>
      <c r="H140" s="6">
        <f t="shared" si="15"/>
        <v>0</v>
      </c>
      <c r="I140" s="6"/>
      <c r="J140" s="61"/>
      <c r="L140" s="3"/>
      <c r="M140" s="19"/>
      <c r="O140" s="89">
        <f t="shared" si="16"/>
        <v>0</v>
      </c>
      <c r="P140" s="72"/>
    </row>
    <row r="141" spans="2:16" ht="18" customHeight="1" x14ac:dyDescent="0.25">
      <c r="B141" s="3"/>
      <c r="C141" s="3"/>
      <c r="D141" s="3"/>
      <c r="E141" s="6"/>
      <c r="F141" s="6"/>
      <c r="G141" s="6">
        <f t="shared" si="14"/>
        <v>0</v>
      </c>
      <c r="H141" s="6">
        <f t="shared" si="15"/>
        <v>0</v>
      </c>
      <c r="I141" s="6"/>
      <c r="J141" s="61"/>
      <c r="L141" s="3"/>
      <c r="M141" s="19"/>
      <c r="O141" s="89">
        <f t="shared" si="16"/>
        <v>0</v>
      </c>
      <c r="P141" s="72"/>
    </row>
    <row r="142" spans="2:16" ht="18" customHeight="1" x14ac:dyDescent="0.25">
      <c r="B142" s="3"/>
      <c r="C142" s="3"/>
      <c r="D142" s="3"/>
      <c r="E142" s="6"/>
      <c r="F142" s="6"/>
      <c r="G142" s="6">
        <f t="shared" si="14"/>
        <v>0</v>
      </c>
      <c r="H142" s="6">
        <f t="shared" si="15"/>
        <v>0</v>
      </c>
      <c r="I142" s="6"/>
      <c r="J142" s="61"/>
      <c r="O142" s="89">
        <f t="shared" si="16"/>
        <v>0</v>
      </c>
      <c r="P142" s="72"/>
    </row>
    <row r="143" spans="2:16" ht="18" customHeight="1" x14ac:dyDescent="0.25">
      <c r="B143" s="3"/>
      <c r="C143" s="3"/>
      <c r="D143" s="3"/>
      <c r="E143" s="6"/>
      <c r="F143" s="6"/>
      <c r="G143" s="6">
        <f t="shared" si="14"/>
        <v>0</v>
      </c>
      <c r="H143" s="6">
        <f t="shared" si="15"/>
        <v>0</v>
      </c>
      <c r="I143" s="6"/>
      <c r="J143" s="61"/>
      <c r="O143" s="89">
        <f t="shared" si="16"/>
        <v>0</v>
      </c>
      <c r="P143" s="72"/>
    </row>
    <row r="144" spans="2:16" ht="18" customHeight="1" x14ac:dyDescent="0.25">
      <c r="B144" s="3"/>
      <c r="C144" s="3"/>
      <c r="D144" s="3"/>
      <c r="E144" s="6"/>
      <c r="G144" s="6">
        <f t="shared" si="14"/>
        <v>0</v>
      </c>
      <c r="H144" s="6">
        <f t="shared" si="15"/>
        <v>0</v>
      </c>
      <c r="I144" s="6"/>
      <c r="J144" s="61"/>
      <c r="O144" s="89">
        <f t="shared" si="16"/>
        <v>0</v>
      </c>
      <c r="P144" s="72"/>
    </row>
    <row r="145" spans="2:16" ht="18" customHeight="1" x14ac:dyDescent="0.25">
      <c r="B145" s="3"/>
      <c r="C145" s="3"/>
      <c r="D145" s="3"/>
      <c r="E145" s="6"/>
      <c r="F145" s="6"/>
      <c r="G145" s="6">
        <f t="shared" si="14"/>
        <v>0</v>
      </c>
      <c r="H145" s="6">
        <f t="shared" si="15"/>
        <v>0</v>
      </c>
      <c r="I145" s="6"/>
      <c r="J145" s="61"/>
      <c r="O145" s="89">
        <f t="shared" si="16"/>
        <v>0</v>
      </c>
      <c r="P145" s="72"/>
    </row>
    <row r="146" spans="2:16" ht="18" customHeight="1" x14ac:dyDescent="0.25">
      <c r="B146" s="3"/>
      <c r="C146" s="3"/>
      <c r="D146" s="3"/>
      <c r="E146" s="6"/>
      <c r="F146" s="6"/>
      <c r="G146" s="6">
        <f t="shared" si="14"/>
        <v>0</v>
      </c>
      <c r="H146" s="6">
        <f t="shared" si="15"/>
        <v>0</v>
      </c>
      <c r="I146" s="6"/>
      <c r="J146" s="61"/>
      <c r="O146" s="89">
        <f t="shared" si="16"/>
        <v>0</v>
      </c>
      <c r="P146" s="72"/>
    </row>
    <row r="147" spans="2:16" ht="18" customHeight="1" x14ac:dyDescent="0.25">
      <c r="B147" s="3"/>
      <c r="C147" s="3"/>
      <c r="D147" s="3"/>
      <c r="E147" s="6"/>
      <c r="F147" s="6"/>
      <c r="G147" s="6">
        <f t="shared" si="14"/>
        <v>0</v>
      </c>
      <c r="H147" s="6">
        <f t="shared" si="15"/>
        <v>0</v>
      </c>
      <c r="I147" s="6"/>
      <c r="J147" s="61"/>
      <c r="O147" s="89">
        <f t="shared" si="16"/>
        <v>0</v>
      </c>
      <c r="P147" s="72"/>
    </row>
    <row r="148" spans="2:16" ht="18" customHeight="1" x14ac:dyDescent="0.25">
      <c r="B148" s="3"/>
      <c r="C148" s="3"/>
      <c r="D148" s="3"/>
      <c r="E148" s="6"/>
      <c r="F148" s="6"/>
      <c r="G148" s="6">
        <f t="shared" si="14"/>
        <v>0</v>
      </c>
      <c r="H148" s="6">
        <f t="shared" si="15"/>
        <v>0</v>
      </c>
      <c r="I148" s="6"/>
      <c r="J148" s="61"/>
      <c r="O148" s="89">
        <f t="shared" si="16"/>
        <v>0</v>
      </c>
      <c r="P148" s="72"/>
    </row>
    <row r="149" spans="2:16" ht="18" customHeight="1" x14ac:dyDescent="0.25">
      <c r="B149" s="3"/>
      <c r="C149" s="3"/>
      <c r="D149" s="3"/>
      <c r="E149" s="6"/>
      <c r="F149" s="6"/>
      <c r="G149" s="6">
        <f t="shared" si="14"/>
        <v>0</v>
      </c>
      <c r="H149" s="6">
        <f t="shared" si="15"/>
        <v>0</v>
      </c>
      <c r="I149" s="6"/>
      <c r="J149" s="61"/>
      <c r="O149" s="89">
        <f t="shared" si="16"/>
        <v>0</v>
      </c>
      <c r="P149" s="72"/>
    </row>
    <row r="150" spans="2:16" ht="18" customHeight="1" x14ac:dyDescent="0.25">
      <c r="B150" s="3"/>
      <c r="C150" s="3"/>
      <c r="D150" s="3"/>
      <c r="E150" s="6"/>
      <c r="F150" s="6"/>
      <c r="G150" s="6">
        <f t="shared" si="14"/>
        <v>0</v>
      </c>
      <c r="H150" s="6">
        <f t="shared" si="15"/>
        <v>0</v>
      </c>
      <c r="I150" s="6"/>
      <c r="J150" s="61"/>
      <c r="O150" s="89">
        <f t="shared" si="16"/>
        <v>0</v>
      </c>
      <c r="P150" s="72"/>
    </row>
    <row r="151" spans="2:16" ht="18" customHeight="1" x14ac:dyDescent="0.25">
      <c r="B151" s="3"/>
      <c r="C151" s="3"/>
      <c r="D151" s="3"/>
      <c r="E151" s="6"/>
      <c r="F151" s="6"/>
      <c r="G151" s="6">
        <f t="shared" si="14"/>
        <v>0</v>
      </c>
      <c r="H151" s="6">
        <f t="shared" si="15"/>
        <v>0</v>
      </c>
      <c r="I151" s="6"/>
      <c r="J151" s="61"/>
      <c r="O151" s="89">
        <f t="shared" si="16"/>
        <v>0</v>
      </c>
      <c r="P151" s="72"/>
    </row>
    <row r="152" spans="2:16" ht="18" customHeight="1" x14ac:dyDescent="0.25">
      <c r="B152" s="3"/>
      <c r="C152" s="3"/>
      <c r="D152" s="3"/>
      <c r="E152" s="6"/>
      <c r="F152" s="6"/>
      <c r="G152" s="6">
        <f t="shared" si="14"/>
        <v>0</v>
      </c>
      <c r="H152" s="6">
        <f t="shared" si="15"/>
        <v>0</v>
      </c>
      <c r="I152" s="6"/>
      <c r="J152" s="61"/>
      <c r="O152" s="89">
        <f t="shared" si="16"/>
        <v>0</v>
      </c>
      <c r="P152" s="72"/>
    </row>
    <row r="153" spans="2:16" ht="18" customHeight="1" x14ac:dyDescent="0.25">
      <c r="B153" s="3"/>
      <c r="C153" s="3"/>
      <c r="D153" s="3"/>
      <c r="E153" s="6"/>
      <c r="F153" s="6"/>
      <c r="G153" s="6">
        <f t="shared" si="14"/>
        <v>0</v>
      </c>
      <c r="H153" s="6">
        <f t="shared" si="15"/>
        <v>0</v>
      </c>
      <c r="I153" s="6"/>
      <c r="J153" s="61"/>
      <c r="O153" s="89">
        <f t="shared" si="16"/>
        <v>0</v>
      </c>
      <c r="P153" s="73"/>
    </row>
    <row r="154" spans="2:16" ht="18" customHeight="1" x14ac:dyDescent="0.25">
      <c r="B154" s="3"/>
      <c r="C154" s="3"/>
      <c r="D154" s="3"/>
      <c r="E154" s="6"/>
      <c r="F154" s="6"/>
      <c r="G154" s="6">
        <f t="shared" si="14"/>
        <v>0</v>
      </c>
      <c r="H154" s="6">
        <f t="shared" si="15"/>
        <v>0</v>
      </c>
      <c r="I154" s="6"/>
      <c r="J154" s="61"/>
      <c r="O154" s="89">
        <f t="shared" si="16"/>
        <v>0</v>
      </c>
      <c r="P154" s="73"/>
    </row>
    <row r="155" spans="2:16" ht="18" customHeight="1" x14ac:dyDescent="0.25">
      <c r="B155" s="3"/>
      <c r="C155" s="3"/>
      <c r="D155" s="3"/>
      <c r="E155" s="6"/>
      <c r="F155" s="6"/>
      <c r="G155" s="6">
        <f t="shared" si="14"/>
        <v>0</v>
      </c>
      <c r="H155" s="6">
        <f t="shared" si="15"/>
        <v>0</v>
      </c>
      <c r="I155" s="6"/>
      <c r="J155" s="61"/>
      <c r="O155" s="89">
        <f t="shared" si="16"/>
        <v>0</v>
      </c>
      <c r="P155" s="73"/>
    </row>
    <row r="156" spans="2:16" ht="18" customHeight="1" x14ac:dyDescent="0.25">
      <c r="B156" s="3"/>
      <c r="C156" s="3"/>
      <c r="D156" s="3"/>
      <c r="E156" s="6"/>
      <c r="F156" s="6"/>
      <c r="G156" s="6">
        <f t="shared" si="14"/>
        <v>0</v>
      </c>
      <c r="H156" s="6">
        <f t="shared" si="15"/>
        <v>0</v>
      </c>
      <c r="I156" s="6"/>
      <c r="J156" s="61"/>
      <c r="O156" s="89">
        <f t="shared" si="16"/>
        <v>0</v>
      </c>
      <c r="P156" s="73"/>
    </row>
    <row r="157" spans="2:16" ht="18" customHeight="1" x14ac:dyDescent="0.25">
      <c r="B157" s="3"/>
      <c r="C157" s="3"/>
      <c r="D157" s="3"/>
      <c r="E157" s="6"/>
      <c r="F157" s="6"/>
      <c r="G157" s="6">
        <f t="shared" si="14"/>
        <v>0</v>
      </c>
      <c r="H157" s="6">
        <f t="shared" si="15"/>
        <v>0</v>
      </c>
      <c r="I157" s="6"/>
      <c r="J157" s="61"/>
      <c r="O157" s="89">
        <f t="shared" si="16"/>
        <v>0</v>
      </c>
      <c r="P157" s="73"/>
    </row>
    <row r="158" spans="2:16" ht="18" customHeight="1" x14ac:dyDescent="0.25">
      <c r="B158" s="3"/>
      <c r="C158" s="3"/>
      <c r="D158" s="3"/>
      <c r="E158" s="6"/>
      <c r="F158" s="6"/>
      <c r="G158" s="6">
        <f t="shared" si="14"/>
        <v>0</v>
      </c>
      <c r="H158" s="6">
        <f t="shared" si="15"/>
        <v>0</v>
      </c>
      <c r="I158" s="6"/>
      <c r="J158" s="61"/>
      <c r="O158" s="89">
        <f t="shared" si="16"/>
        <v>0</v>
      </c>
      <c r="P158" s="73"/>
    </row>
    <row r="159" spans="2:16" ht="18" customHeight="1" x14ac:dyDescent="0.25">
      <c r="B159" s="3"/>
      <c r="C159" s="3"/>
      <c r="D159" s="3"/>
      <c r="E159" s="6"/>
      <c r="F159" s="6"/>
      <c r="G159" s="6">
        <f t="shared" si="14"/>
        <v>0</v>
      </c>
      <c r="H159" s="6">
        <f t="shared" si="15"/>
        <v>0</v>
      </c>
      <c r="I159" s="6"/>
      <c r="J159" s="61"/>
      <c r="O159" s="89">
        <f t="shared" si="16"/>
        <v>0</v>
      </c>
      <c r="P159" s="73"/>
    </row>
    <row r="160" spans="2:16" ht="18" customHeight="1" x14ac:dyDescent="0.25">
      <c r="B160" s="3"/>
      <c r="C160" s="3"/>
      <c r="D160" s="3"/>
      <c r="E160" s="6"/>
      <c r="F160" s="6"/>
      <c r="G160" s="6">
        <f t="shared" si="14"/>
        <v>0</v>
      </c>
      <c r="H160" s="6">
        <f t="shared" si="15"/>
        <v>0</v>
      </c>
      <c r="I160" s="6"/>
      <c r="J160" s="61"/>
      <c r="O160" s="89">
        <f t="shared" si="16"/>
        <v>0</v>
      </c>
      <c r="P160" s="73"/>
    </row>
    <row r="161" spans="2:16" ht="18" customHeight="1" x14ac:dyDescent="0.25">
      <c r="B161" s="3"/>
      <c r="C161" s="3"/>
      <c r="D161" s="3"/>
      <c r="E161" s="6"/>
      <c r="F161" s="6"/>
      <c r="G161" s="6">
        <f t="shared" si="14"/>
        <v>0</v>
      </c>
      <c r="H161" s="6">
        <f t="shared" si="15"/>
        <v>0</v>
      </c>
      <c r="I161" s="6"/>
      <c r="J161" s="61"/>
      <c r="O161" s="89">
        <f t="shared" si="16"/>
        <v>0</v>
      </c>
      <c r="P161" s="73"/>
    </row>
    <row r="162" spans="2:16" ht="18" customHeight="1" x14ac:dyDescent="0.25">
      <c r="B162" s="3"/>
      <c r="C162" s="3"/>
      <c r="D162" s="3"/>
      <c r="E162" s="6"/>
      <c r="F162" s="6"/>
      <c r="G162" s="6">
        <f t="shared" si="14"/>
        <v>0</v>
      </c>
      <c r="H162" s="6">
        <f t="shared" si="15"/>
        <v>0</v>
      </c>
      <c r="I162" s="6"/>
      <c r="J162" s="61"/>
      <c r="O162" s="89">
        <f t="shared" si="16"/>
        <v>0</v>
      </c>
      <c r="P162" s="73"/>
    </row>
    <row r="163" spans="2:16" ht="18" customHeight="1" x14ac:dyDescent="0.25">
      <c r="B163" s="3"/>
      <c r="C163" s="3"/>
      <c r="D163" s="3"/>
      <c r="E163" s="6"/>
      <c r="F163" s="6"/>
      <c r="G163" s="6">
        <f t="shared" si="14"/>
        <v>0</v>
      </c>
      <c r="H163" s="6">
        <f t="shared" si="15"/>
        <v>0</v>
      </c>
      <c r="I163" s="6"/>
      <c r="J163" s="61"/>
      <c r="O163" s="89">
        <f t="shared" si="16"/>
        <v>0</v>
      </c>
      <c r="P163" s="73"/>
    </row>
    <row r="164" spans="2:16" ht="18" customHeight="1" x14ac:dyDescent="0.25">
      <c r="B164" s="3"/>
      <c r="C164" s="3"/>
      <c r="D164" s="3"/>
      <c r="E164" s="6"/>
      <c r="F164" s="6"/>
      <c r="G164" s="6">
        <f t="shared" si="14"/>
        <v>0</v>
      </c>
      <c r="H164" s="6">
        <f t="shared" si="15"/>
        <v>0</v>
      </c>
      <c r="I164" s="6"/>
      <c r="J164" s="61"/>
      <c r="O164" s="89">
        <f t="shared" si="16"/>
        <v>0</v>
      </c>
      <c r="P164" s="73"/>
    </row>
    <row r="165" spans="2:16" ht="18" customHeight="1" thickBot="1" x14ac:dyDescent="0.3">
      <c r="B165" s="3"/>
      <c r="C165" s="3"/>
      <c r="D165" s="3"/>
      <c r="E165" s="6"/>
      <c r="F165" s="6"/>
      <c r="G165" s="6">
        <f t="shared" si="14"/>
        <v>0</v>
      </c>
      <c r="H165" s="6">
        <f t="shared" si="15"/>
        <v>0</v>
      </c>
      <c r="I165" s="6"/>
      <c r="J165" s="61"/>
      <c r="O165" s="89">
        <f t="shared" si="16"/>
        <v>0</v>
      </c>
      <c r="P165" s="74"/>
    </row>
    <row r="166" spans="2:16" ht="18" customHeight="1" x14ac:dyDescent="0.25">
      <c r="B166" s="3"/>
      <c r="C166" s="3"/>
      <c r="D166" s="3"/>
      <c r="E166" s="6"/>
      <c r="F166" s="6"/>
      <c r="G166" s="6">
        <f t="shared" si="14"/>
        <v>0</v>
      </c>
      <c r="H166" s="6">
        <f t="shared" si="15"/>
        <v>0</v>
      </c>
      <c r="I166" s="6"/>
      <c r="J166" s="61"/>
      <c r="O166" s="89">
        <f t="shared" si="16"/>
        <v>0</v>
      </c>
    </row>
    <row r="167" spans="2:16" ht="18" customHeight="1" x14ac:dyDescent="0.25">
      <c r="B167" s="3"/>
      <c r="C167" s="3"/>
      <c r="D167" s="3"/>
      <c r="E167" s="6"/>
      <c r="F167" s="6"/>
      <c r="G167" s="6">
        <f t="shared" si="14"/>
        <v>0</v>
      </c>
      <c r="H167" s="6">
        <f t="shared" si="15"/>
        <v>0</v>
      </c>
      <c r="I167" s="6"/>
      <c r="J167" s="61"/>
      <c r="O167" s="89">
        <f t="shared" si="16"/>
        <v>0</v>
      </c>
    </row>
    <row r="168" spans="2:16" ht="18" customHeight="1" x14ac:dyDescent="0.25">
      <c r="B168" s="3"/>
      <c r="C168" s="3"/>
      <c r="D168" s="3"/>
      <c r="E168" s="6"/>
      <c r="F168" s="6"/>
      <c r="G168" s="6">
        <f t="shared" si="14"/>
        <v>0</v>
      </c>
      <c r="H168" s="6">
        <f t="shared" si="15"/>
        <v>0</v>
      </c>
      <c r="I168" s="6"/>
      <c r="J168" s="61"/>
      <c r="O168" s="89">
        <f t="shared" si="16"/>
        <v>0</v>
      </c>
    </row>
    <row r="169" spans="2:16" ht="18" customHeight="1" x14ac:dyDescent="0.25">
      <c r="B169" s="3"/>
      <c r="C169" s="3"/>
      <c r="D169" s="3"/>
      <c r="E169" s="6"/>
      <c r="F169" s="6"/>
      <c r="G169" s="6">
        <f t="shared" si="14"/>
        <v>0</v>
      </c>
      <c r="H169" s="6">
        <f t="shared" si="15"/>
        <v>0</v>
      </c>
      <c r="I169" s="6"/>
      <c r="J169" s="61"/>
      <c r="O169" s="89">
        <f t="shared" si="16"/>
        <v>0</v>
      </c>
    </row>
    <row r="170" spans="2:16" ht="18" customHeight="1" x14ac:dyDescent="0.25">
      <c r="B170" s="3"/>
      <c r="C170" s="3"/>
      <c r="D170" s="3"/>
      <c r="E170" s="6"/>
      <c r="F170" s="6"/>
      <c r="G170" s="6">
        <f t="shared" si="14"/>
        <v>0</v>
      </c>
      <c r="H170" s="6">
        <f t="shared" si="15"/>
        <v>0</v>
      </c>
      <c r="I170" s="6"/>
      <c r="J170" s="61"/>
      <c r="O170" s="89">
        <f t="shared" si="16"/>
        <v>0</v>
      </c>
    </row>
    <row r="171" spans="2:16" ht="18" customHeight="1" x14ac:dyDescent="0.25">
      <c r="B171" s="3"/>
      <c r="C171" s="3"/>
      <c r="D171" s="3"/>
      <c r="E171" s="6"/>
      <c r="F171" s="6"/>
      <c r="G171" s="6">
        <f t="shared" si="14"/>
        <v>0</v>
      </c>
      <c r="H171" s="6">
        <f t="shared" si="15"/>
        <v>0</v>
      </c>
      <c r="I171" s="6"/>
      <c r="J171" s="61"/>
      <c r="O171" s="89">
        <f t="shared" si="16"/>
        <v>0</v>
      </c>
    </row>
    <row r="172" spans="2:16" ht="18" customHeight="1" x14ac:dyDescent="0.25">
      <c r="B172" s="3"/>
      <c r="C172" s="3"/>
      <c r="D172" s="3"/>
      <c r="E172" s="6"/>
      <c r="F172" s="6"/>
      <c r="G172" s="6">
        <f t="shared" si="14"/>
        <v>0</v>
      </c>
      <c r="H172" s="6">
        <f t="shared" si="15"/>
        <v>0</v>
      </c>
      <c r="I172" s="6"/>
      <c r="J172" s="61"/>
      <c r="O172" s="89">
        <f t="shared" si="16"/>
        <v>0</v>
      </c>
    </row>
    <row r="173" spans="2:16" ht="18" customHeight="1" x14ac:dyDescent="0.25">
      <c r="B173" s="3"/>
      <c r="C173" s="3"/>
      <c r="D173" s="3"/>
      <c r="E173" s="6"/>
      <c r="F173" s="6"/>
      <c r="G173" s="6">
        <f t="shared" si="14"/>
        <v>0</v>
      </c>
      <c r="H173" s="6">
        <f t="shared" si="15"/>
        <v>0</v>
      </c>
      <c r="I173" s="6"/>
      <c r="J173" s="61"/>
      <c r="O173" s="89">
        <f t="shared" si="16"/>
        <v>0</v>
      </c>
    </row>
    <row r="174" spans="2:16" ht="18" customHeight="1" x14ac:dyDescent="0.25">
      <c r="B174" s="3"/>
      <c r="C174" s="3"/>
      <c r="D174" s="3"/>
      <c r="E174" s="6"/>
      <c r="F174" s="6"/>
      <c r="G174" s="6">
        <f t="shared" si="14"/>
        <v>0</v>
      </c>
      <c r="H174" s="6">
        <f t="shared" si="15"/>
        <v>0</v>
      </c>
      <c r="I174" s="6"/>
      <c r="J174" s="61"/>
      <c r="O174" s="89">
        <f t="shared" si="16"/>
        <v>0</v>
      </c>
    </row>
    <row r="175" spans="2:16" ht="18" customHeight="1" x14ac:dyDescent="0.25">
      <c r="B175" s="3"/>
      <c r="C175" s="3"/>
      <c r="D175" s="3"/>
      <c r="E175" s="6"/>
      <c r="F175" s="6"/>
      <c r="G175" s="6">
        <f t="shared" si="14"/>
        <v>0</v>
      </c>
      <c r="H175" s="6">
        <f t="shared" si="15"/>
        <v>0</v>
      </c>
      <c r="I175" s="6"/>
      <c r="J175" s="61"/>
      <c r="O175" s="89">
        <f t="shared" si="16"/>
        <v>0</v>
      </c>
    </row>
    <row r="176" spans="2:16" ht="18" customHeight="1" x14ac:dyDescent="0.25">
      <c r="B176" s="3"/>
      <c r="C176" s="3"/>
      <c r="D176" s="3"/>
      <c r="E176" s="6"/>
      <c r="F176" s="6"/>
      <c r="G176" s="6">
        <f t="shared" si="14"/>
        <v>0</v>
      </c>
      <c r="H176" s="6">
        <f t="shared" si="15"/>
        <v>0</v>
      </c>
      <c r="I176" s="6"/>
      <c r="J176" s="61"/>
      <c r="O176" s="89">
        <f t="shared" si="16"/>
        <v>0</v>
      </c>
    </row>
    <row r="177" spans="2:15" ht="18" customHeight="1" x14ac:dyDescent="0.25">
      <c r="B177" s="3"/>
      <c r="C177" s="3"/>
      <c r="D177" s="3"/>
      <c r="E177" s="6"/>
      <c r="F177" s="6"/>
      <c r="G177" s="6">
        <f t="shared" si="14"/>
        <v>0</v>
      </c>
      <c r="H177" s="6">
        <f t="shared" si="15"/>
        <v>0</v>
      </c>
      <c r="I177" s="6"/>
      <c r="J177" s="61"/>
      <c r="O177" s="89">
        <f t="shared" si="16"/>
        <v>0</v>
      </c>
    </row>
    <row r="178" spans="2:15" ht="18" customHeight="1" x14ac:dyDescent="0.25">
      <c r="B178" s="3"/>
      <c r="C178" s="3"/>
      <c r="D178" s="3"/>
      <c r="E178" s="6"/>
      <c r="F178" s="6"/>
      <c r="G178" s="6">
        <f t="shared" si="14"/>
        <v>0</v>
      </c>
      <c r="H178" s="6">
        <f t="shared" si="15"/>
        <v>0</v>
      </c>
      <c r="I178" s="6"/>
      <c r="J178" s="61"/>
      <c r="O178" s="89">
        <f t="shared" si="16"/>
        <v>0</v>
      </c>
    </row>
    <row r="179" spans="2:15" ht="18" customHeight="1" x14ac:dyDescent="0.25">
      <c r="B179" s="3"/>
      <c r="C179" s="3"/>
      <c r="D179" s="3"/>
      <c r="E179" s="6"/>
      <c r="F179" s="6"/>
      <c r="G179" s="6">
        <f t="shared" si="14"/>
        <v>0</v>
      </c>
      <c r="H179" s="6">
        <f t="shared" si="15"/>
        <v>0</v>
      </c>
      <c r="I179" s="6"/>
      <c r="J179" s="61"/>
      <c r="O179" s="89">
        <f t="shared" si="16"/>
        <v>0</v>
      </c>
    </row>
    <row r="180" spans="2:15" ht="18" customHeight="1" x14ac:dyDescent="0.25">
      <c r="B180" s="3"/>
      <c r="C180" s="3"/>
      <c r="D180" s="3"/>
      <c r="E180" s="6"/>
      <c r="F180" s="6"/>
      <c r="G180" s="6">
        <f t="shared" si="14"/>
        <v>0</v>
      </c>
      <c r="H180" s="6">
        <f t="shared" si="15"/>
        <v>0</v>
      </c>
      <c r="I180" s="6"/>
      <c r="J180" s="61"/>
      <c r="O180" s="89">
        <f t="shared" si="16"/>
        <v>0</v>
      </c>
    </row>
    <row r="181" spans="2:15" ht="18" customHeight="1" x14ac:dyDescent="0.25">
      <c r="B181" s="3"/>
      <c r="C181" s="3"/>
      <c r="D181" s="3"/>
      <c r="E181" s="6"/>
      <c r="F181" s="6"/>
      <c r="G181" s="6">
        <f t="shared" si="14"/>
        <v>0</v>
      </c>
      <c r="H181" s="6">
        <f t="shared" si="15"/>
        <v>0</v>
      </c>
      <c r="I181" s="6"/>
      <c r="J181" s="61"/>
      <c r="O181" s="89">
        <f t="shared" si="16"/>
        <v>0</v>
      </c>
    </row>
    <row r="182" spans="2:15" ht="18" customHeight="1" x14ac:dyDescent="0.25">
      <c r="B182" s="3"/>
      <c r="C182" s="3"/>
      <c r="D182" s="3"/>
      <c r="E182" s="6"/>
      <c r="F182" s="6"/>
      <c r="G182" s="6">
        <f t="shared" si="14"/>
        <v>0</v>
      </c>
      <c r="H182" s="6">
        <f t="shared" si="15"/>
        <v>0</v>
      </c>
      <c r="I182" s="6"/>
      <c r="J182" s="61"/>
      <c r="O182" s="89">
        <f t="shared" si="16"/>
        <v>0</v>
      </c>
    </row>
    <row r="183" spans="2:15" ht="18" customHeight="1" x14ac:dyDescent="0.25">
      <c r="B183" s="3"/>
      <c r="C183" s="3"/>
      <c r="D183" s="3"/>
      <c r="E183" s="6"/>
      <c r="F183" s="6"/>
      <c r="G183" s="6">
        <f t="shared" si="14"/>
        <v>0</v>
      </c>
      <c r="H183" s="6">
        <f t="shared" si="15"/>
        <v>0</v>
      </c>
      <c r="I183" s="6"/>
      <c r="J183" s="61"/>
      <c r="O183" s="89">
        <f t="shared" si="16"/>
        <v>0</v>
      </c>
    </row>
    <row r="184" spans="2:15" ht="18" customHeight="1" x14ac:dyDescent="0.25">
      <c r="B184" s="3"/>
      <c r="C184" s="3"/>
      <c r="D184" s="3"/>
      <c r="E184" s="6"/>
      <c r="F184" s="6"/>
      <c r="G184" s="6">
        <f t="shared" si="14"/>
        <v>0</v>
      </c>
      <c r="H184" s="6">
        <f t="shared" si="15"/>
        <v>0</v>
      </c>
      <c r="I184" s="6"/>
      <c r="J184" s="61"/>
      <c r="O184" s="89">
        <f t="shared" si="16"/>
        <v>0</v>
      </c>
    </row>
    <row r="185" spans="2:15" ht="18" customHeight="1" x14ac:dyDescent="0.25">
      <c r="B185" s="3"/>
      <c r="C185" s="3"/>
      <c r="D185" s="3"/>
      <c r="E185" s="6"/>
      <c r="F185" s="6"/>
      <c r="G185" s="6">
        <f t="shared" si="14"/>
        <v>0</v>
      </c>
      <c r="H185" s="6">
        <f t="shared" si="15"/>
        <v>0</v>
      </c>
      <c r="I185" s="6"/>
      <c r="J185" s="61"/>
      <c r="O185" s="89">
        <f t="shared" si="16"/>
        <v>0</v>
      </c>
    </row>
    <row r="186" spans="2:15" ht="18" customHeight="1" x14ac:dyDescent="0.25">
      <c r="B186" s="3"/>
      <c r="C186" s="3"/>
      <c r="D186" s="3"/>
      <c r="E186" s="6"/>
      <c r="F186" s="6"/>
      <c r="G186" s="6">
        <f t="shared" si="14"/>
        <v>0</v>
      </c>
      <c r="H186" s="6">
        <f t="shared" si="15"/>
        <v>0</v>
      </c>
      <c r="I186" s="6"/>
      <c r="J186" s="61"/>
      <c r="O186" s="89">
        <f t="shared" si="16"/>
        <v>0</v>
      </c>
    </row>
    <row r="187" spans="2:15" ht="18" customHeight="1" x14ac:dyDescent="0.25">
      <c r="B187" s="3"/>
      <c r="C187" s="3"/>
      <c r="D187" s="3"/>
      <c r="E187" s="6"/>
      <c r="F187" s="6"/>
      <c r="G187" s="6">
        <f t="shared" si="14"/>
        <v>0</v>
      </c>
      <c r="H187" s="6">
        <f t="shared" si="15"/>
        <v>0</v>
      </c>
      <c r="I187" s="6"/>
      <c r="J187" s="61"/>
      <c r="O187" s="89">
        <f t="shared" si="16"/>
        <v>0</v>
      </c>
    </row>
    <row r="188" spans="2:15" ht="18" customHeight="1" x14ac:dyDescent="0.25">
      <c r="B188" s="3"/>
      <c r="C188" s="3"/>
      <c r="D188" s="3"/>
      <c r="E188" s="6"/>
      <c r="F188" s="6"/>
      <c r="G188" s="6">
        <f t="shared" si="14"/>
        <v>0</v>
      </c>
      <c r="H188" s="6">
        <f t="shared" si="15"/>
        <v>0</v>
      </c>
      <c r="I188" s="6"/>
      <c r="J188" s="61"/>
      <c r="O188" s="89">
        <f t="shared" si="16"/>
        <v>0</v>
      </c>
    </row>
    <row r="189" spans="2:15" ht="18" customHeight="1" x14ac:dyDescent="0.25">
      <c r="B189" s="3"/>
      <c r="C189" s="3"/>
      <c r="D189" s="3"/>
      <c r="E189" s="6"/>
      <c r="F189" s="6"/>
      <c r="G189" s="6">
        <f t="shared" si="14"/>
        <v>0</v>
      </c>
      <c r="H189" s="6">
        <f t="shared" si="15"/>
        <v>0</v>
      </c>
      <c r="I189" s="6"/>
      <c r="J189" s="61"/>
      <c r="O189" s="89">
        <f t="shared" si="16"/>
        <v>0</v>
      </c>
    </row>
    <row r="190" spans="2:15" ht="18" customHeight="1" x14ac:dyDescent="0.25">
      <c r="B190" s="3"/>
      <c r="C190" s="3"/>
      <c r="D190" s="3"/>
      <c r="E190" s="6"/>
      <c r="F190" s="6"/>
      <c r="G190" s="6">
        <f t="shared" si="14"/>
        <v>0</v>
      </c>
      <c r="H190" s="6">
        <f t="shared" si="15"/>
        <v>0</v>
      </c>
      <c r="I190" s="6"/>
      <c r="J190" s="61"/>
      <c r="O190" s="89">
        <f t="shared" si="16"/>
        <v>0</v>
      </c>
    </row>
    <row r="191" spans="2:15" ht="18" customHeight="1" x14ac:dyDescent="0.25">
      <c r="B191" s="3"/>
      <c r="C191" s="3"/>
      <c r="D191" s="3"/>
      <c r="E191" s="6"/>
      <c r="F191" s="6"/>
      <c r="G191" s="6">
        <f t="shared" si="14"/>
        <v>0</v>
      </c>
      <c r="H191" s="6">
        <f t="shared" si="15"/>
        <v>0</v>
      </c>
      <c r="I191" s="6"/>
      <c r="J191" s="61"/>
      <c r="O191" s="89">
        <f t="shared" si="16"/>
        <v>0</v>
      </c>
    </row>
    <row r="192" spans="2:15" ht="18" customHeight="1" x14ac:dyDescent="0.25">
      <c r="B192" s="3"/>
      <c r="C192" s="3"/>
      <c r="D192" s="3"/>
      <c r="E192" s="6"/>
      <c r="F192" s="6"/>
      <c r="G192" s="6">
        <f t="shared" si="14"/>
        <v>0</v>
      </c>
      <c r="H192" s="6">
        <f t="shared" si="15"/>
        <v>0</v>
      </c>
      <c r="I192" s="6"/>
      <c r="J192" s="61"/>
      <c r="O192" s="89">
        <f t="shared" si="16"/>
        <v>0</v>
      </c>
    </row>
    <row r="193" spans="2:15" ht="18" customHeight="1" x14ac:dyDescent="0.25">
      <c r="B193" s="3"/>
      <c r="C193" s="3"/>
      <c r="D193" s="3"/>
      <c r="E193" s="6"/>
      <c r="F193" s="6"/>
      <c r="G193" s="6">
        <f t="shared" si="14"/>
        <v>0</v>
      </c>
      <c r="H193" s="6">
        <f t="shared" si="15"/>
        <v>0</v>
      </c>
      <c r="I193" s="6"/>
      <c r="J193" s="61"/>
      <c r="O193" s="89">
        <f t="shared" si="16"/>
        <v>0</v>
      </c>
    </row>
    <row r="194" spans="2:15" ht="18" customHeight="1" x14ac:dyDescent="0.25">
      <c r="B194" s="3"/>
      <c r="C194" s="3"/>
      <c r="D194" s="3"/>
      <c r="E194" s="6"/>
      <c r="F194" s="6"/>
      <c r="G194" s="6">
        <f t="shared" si="14"/>
        <v>0</v>
      </c>
      <c r="H194" s="6">
        <f t="shared" si="15"/>
        <v>0</v>
      </c>
      <c r="I194" s="6"/>
      <c r="J194" s="61"/>
      <c r="O194" s="89">
        <f t="shared" si="16"/>
        <v>0</v>
      </c>
    </row>
    <row r="195" spans="2:15" ht="18" customHeight="1" x14ac:dyDescent="0.25">
      <c r="B195" s="3"/>
      <c r="C195" s="3"/>
      <c r="D195" s="3"/>
      <c r="E195" s="6"/>
      <c r="F195" s="6"/>
      <c r="G195" s="6">
        <f t="shared" si="14"/>
        <v>0</v>
      </c>
      <c r="H195" s="6">
        <f t="shared" si="15"/>
        <v>0</v>
      </c>
      <c r="I195" s="6"/>
      <c r="J195" s="61"/>
      <c r="O195" s="89">
        <f t="shared" si="16"/>
        <v>0</v>
      </c>
    </row>
    <row r="196" spans="2:15" ht="18" customHeight="1" x14ac:dyDescent="0.25">
      <c r="B196" s="3"/>
      <c r="C196" s="3"/>
      <c r="D196" s="3"/>
      <c r="E196" s="6"/>
      <c r="F196" s="6"/>
      <c r="G196" s="6">
        <f t="shared" si="14"/>
        <v>0</v>
      </c>
      <c r="H196" s="6">
        <f t="shared" si="15"/>
        <v>0</v>
      </c>
      <c r="I196" s="6"/>
      <c r="J196" s="61"/>
      <c r="O196" s="89">
        <f t="shared" si="16"/>
        <v>0</v>
      </c>
    </row>
    <row r="197" spans="2:15" ht="18" customHeight="1" x14ac:dyDescent="0.25">
      <c r="B197" s="3"/>
      <c r="C197" s="3"/>
      <c r="D197" s="3"/>
      <c r="E197" s="6"/>
      <c r="F197" s="6"/>
      <c r="G197" s="6">
        <f t="shared" si="14"/>
        <v>0</v>
      </c>
      <c r="H197" s="6">
        <f t="shared" si="15"/>
        <v>0</v>
      </c>
      <c r="I197" s="6"/>
      <c r="J197" s="61"/>
      <c r="O197" s="89">
        <f t="shared" si="16"/>
        <v>0</v>
      </c>
    </row>
    <row r="198" spans="2:15" ht="18" customHeight="1" x14ac:dyDescent="0.25">
      <c r="B198" s="3"/>
      <c r="C198" s="3"/>
      <c r="D198" s="3"/>
      <c r="E198" s="6"/>
      <c r="F198" s="6"/>
      <c r="G198" s="6">
        <f t="shared" ref="G198:G261" si="17">F198*1.262</f>
        <v>0</v>
      </c>
      <c r="H198" s="6">
        <f t="shared" si="15"/>
        <v>0</v>
      </c>
      <c r="I198" s="6"/>
      <c r="J198" s="61"/>
      <c r="O198" s="89">
        <f t="shared" si="16"/>
        <v>0</v>
      </c>
    </row>
    <row r="199" spans="2:15" ht="18" customHeight="1" x14ac:dyDescent="0.25">
      <c r="B199" s="3"/>
      <c r="C199" s="3"/>
      <c r="D199" s="3"/>
      <c r="E199" s="6"/>
      <c r="F199" s="6"/>
      <c r="G199" s="6">
        <f t="shared" si="17"/>
        <v>0</v>
      </c>
      <c r="H199" s="6">
        <f t="shared" ref="H199:H262" si="18">G199*1.25</f>
        <v>0</v>
      </c>
      <c r="I199" s="6"/>
      <c r="J199" s="61"/>
      <c r="O199" s="89">
        <f t="shared" si="16"/>
        <v>0</v>
      </c>
    </row>
    <row r="200" spans="2:15" ht="18" customHeight="1" x14ac:dyDescent="0.25">
      <c r="B200" s="3"/>
      <c r="C200" s="3"/>
      <c r="D200" s="3"/>
      <c r="E200" s="6"/>
      <c r="F200" s="6"/>
      <c r="G200" s="6">
        <f t="shared" si="17"/>
        <v>0</v>
      </c>
      <c r="H200" s="6">
        <f t="shared" si="18"/>
        <v>0</v>
      </c>
      <c r="I200" s="6"/>
      <c r="J200" s="61"/>
      <c r="O200" s="89">
        <f t="shared" ref="O200:O244" si="19">J200-G200</f>
        <v>0</v>
      </c>
    </row>
    <row r="201" spans="2:15" ht="18" customHeight="1" x14ac:dyDescent="0.25">
      <c r="B201" s="3"/>
      <c r="C201" s="3"/>
      <c r="D201" s="3"/>
      <c r="E201" s="6"/>
      <c r="F201" s="6"/>
      <c r="G201" s="6">
        <f t="shared" si="17"/>
        <v>0</v>
      </c>
      <c r="H201" s="6">
        <f t="shared" si="18"/>
        <v>0</v>
      </c>
      <c r="I201" s="6"/>
      <c r="J201" s="61"/>
      <c r="O201" s="89">
        <f t="shared" si="19"/>
        <v>0</v>
      </c>
    </row>
    <row r="202" spans="2:15" ht="18" customHeight="1" x14ac:dyDescent="0.25">
      <c r="B202" s="3"/>
      <c r="C202" s="3"/>
      <c r="D202" s="3"/>
      <c r="E202" s="6"/>
      <c r="F202" s="6"/>
      <c r="G202" s="6">
        <f t="shared" si="17"/>
        <v>0</v>
      </c>
      <c r="H202" s="6">
        <f t="shared" si="18"/>
        <v>0</v>
      </c>
      <c r="I202" s="6"/>
      <c r="J202" s="61"/>
      <c r="O202" s="89">
        <f t="shared" si="19"/>
        <v>0</v>
      </c>
    </row>
    <row r="203" spans="2:15" ht="18" customHeight="1" x14ac:dyDescent="0.25">
      <c r="B203" s="3"/>
      <c r="C203" s="3"/>
      <c r="D203" s="3"/>
      <c r="E203" s="6"/>
      <c r="F203" s="6"/>
      <c r="G203" s="6">
        <f t="shared" si="17"/>
        <v>0</v>
      </c>
      <c r="H203" s="6">
        <f t="shared" si="18"/>
        <v>0</v>
      </c>
      <c r="I203" s="6"/>
      <c r="J203" s="61"/>
      <c r="O203" s="89">
        <f t="shared" si="19"/>
        <v>0</v>
      </c>
    </row>
    <row r="204" spans="2:15" ht="18" customHeight="1" x14ac:dyDescent="0.25">
      <c r="B204" s="3"/>
      <c r="C204" s="3"/>
      <c r="D204" s="3"/>
      <c r="E204" s="6"/>
      <c r="F204" s="6"/>
      <c r="G204" s="6">
        <f t="shared" si="17"/>
        <v>0</v>
      </c>
      <c r="H204" s="6">
        <f t="shared" si="18"/>
        <v>0</v>
      </c>
      <c r="I204" s="6"/>
      <c r="J204" s="61"/>
      <c r="O204" s="89">
        <f t="shared" si="19"/>
        <v>0</v>
      </c>
    </row>
    <row r="205" spans="2:15" ht="18" customHeight="1" x14ac:dyDescent="0.25">
      <c r="B205" s="3"/>
      <c r="C205" s="3"/>
      <c r="D205" s="3"/>
      <c r="E205" s="6"/>
      <c r="F205" s="6"/>
      <c r="G205" s="6">
        <f t="shared" si="17"/>
        <v>0</v>
      </c>
      <c r="H205" s="6">
        <f t="shared" si="18"/>
        <v>0</v>
      </c>
      <c r="I205" s="6"/>
      <c r="J205" s="61"/>
      <c r="O205" s="89">
        <f t="shared" si="19"/>
        <v>0</v>
      </c>
    </row>
    <row r="206" spans="2:15" ht="18" customHeight="1" x14ac:dyDescent="0.25">
      <c r="B206" s="3"/>
      <c r="C206" s="3"/>
      <c r="D206" s="3"/>
      <c r="E206" s="6"/>
      <c r="F206" s="6"/>
      <c r="G206" s="6">
        <f t="shared" si="17"/>
        <v>0</v>
      </c>
      <c r="H206" s="6">
        <f t="shared" si="18"/>
        <v>0</v>
      </c>
      <c r="I206" s="6"/>
      <c r="J206" s="61"/>
      <c r="O206" s="89">
        <f t="shared" si="19"/>
        <v>0</v>
      </c>
    </row>
    <row r="207" spans="2:15" ht="18" customHeight="1" x14ac:dyDescent="0.25">
      <c r="B207" s="3"/>
      <c r="C207" s="3"/>
      <c r="D207" s="3"/>
      <c r="E207" s="6"/>
      <c r="F207" s="6"/>
      <c r="G207" s="6">
        <f t="shared" si="17"/>
        <v>0</v>
      </c>
      <c r="H207" s="6">
        <f t="shared" si="18"/>
        <v>0</v>
      </c>
      <c r="I207" s="6"/>
      <c r="J207" s="61"/>
      <c r="O207" s="89">
        <f t="shared" si="19"/>
        <v>0</v>
      </c>
    </row>
    <row r="208" spans="2:15" ht="18" customHeight="1" x14ac:dyDescent="0.25">
      <c r="B208" s="3"/>
      <c r="C208" s="3"/>
      <c r="D208" s="3"/>
      <c r="E208" s="6"/>
      <c r="F208" s="6"/>
      <c r="G208" s="6">
        <f t="shared" si="17"/>
        <v>0</v>
      </c>
      <c r="H208" s="6">
        <f t="shared" si="18"/>
        <v>0</v>
      </c>
      <c r="I208" s="6"/>
      <c r="J208" s="61"/>
      <c r="O208" s="89">
        <f t="shared" si="19"/>
        <v>0</v>
      </c>
    </row>
    <row r="209" spans="2:15" ht="18" customHeight="1" x14ac:dyDescent="0.25">
      <c r="B209" s="3"/>
      <c r="C209" s="3"/>
      <c r="D209" s="3"/>
      <c r="E209" s="6"/>
      <c r="F209" s="6"/>
      <c r="G209" s="6">
        <f t="shared" si="17"/>
        <v>0</v>
      </c>
      <c r="H209" s="6">
        <f t="shared" si="18"/>
        <v>0</v>
      </c>
      <c r="I209" s="6"/>
      <c r="J209" s="61"/>
      <c r="O209" s="89">
        <f t="shared" si="19"/>
        <v>0</v>
      </c>
    </row>
    <row r="210" spans="2:15" ht="18" customHeight="1" x14ac:dyDescent="0.25">
      <c r="B210" s="3"/>
      <c r="C210" s="3"/>
      <c r="D210" s="3"/>
      <c r="E210" s="6"/>
      <c r="F210" s="6"/>
      <c r="G210" s="6">
        <f t="shared" si="17"/>
        <v>0</v>
      </c>
      <c r="H210" s="6">
        <f t="shared" si="18"/>
        <v>0</v>
      </c>
      <c r="I210" s="6"/>
      <c r="J210" s="61"/>
      <c r="O210" s="89">
        <f t="shared" si="19"/>
        <v>0</v>
      </c>
    </row>
    <row r="211" spans="2:15" ht="18" customHeight="1" x14ac:dyDescent="0.25">
      <c r="B211" s="3"/>
      <c r="C211" s="3"/>
      <c r="D211" s="3"/>
      <c r="E211" s="6"/>
      <c r="F211" s="6"/>
      <c r="G211" s="6">
        <f t="shared" si="17"/>
        <v>0</v>
      </c>
      <c r="H211" s="6">
        <f t="shared" si="18"/>
        <v>0</v>
      </c>
      <c r="I211" s="6"/>
      <c r="J211" s="61"/>
      <c r="O211" s="89">
        <f t="shared" si="19"/>
        <v>0</v>
      </c>
    </row>
    <row r="212" spans="2:15" ht="18" customHeight="1" x14ac:dyDescent="0.25">
      <c r="B212" s="3"/>
      <c r="C212" s="3"/>
      <c r="D212" s="3"/>
      <c r="E212" s="6"/>
      <c r="F212" s="6"/>
      <c r="G212" s="6">
        <f t="shared" si="17"/>
        <v>0</v>
      </c>
      <c r="H212" s="6">
        <f t="shared" si="18"/>
        <v>0</v>
      </c>
      <c r="I212" s="6"/>
      <c r="J212" s="61"/>
      <c r="O212" s="89">
        <f t="shared" si="19"/>
        <v>0</v>
      </c>
    </row>
    <row r="213" spans="2:15" ht="18" customHeight="1" x14ac:dyDescent="0.25">
      <c r="B213" s="3"/>
      <c r="C213" s="3"/>
      <c r="D213" s="3"/>
      <c r="E213" s="6"/>
      <c r="F213" s="6"/>
      <c r="G213" s="6">
        <f t="shared" si="17"/>
        <v>0</v>
      </c>
      <c r="H213" s="6">
        <f t="shared" si="18"/>
        <v>0</v>
      </c>
      <c r="I213" s="6"/>
      <c r="J213" s="61"/>
      <c r="O213" s="89">
        <f t="shared" si="19"/>
        <v>0</v>
      </c>
    </row>
    <row r="214" spans="2:15" ht="18" customHeight="1" x14ac:dyDescent="0.25">
      <c r="B214" s="3"/>
      <c r="C214" s="3"/>
      <c r="D214" s="3"/>
      <c r="E214" s="6"/>
      <c r="F214" s="6"/>
      <c r="G214" s="6">
        <f t="shared" si="17"/>
        <v>0</v>
      </c>
      <c r="H214" s="6">
        <f t="shared" si="18"/>
        <v>0</v>
      </c>
      <c r="I214" s="6"/>
      <c r="J214" s="61"/>
      <c r="O214" s="89">
        <f t="shared" si="19"/>
        <v>0</v>
      </c>
    </row>
    <row r="215" spans="2:15" ht="18" customHeight="1" x14ac:dyDescent="0.25">
      <c r="B215" s="3"/>
      <c r="C215" s="3"/>
      <c r="D215" s="3"/>
      <c r="E215" s="6"/>
      <c r="F215" s="6"/>
      <c r="G215" s="6">
        <f t="shared" si="17"/>
        <v>0</v>
      </c>
      <c r="H215" s="6">
        <f t="shared" si="18"/>
        <v>0</v>
      </c>
      <c r="I215" s="6"/>
      <c r="J215" s="61"/>
      <c r="O215" s="89">
        <f t="shared" si="19"/>
        <v>0</v>
      </c>
    </row>
    <row r="216" spans="2:15" ht="18" customHeight="1" x14ac:dyDescent="0.25">
      <c r="B216" s="3"/>
      <c r="C216" s="3"/>
      <c r="D216" s="3"/>
      <c r="E216" s="6"/>
      <c r="F216" s="6"/>
      <c r="G216" s="6">
        <f t="shared" si="17"/>
        <v>0</v>
      </c>
      <c r="H216" s="6">
        <f t="shared" si="18"/>
        <v>0</v>
      </c>
      <c r="I216" s="6"/>
      <c r="J216" s="61"/>
      <c r="O216" s="89">
        <f t="shared" si="19"/>
        <v>0</v>
      </c>
    </row>
    <row r="217" spans="2:15" ht="18" customHeight="1" x14ac:dyDescent="0.25">
      <c r="B217" s="3"/>
      <c r="C217" s="3"/>
      <c r="D217" s="3"/>
      <c r="E217" s="6"/>
      <c r="F217" s="6"/>
      <c r="G217" s="6">
        <f t="shared" si="17"/>
        <v>0</v>
      </c>
      <c r="H217" s="6">
        <f t="shared" si="18"/>
        <v>0</v>
      </c>
      <c r="I217" s="6"/>
      <c r="J217" s="61"/>
      <c r="O217" s="89">
        <f t="shared" si="19"/>
        <v>0</v>
      </c>
    </row>
    <row r="218" spans="2:15" ht="18" customHeight="1" x14ac:dyDescent="0.25">
      <c r="B218" s="3"/>
      <c r="C218" s="3"/>
      <c r="D218" s="3"/>
      <c r="E218" s="6"/>
      <c r="F218" s="6"/>
      <c r="G218" s="6">
        <f t="shared" si="17"/>
        <v>0</v>
      </c>
      <c r="H218" s="6">
        <f t="shared" si="18"/>
        <v>0</v>
      </c>
      <c r="I218" s="6"/>
      <c r="J218" s="61"/>
      <c r="O218" s="89">
        <f t="shared" si="19"/>
        <v>0</v>
      </c>
    </row>
    <row r="219" spans="2:15" ht="18" customHeight="1" x14ac:dyDescent="0.25">
      <c r="B219" s="3"/>
      <c r="C219" s="3"/>
      <c r="D219" s="3"/>
      <c r="E219" s="6"/>
      <c r="F219" s="6"/>
      <c r="G219" s="6">
        <f t="shared" si="17"/>
        <v>0</v>
      </c>
      <c r="H219" s="6">
        <f t="shared" si="18"/>
        <v>0</v>
      </c>
      <c r="I219" s="6"/>
      <c r="J219" s="61"/>
      <c r="O219" s="89">
        <f t="shared" si="19"/>
        <v>0</v>
      </c>
    </row>
    <row r="220" spans="2:15" ht="18" customHeight="1" x14ac:dyDescent="0.25">
      <c r="B220" s="3"/>
      <c r="C220" s="3"/>
      <c r="D220" s="3"/>
      <c r="E220" s="6"/>
      <c r="F220" s="6"/>
      <c r="G220" s="6">
        <f t="shared" si="17"/>
        <v>0</v>
      </c>
      <c r="H220" s="6">
        <f t="shared" si="18"/>
        <v>0</v>
      </c>
      <c r="I220" s="6"/>
      <c r="J220" s="61"/>
      <c r="O220" s="89">
        <f t="shared" si="19"/>
        <v>0</v>
      </c>
    </row>
    <row r="221" spans="2:15" ht="18" customHeight="1" x14ac:dyDescent="0.25">
      <c r="B221" s="3"/>
      <c r="C221" s="3"/>
      <c r="D221" s="3"/>
      <c r="E221" s="6"/>
      <c r="F221" s="6"/>
      <c r="G221" s="6">
        <f t="shared" si="17"/>
        <v>0</v>
      </c>
      <c r="H221" s="6">
        <f t="shared" si="18"/>
        <v>0</v>
      </c>
      <c r="I221" s="6"/>
      <c r="J221" s="61"/>
      <c r="O221" s="89">
        <f t="shared" si="19"/>
        <v>0</v>
      </c>
    </row>
    <row r="222" spans="2:15" ht="18" customHeight="1" x14ac:dyDescent="0.25">
      <c r="B222" s="3"/>
      <c r="C222" s="3"/>
      <c r="D222" s="3"/>
      <c r="E222" s="6"/>
      <c r="F222" s="6"/>
      <c r="G222" s="6">
        <f t="shared" si="17"/>
        <v>0</v>
      </c>
      <c r="H222" s="6">
        <f t="shared" si="18"/>
        <v>0</v>
      </c>
      <c r="I222" s="6"/>
      <c r="J222" s="61"/>
      <c r="O222" s="89">
        <f t="shared" si="19"/>
        <v>0</v>
      </c>
    </row>
    <row r="223" spans="2:15" ht="18" customHeight="1" x14ac:dyDescent="0.25">
      <c r="B223" s="3"/>
      <c r="C223" s="3"/>
      <c r="D223" s="3"/>
      <c r="E223" s="6"/>
      <c r="F223" s="6"/>
      <c r="G223" s="6">
        <f t="shared" si="17"/>
        <v>0</v>
      </c>
      <c r="H223" s="6">
        <f t="shared" si="18"/>
        <v>0</v>
      </c>
      <c r="I223" s="6"/>
      <c r="J223" s="61"/>
      <c r="O223" s="89">
        <f t="shared" si="19"/>
        <v>0</v>
      </c>
    </row>
    <row r="224" spans="2:15" ht="18" customHeight="1" x14ac:dyDescent="0.25">
      <c r="B224" s="3"/>
      <c r="C224" s="3"/>
      <c r="D224" s="3"/>
      <c r="E224" s="6"/>
      <c r="F224" s="6"/>
      <c r="G224" s="6">
        <f t="shared" si="17"/>
        <v>0</v>
      </c>
      <c r="H224" s="6">
        <f t="shared" si="18"/>
        <v>0</v>
      </c>
      <c r="I224" s="6"/>
      <c r="J224" s="61"/>
      <c r="O224" s="89">
        <f t="shared" si="19"/>
        <v>0</v>
      </c>
    </row>
    <row r="225" spans="2:15" ht="18" customHeight="1" x14ac:dyDescent="0.25">
      <c r="B225" s="3"/>
      <c r="C225" s="3"/>
      <c r="D225" s="3"/>
      <c r="E225" s="6"/>
      <c r="F225" s="6"/>
      <c r="G225" s="6">
        <f t="shared" si="17"/>
        <v>0</v>
      </c>
      <c r="H225" s="6">
        <f t="shared" si="18"/>
        <v>0</v>
      </c>
      <c r="I225" s="6"/>
      <c r="J225" s="61"/>
      <c r="O225" s="89">
        <f t="shared" si="19"/>
        <v>0</v>
      </c>
    </row>
    <row r="226" spans="2:15" ht="18" customHeight="1" x14ac:dyDescent="0.25">
      <c r="B226" s="3"/>
      <c r="C226" s="3"/>
      <c r="D226" s="3"/>
      <c r="E226" s="6"/>
      <c r="F226" s="6"/>
      <c r="G226" s="6">
        <f t="shared" si="17"/>
        <v>0</v>
      </c>
      <c r="H226" s="6">
        <f t="shared" si="18"/>
        <v>0</v>
      </c>
      <c r="I226" s="6"/>
      <c r="J226" s="61"/>
      <c r="O226" s="89">
        <f t="shared" si="19"/>
        <v>0</v>
      </c>
    </row>
    <row r="227" spans="2:15" ht="18" customHeight="1" x14ac:dyDescent="0.25">
      <c r="B227" s="3"/>
      <c r="C227" s="3"/>
      <c r="D227" s="3"/>
      <c r="E227" s="6"/>
      <c r="F227" s="6"/>
      <c r="G227" s="6">
        <f t="shared" si="17"/>
        <v>0</v>
      </c>
      <c r="H227" s="6">
        <f t="shared" si="18"/>
        <v>0</v>
      </c>
      <c r="I227" s="6"/>
      <c r="J227" s="61"/>
      <c r="O227" s="89">
        <f t="shared" si="19"/>
        <v>0</v>
      </c>
    </row>
    <row r="228" spans="2:15" ht="18" customHeight="1" x14ac:dyDescent="0.25">
      <c r="B228" s="3"/>
      <c r="C228" s="3"/>
      <c r="D228" s="3"/>
      <c r="E228" s="6"/>
      <c r="F228" s="6"/>
      <c r="G228" s="6">
        <f t="shared" si="17"/>
        <v>0</v>
      </c>
      <c r="H228" s="6">
        <f t="shared" si="18"/>
        <v>0</v>
      </c>
      <c r="I228" s="6"/>
      <c r="J228" s="61"/>
      <c r="O228" s="89">
        <f t="shared" si="19"/>
        <v>0</v>
      </c>
    </row>
    <row r="229" spans="2:15" ht="18" customHeight="1" x14ac:dyDescent="0.25">
      <c r="B229" s="3"/>
      <c r="C229" s="3"/>
      <c r="D229" s="3"/>
      <c r="E229" s="6"/>
      <c r="F229" s="6"/>
      <c r="G229" s="6">
        <f t="shared" si="17"/>
        <v>0</v>
      </c>
      <c r="H229" s="6">
        <f t="shared" si="18"/>
        <v>0</v>
      </c>
      <c r="I229" s="6"/>
      <c r="J229" s="61"/>
      <c r="O229" s="89">
        <f t="shared" si="19"/>
        <v>0</v>
      </c>
    </row>
    <row r="230" spans="2:15" ht="18" customHeight="1" x14ac:dyDescent="0.25">
      <c r="B230" s="3"/>
      <c r="C230" s="3"/>
      <c r="D230" s="3"/>
      <c r="E230" s="6"/>
      <c r="F230" s="6"/>
      <c r="G230" s="6">
        <f t="shared" si="17"/>
        <v>0</v>
      </c>
      <c r="H230" s="6">
        <f t="shared" si="18"/>
        <v>0</v>
      </c>
      <c r="I230" s="6"/>
      <c r="J230" s="61"/>
      <c r="O230" s="89">
        <f t="shared" si="19"/>
        <v>0</v>
      </c>
    </row>
    <row r="231" spans="2:15" ht="18" customHeight="1" x14ac:dyDescent="0.25">
      <c r="B231" s="3"/>
      <c r="C231" s="3"/>
      <c r="D231" s="3"/>
      <c r="E231" s="6"/>
      <c r="F231" s="6"/>
      <c r="G231" s="6">
        <f t="shared" si="17"/>
        <v>0</v>
      </c>
      <c r="H231" s="6">
        <f t="shared" si="18"/>
        <v>0</v>
      </c>
      <c r="I231" s="6"/>
      <c r="J231" s="61"/>
      <c r="O231" s="89">
        <f t="shared" si="19"/>
        <v>0</v>
      </c>
    </row>
    <row r="232" spans="2:15" ht="18" customHeight="1" x14ac:dyDescent="0.25">
      <c r="B232" s="3"/>
      <c r="C232" s="3"/>
      <c r="D232" s="3"/>
      <c r="E232" s="6"/>
      <c r="F232" s="6"/>
      <c r="G232" s="6">
        <f t="shared" si="17"/>
        <v>0</v>
      </c>
      <c r="H232" s="6">
        <f t="shared" si="18"/>
        <v>0</v>
      </c>
      <c r="I232" s="6"/>
      <c r="J232" s="61"/>
      <c r="O232" s="89">
        <f t="shared" si="19"/>
        <v>0</v>
      </c>
    </row>
    <row r="233" spans="2:15" ht="18" customHeight="1" x14ac:dyDescent="0.25">
      <c r="B233" s="3"/>
      <c r="C233" s="3"/>
      <c r="D233" s="3"/>
      <c r="E233" s="6"/>
      <c r="F233" s="6"/>
      <c r="G233" s="6">
        <f t="shared" si="17"/>
        <v>0</v>
      </c>
      <c r="H233" s="6">
        <f t="shared" si="18"/>
        <v>0</v>
      </c>
      <c r="I233" s="6"/>
      <c r="J233" s="61"/>
      <c r="O233" s="89">
        <f t="shared" si="19"/>
        <v>0</v>
      </c>
    </row>
    <row r="234" spans="2:15" ht="18" customHeight="1" x14ac:dyDescent="0.25">
      <c r="B234" s="3"/>
      <c r="C234" s="3"/>
      <c r="D234" s="3"/>
      <c r="E234" s="6"/>
      <c r="F234" s="6"/>
      <c r="G234" s="6">
        <f t="shared" si="17"/>
        <v>0</v>
      </c>
      <c r="H234" s="6">
        <f t="shared" si="18"/>
        <v>0</v>
      </c>
      <c r="I234" s="6"/>
      <c r="J234" s="61"/>
      <c r="O234" s="89">
        <f t="shared" si="19"/>
        <v>0</v>
      </c>
    </row>
    <row r="235" spans="2:15" ht="18" customHeight="1" x14ac:dyDescent="0.25">
      <c r="B235" s="3"/>
      <c r="C235" s="3"/>
      <c r="D235" s="3"/>
      <c r="E235" s="6"/>
      <c r="F235" s="6"/>
      <c r="G235" s="6">
        <f t="shared" si="17"/>
        <v>0</v>
      </c>
      <c r="H235" s="6">
        <f t="shared" si="18"/>
        <v>0</v>
      </c>
      <c r="I235" s="6"/>
      <c r="J235" s="61"/>
      <c r="O235" s="89">
        <f t="shared" si="19"/>
        <v>0</v>
      </c>
    </row>
    <row r="236" spans="2:15" ht="18" customHeight="1" x14ac:dyDescent="0.25">
      <c r="B236" s="3"/>
      <c r="C236" s="3"/>
      <c r="D236" s="3"/>
      <c r="E236" s="6"/>
      <c r="F236" s="6"/>
      <c r="G236" s="6">
        <f t="shared" si="17"/>
        <v>0</v>
      </c>
      <c r="H236" s="6">
        <f t="shared" si="18"/>
        <v>0</v>
      </c>
      <c r="I236" s="6"/>
      <c r="J236" s="61"/>
      <c r="O236" s="89">
        <f t="shared" si="19"/>
        <v>0</v>
      </c>
    </row>
    <row r="237" spans="2:15" ht="18" customHeight="1" x14ac:dyDescent="0.25">
      <c r="B237" s="3"/>
      <c r="C237" s="3"/>
      <c r="D237" s="3"/>
      <c r="E237" s="6"/>
      <c r="F237" s="6"/>
      <c r="G237" s="6">
        <f t="shared" si="17"/>
        <v>0</v>
      </c>
      <c r="H237" s="6">
        <f t="shared" si="18"/>
        <v>0</v>
      </c>
      <c r="I237" s="6"/>
      <c r="J237" s="61"/>
      <c r="O237" s="89">
        <f t="shared" si="19"/>
        <v>0</v>
      </c>
    </row>
    <row r="238" spans="2:15" ht="18" customHeight="1" x14ac:dyDescent="0.25">
      <c r="B238" s="3"/>
      <c r="C238" s="3"/>
      <c r="D238" s="3"/>
      <c r="E238" s="6"/>
      <c r="F238" s="6"/>
      <c r="G238" s="6">
        <f t="shared" si="17"/>
        <v>0</v>
      </c>
      <c r="H238" s="6">
        <f t="shared" si="18"/>
        <v>0</v>
      </c>
      <c r="I238" s="6"/>
      <c r="J238" s="61"/>
      <c r="O238" s="89">
        <f t="shared" si="19"/>
        <v>0</v>
      </c>
    </row>
    <row r="239" spans="2:15" ht="18" customHeight="1" x14ac:dyDescent="0.25">
      <c r="B239" s="3"/>
      <c r="C239" s="3"/>
      <c r="D239" s="3"/>
      <c r="E239" s="6"/>
      <c r="F239" s="6"/>
      <c r="G239" s="6">
        <f t="shared" si="17"/>
        <v>0</v>
      </c>
      <c r="H239" s="6">
        <f t="shared" si="18"/>
        <v>0</v>
      </c>
      <c r="I239" s="6"/>
      <c r="J239" s="61"/>
      <c r="O239" s="89">
        <f t="shared" si="19"/>
        <v>0</v>
      </c>
    </row>
    <row r="240" spans="2:15" ht="18" customHeight="1" x14ac:dyDescent="0.25">
      <c r="B240" s="3"/>
      <c r="C240" s="3"/>
      <c r="D240" s="3"/>
      <c r="E240" s="6"/>
      <c r="F240" s="6"/>
      <c r="G240" s="6">
        <f t="shared" si="17"/>
        <v>0</v>
      </c>
      <c r="H240" s="6">
        <f t="shared" si="18"/>
        <v>0</v>
      </c>
      <c r="I240" s="6"/>
      <c r="J240" s="61"/>
      <c r="O240" s="89">
        <f t="shared" si="19"/>
        <v>0</v>
      </c>
    </row>
    <row r="241" spans="2:15" ht="18" customHeight="1" x14ac:dyDescent="0.25">
      <c r="B241" s="3"/>
      <c r="C241" s="3"/>
      <c r="D241" s="3"/>
      <c r="E241" s="6"/>
      <c r="F241" s="6"/>
      <c r="G241" s="6">
        <f t="shared" si="17"/>
        <v>0</v>
      </c>
      <c r="H241" s="6">
        <f t="shared" si="18"/>
        <v>0</v>
      </c>
      <c r="I241" s="6"/>
      <c r="J241" s="61"/>
      <c r="O241" s="89">
        <f t="shared" si="19"/>
        <v>0</v>
      </c>
    </row>
    <row r="242" spans="2:15" ht="18" customHeight="1" x14ac:dyDescent="0.25">
      <c r="B242" s="3"/>
      <c r="C242" s="3"/>
      <c r="D242" s="3"/>
      <c r="E242" s="6"/>
      <c r="F242" s="6"/>
      <c r="G242" s="6">
        <f t="shared" si="17"/>
        <v>0</v>
      </c>
      <c r="H242" s="6">
        <f t="shared" si="18"/>
        <v>0</v>
      </c>
      <c r="I242" s="6"/>
      <c r="J242" s="61"/>
      <c r="O242" s="89">
        <f t="shared" si="19"/>
        <v>0</v>
      </c>
    </row>
    <row r="243" spans="2:15" ht="18" customHeight="1" x14ac:dyDescent="0.25">
      <c r="B243" s="3"/>
      <c r="C243" s="3"/>
      <c r="D243" s="3"/>
      <c r="E243" s="6"/>
      <c r="F243" s="6"/>
      <c r="G243" s="6">
        <f t="shared" si="17"/>
        <v>0</v>
      </c>
      <c r="H243" s="6">
        <f t="shared" si="18"/>
        <v>0</v>
      </c>
      <c r="I243" s="6"/>
      <c r="J243" s="61"/>
      <c r="O243" s="89">
        <f t="shared" si="19"/>
        <v>0</v>
      </c>
    </row>
    <row r="244" spans="2:15" ht="18" customHeight="1" x14ac:dyDescent="0.25">
      <c r="B244" s="3"/>
      <c r="C244" s="3"/>
      <c r="D244" s="3"/>
      <c r="E244" s="6"/>
      <c r="F244" s="6"/>
      <c r="G244" s="6">
        <f t="shared" si="17"/>
        <v>0</v>
      </c>
      <c r="H244" s="6">
        <f t="shared" si="18"/>
        <v>0</v>
      </c>
      <c r="I244" s="6"/>
      <c r="J244" s="61"/>
      <c r="O244" s="89">
        <f t="shared" si="19"/>
        <v>0</v>
      </c>
    </row>
    <row r="245" spans="2:15" ht="18" customHeight="1" x14ac:dyDescent="0.25">
      <c r="B245" s="3"/>
      <c r="C245" s="3"/>
      <c r="D245" s="3"/>
      <c r="E245" s="6"/>
      <c r="F245" s="6"/>
      <c r="G245" s="6">
        <f t="shared" si="17"/>
        <v>0</v>
      </c>
      <c r="H245" s="6">
        <f t="shared" si="18"/>
        <v>0</v>
      </c>
      <c r="I245" s="6"/>
      <c r="J245" s="61"/>
      <c r="O245" s="75"/>
    </row>
    <row r="246" spans="2:15" ht="18" customHeight="1" x14ac:dyDescent="0.25">
      <c r="B246" s="3"/>
      <c r="C246" s="3"/>
      <c r="D246" s="3"/>
      <c r="E246" s="6"/>
      <c r="F246" s="6"/>
      <c r="G246" s="6">
        <f t="shared" si="17"/>
        <v>0</v>
      </c>
      <c r="H246" s="6">
        <f t="shared" si="18"/>
        <v>0</v>
      </c>
      <c r="I246" s="6"/>
      <c r="J246" s="61"/>
      <c r="O246" s="75"/>
    </row>
    <row r="247" spans="2:15" ht="18" customHeight="1" x14ac:dyDescent="0.25">
      <c r="B247" s="3"/>
      <c r="C247" s="3"/>
      <c r="D247" s="3"/>
      <c r="E247" s="6"/>
      <c r="F247" s="6"/>
      <c r="G247" s="6">
        <f t="shared" si="17"/>
        <v>0</v>
      </c>
      <c r="H247" s="6">
        <f t="shared" si="18"/>
        <v>0</v>
      </c>
      <c r="I247" s="6"/>
      <c r="J247" s="61"/>
      <c r="O247" s="75"/>
    </row>
    <row r="248" spans="2:15" ht="18" customHeight="1" x14ac:dyDescent="0.25">
      <c r="B248" s="3"/>
      <c r="C248" s="3"/>
      <c r="D248" s="3"/>
      <c r="E248" s="6"/>
      <c r="F248" s="6"/>
      <c r="G248" s="6">
        <f t="shared" si="17"/>
        <v>0</v>
      </c>
      <c r="H248" s="6">
        <f t="shared" si="18"/>
        <v>0</v>
      </c>
      <c r="I248" s="6"/>
      <c r="J248" s="61"/>
      <c r="O248" s="75"/>
    </row>
    <row r="249" spans="2:15" ht="18" customHeight="1" x14ac:dyDescent="0.25">
      <c r="B249" s="3"/>
      <c r="C249" s="3"/>
      <c r="D249" s="3"/>
      <c r="E249" s="6"/>
      <c r="F249" s="6"/>
      <c r="G249" s="6">
        <f t="shared" si="17"/>
        <v>0</v>
      </c>
      <c r="H249" s="6">
        <f t="shared" si="18"/>
        <v>0</v>
      </c>
      <c r="I249" s="6"/>
      <c r="J249" s="61"/>
      <c r="O249" s="75"/>
    </row>
    <row r="250" spans="2:15" ht="18" customHeight="1" x14ac:dyDescent="0.25">
      <c r="B250" s="3"/>
      <c r="C250" s="3"/>
      <c r="D250" s="3"/>
      <c r="E250" s="6"/>
      <c r="F250" s="6"/>
      <c r="G250" s="6">
        <f t="shared" si="17"/>
        <v>0</v>
      </c>
      <c r="H250" s="6">
        <f t="shared" si="18"/>
        <v>0</v>
      </c>
      <c r="I250" s="6"/>
      <c r="J250" s="61"/>
      <c r="O250" s="75"/>
    </row>
    <row r="251" spans="2:15" ht="18" customHeight="1" x14ac:dyDescent="0.25">
      <c r="B251" s="3"/>
      <c r="C251" s="3"/>
      <c r="D251" s="3"/>
      <c r="E251" s="6"/>
      <c r="F251" s="6"/>
      <c r="G251" s="6">
        <f t="shared" si="17"/>
        <v>0</v>
      </c>
      <c r="H251" s="6">
        <f t="shared" si="18"/>
        <v>0</v>
      </c>
      <c r="I251" s="6"/>
      <c r="J251" s="61"/>
      <c r="O251" s="75"/>
    </row>
    <row r="252" spans="2:15" ht="18" customHeight="1" x14ac:dyDescent="0.25">
      <c r="B252" s="3"/>
      <c r="C252" s="3"/>
      <c r="D252" s="3"/>
      <c r="E252" s="6"/>
      <c r="F252" s="6"/>
      <c r="G252" s="6">
        <f t="shared" si="17"/>
        <v>0</v>
      </c>
      <c r="H252" s="6">
        <f t="shared" si="18"/>
        <v>0</v>
      </c>
      <c r="I252" s="6"/>
      <c r="J252" s="61"/>
      <c r="O252" s="75"/>
    </row>
    <row r="253" spans="2:15" ht="18" customHeight="1" x14ac:dyDescent="0.25">
      <c r="B253" s="3"/>
      <c r="C253" s="3"/>
      <c r="D253" s="3"/>
      <c r="E253" s="6"/>
      <c r="F253" s="6"/>
      <c r="G253" s="6">
        <f t="shared" si="17"/>
        <v>0</v>
      </c>
      <c r="H253" s="6">
        <f t="shared" si="18"/>
        <v>0</v>
      </c>
      <c r="I253" s="6"/>
      <c r="J253" s="61"/>
      <c r="O253" s="75"/>
    </row>
    <row r="254" spans="2:15" ht="18" customHeight="1" x14ac:dyDescent="0.25">
      <c r="B254" s="3"/>
      <c r="C254" s="3"/>
      <c r="D254" s="3"/>
      <c r="E254" s="6"/>
      <c r="F254" s="6"/>
      <c r="G254" s="6">
        <f t="shared" si="17"/>
        <v>0</v>
      </c>
      <c r="H254" s="6">
        <f t="shared" si="18"/>
        <v>0</v>
      </c>
      <c r="I254" s="6"/>
      <c r="J254" s="61"/>
      <c r="O254" s="75"/>
    </row>
    <row r="255" spans="2:15" ht="18" customHeight="1" x14ac:dyDescent="0.25">
      <c r="B255" s="3"/>
      <c r="C255" s="3"/>
      <c r="D255" s="3"/>
      <c r="E255" s="6"/>
      <c r="F255" s="6"/>
      <c r="G255" s="6">
        <f t="shared" si="17"/>
        <v>0</v>
      </c>
      <c r="H255" s="6">
        <f t="shared" si="18"/>
        <v>0</v>
      </c>
      <c r="I255" s="6"/>
      <c r="J255" s="61"/>
      <c r="O255" s="75"/>
    </row>
    <row r="256" spans="2:15" ht="18" customHeight="1" x14ac:dyDescent="0.25">
      <c r="B256" s="3"/>
      <c r="C256" s="3"/>
      <c r="D256" s="3"/>
      <c r="E256" s="6"/>
      <c r="F256" s="6"/>
      <c r="G256" s="6">
        <f t="shared" si="17"/>
        <v>0</v>
      </c>
      <c r="H256" s="6">
        <f t="shared" si="18"/>
        <v>0</v>
      </c>
      <c r="I256" s="6"/>
      <c r="J256" s="61"/>
      <c r="O256" s="75"/>
    </row>
    <row r="257" spans="2:15" ht="18" customHeight="1" x14ac:dyDescent="0.25">
      <c r="B257" s="3"/>
      <c r="C257" s="3"/>
      <c r="D257" s="3"/>
      <c r="E257" s="6"/>
      <c r="F257" s="6"/>
      <c r="G257" s="6">
        <f t="shared" si="17"/>
        <v>0</v>
      </c>
      <c r="H257" s="6">
        <f t="shared" si="18"/>
        <v>0</v>
      </c>
      <c r="I257" s="6"/>
      <c r="J257" s="61"/>
      <c r="O257" s="75"/>
    </row>
    <row r="258" spans="2:15" ht="18" customHeight="1" x14ac:dyDescent="0.25">
      <c r="B258" s="3"/>
      <c r="C258" s="3"/>
      <c r="D258" s="3"/>
      <c r="E258" s="6"/>
      <c r="F258" s="6"/>
      <c r="G258" s="6">
        <f t="shared" si="17"/>
        <v>0</v>
      </c>
      <c r="H258" s="6">
        <f t="shared" si="18"/>
        <v>0</v>
      </c>
      <c r="I258" s="6"/>
      <c r="J258" s="61"/>
      <c r="O258" s="75"/>
    </row>
    <row r="259" spans="2:15" ht="18" customHeight="1" x14ac:dyDescent="0.25">
      <c r="B259" s="3"/>
      <c r="C259" s="3"/>
      <c r="D259" s="3"/>
      <c r="E259" s="6"/>
      <c r="F259" s="6"/>
      <c r="G259" s="6">
        <f t="shared" si="17"/>
        <v>0</v>
      </c>
      <c r="H259" s="6">
        <f t="shared" si="18"/>
        <v>0</v>
      </c>
      <c r="I259" s="6"/>
      <c r="J259" s="61"/>
      <c r="O259" s="75"/>
    </row>
    <row r="260" spans="2:15" ht="18" customHeight="1" x14ac:dyDescent="0.25">
      <c r="B260" s="3"/>
      <c r="C260" s="3"/>
      <c r="D260" s="3"/>
      <c r="E260" s="6"/>
      <c r="F260" s="6"/>
      <c r="G260" s="6">
        <f t="shared" si="17"/>
        <v>0</v>
      </c>
      <c r="H260" s="6">
        <f t="shared" si="18"/>
        <v>0</v>
      </c>
      <c r="I260" s="6"/>
      <c r="J260" s="61"/>
      <c r="O260" s="75"/>
    </row>
    <row r="261" spans="2:15" ht="18" customHeight="1" x14ac:dyDescent="0.25">
      <c r="B261" s="3"/>
      <c r="C261" s="3"/>
      <c r="D261" s="3"/>
      <c r="E261" s="6"/>
      <c r="F261" s="6"/>
      <c r="G261" s="6">
        <f t="shared" si="17"/>
        <v>0</v>
      </c>
      <c r="H261" s="6">
        <f t="shared" si="18"/>
        <v>0</v>
      </c>
      <c r="I261" s="6"/>
      <c r="J261" s="61"/>
      <c r="O261" s="75"/>
    </row>
    <row r="262" spans="2:15" ht="18" customHeight="1" x14ac:dyDescent="0.25">
      <c r="B262" s="3"/>
      <c r="C262" s="3"/>
      <c r="D262" s="3"/>
      <c r="E262" s="6"/>
      <c r="F262" s="6"/>
      <c r="G262" s="6">
        <f t="shared" ref="G262:G296" si="20">F262*1.262</f>
        <v>0</v>
      </c>
      <c r="H262" s="6">
        <f t="shared" si="18"/>
        <v>0</v>
      </c>
      <c r="I262" s="6"/>
      <c r="J262" s="61"/>
      <c r="O262" s="75"/>
    </row>
    <row r="263" spans="2:15" ht="18" customHeight="1" x14ac:dyDescent="0.25">
      <c r="B263" s="3"/>
      <c r="C263" s="3"/>
      <c r="D263" s="3"/>
      <c r="E263" s="6"/>
      <c r="F263" s="6"/>
      <c r="G263" s="6">
        <f t="shared" si="20"/>
        <v>0</v>
      </c>
      <c r="H263" s="6">
        <f t="shared" ref="H263:H296" si="21">G263*1.25</f>
        <v>0</v>
      </c>
      <c r="I263" s="6"/>
      <c r="J263" s="61"/>
      <c r="O263" s="75"/>
    </row>
    <row r="264" spans="2:15" ht="18" customHeight="1" x14ac:dyDescent="0.25">
      <c r="B264" s="3"/>
      <c r="C264" s="3"/>
      <c r="D264" s="3"/>
      <c r="E264" s="6"/>
      <c r="F264" s="6"/>
      <c r="G264" s="6">
        <f t="shared" si="20"/>
        <v>0</v>
      </c>
      <c r="H264" s="6">
        <f t="shared" si="21"/>
        <v>0</v>
      </c>
      <c r="I264" s="6"/>
      <c r="J264" s="61"/>
      <c r="O264" s="75"/>
    </row>
    <row r="265" spans="2:15" ht="18" customHeight="1" x14ac:dyDescent="0.25">
      <c r="B265" s="3"/>
      <c r="C265" s="3"/>
      <c r="D265" s="3"/>
      <c r="E265" s="6"/>
      <c r="F265" s="6"/>
      <c r="G265" s="6">
        <f t="shared" si="20"/>
        <v>0</v>
      </c>
      <c r="H265" s="6">
        <f t="shared" si="21"/>
        <v>0</v>
      </c>
      <c r="I265" s="6"/>
      <c r="J265" s="61"/>
      <c r="O265" s="75"/>
    </row>
    <row r="266" spans="2:15" ht="18" customHeight="1" x14ac:dyDescent="0.25">
      <c r="B266" s="3"/>
      <c r="C266" s="3"/>
      <c r="D266" s="3"/>
      <c r="E266" s="6"/>
      <c r="F266" s="6"/>
      <c r="G266" s="6">
        <f t="shared" si="20"/>
        <v>0</v>
      </c>
      <c r="H266" s="6">
        <f t="shared" si="21"/>
        <v>0</v>
      </c>
      <c r="I266" s="6"/>
      <c r="J266" s="61"/>
      <c r="O266" s="75"/>
    </row>
    <row r="267" spans="2:15" ht="18" customHeight="1" x14ac:dyDescent="0.25">
      <c r="B267" s="3"/>
      <c r="C267" s="3"/>
      <c r="D267" s="3"/>
      <c r="E267" s="6"/>
      <c r="F267" s="6"/>
      <c r="G267" s="6">
        <f t="shared" si="20"/>
        <v>0</v>
      </c>
      <c r="H267" s="6">
        <f t="shared" si="21"/>
        <v>0</v>
      </c>
      <c r="I267" s="6"/>
      <c r="J267" s="61"/>
      <c r="O267" s="75"/>
    </row>
    <row r="268" spans="2:15" ht="18" customHeight="1" x14ac:dyDescent="0.25">
      <c r="B268" s="3"/>
      <c r="C268" s="3"/>
      <c r="D268" s="3"/>
      <c r="E268" s="6"/>
      <c r="F268" s="6"/>
      <c r="G268" s="6">
        <f t="shared" si="20"/>
        <v>0</v>
      </c>
      <c r="H268" s="6">
        <f t="shared" si="21"/>
        <v>0</v>
      </c>
      <c r="I268" s="6"/>
      <c r="J268" s="61"/>
      <c r="O268" s="75"/>
    </row>
    <row r="269" spans="2:15" ht="18" customHeight="1" x14ac:dyDescent="0.25">
      <c r="B269" s="3"/>
      <c r="C269" s="3"/>
      <c r="D269" s="3"/>
      <c r="E269" s="6"/>
      <c r="F269" s="6"/>
      <c r="G269" s="6">
        <f t="shared" si="20"/>
        <v>0</v>
      </c>
      <c r="H269" s="6">
        <f t="shared" si="21"/>
        <v>0</v>
      </c>
      <c r="I269" s="6"/>
      <c r="J269" s="61"/>
      <c r="O269" s="75"/>
    </row>
    <row r="270" spans="2:15" ht="18" customHeight="1" x14ac:dyDescent="0.25">
      <c r="B270" s="3"/>
      <c r="C270" s="3"/>
      <c r="D270" s="3"/>
      <c r="E270" s="6"/>
      <c r="F270" s="6"/>
      <c r="G270" s="6">
        <f t="shared" si="20"/>
        <v>0</v>
      </c>
      <c r="H270" s="6">
        <f t="shared" si="21"/>
        <v>0</v>
      </c>
      <c r="I270" s="6"/>
      <c r="J270" s="61"/>
      <c r="O270" s="75"/>
    </row>
    <row r="271" spans="2:15" ht="18" customHeight="1" x14ac:dyDescent="0.25">
      <c r="B271" s="3"/>
      <c r="C271" s="3"/>
      <c r="D271" s="3"/>
      <c r="E271" s="6"/>
      <c r="F271" s="6"/>
      <c r="G271" s="6">
        <f t="shared" si="20"/>
        <v>0</v>
      </c>
      <c r="H271" s="6">
        <f t="shared" si="21"/>
        <v>0</v>
      </c>
      <c r="I271" s="6"/>
      <c r="J271" s="61"/>
      <c r="O271" s="75"/>
    </row>
    <row r="272" spans="2:15" ht="18" customHeight="1" x14ac:dyDescent="0.25">
      <c r="B272" s="3"/>
      <c r="C272" s="3"/>
      <c r="D272" s="3"/>
      <c r="E272" s="6"/>
      <c r="F272" s="6"/>
      <c r="G272" s="6">
        <f t="shared" si="20"/>
        <v>0</v>
      </c>
      <c r="H272" s="6">
        <f t="shared" si="21"/>
        <v>0</v>
      </c>
      <c r="I272" s="6"/>
      <c r="J272" s="61"/>
      <c r="O272" s="75"/>
    </row>
    <row r="273" spans="2:15" ht="18" customHeight="1" x14ac:dyDescent="0.25">
      <c r="B273" s="3"/>
      <c r="C273" s="3"/>
      <c r="D273" s="3"/>
      <c r="E273" s="6"/>
      <c r="F273" s="6"/>
      <c r="G273" s="6">
        <f t="shared" si="20"/>
        <v>0</v>
      </c>
      <c r="H273" s="6">
        <f t="shared" si="21"/>
        <v>0</v>
      </c>
      <c r="I273" s="6"/>
      <c r="J273" s="61"/>
      <c r="O273" s="75"/>
    </row>
    <row r="274" spans="2:15" ht="18" customHeight="1" x14ac:dyDescent="0.25">
      <c r="B274" s="3"/>
      <c r="C274" s="3"/>
      <c r="D274" s="3"/>
      <c r="E274" s="6"/>
      <c r="F274" s="6"/>
      <c r="G274" s="6">
        <f t="shared" si="20"/>
        <v>0</v>
      </c>
      <c r="H274" s="6">
        <f t="shared" si="21"/>
        <v>0</v>
      </c>
      <c r="I274" s="6"/>
      <c r="J274" s="61"/>
      <c r="O274" s="75"/>
    </row>
    <row r="275" spans="2:15" ht="18" customHeight="1" x14ac:dyDescent="0.25">
      <c r="B275" s="3"/>
      <c r="C275" s="3"/>
      <c r="D275" s="3"/>
      <c r="E275" s="6"/>
      <c r="F275" s="6"/>
      <c r="G275" s="6">
        <f t="shared" si="20"/>
        <v>0</v>
      </c>
      <c r="H275" s="6">
        <f t="shared" si="21"/>
        <v>0</v>
      </c>
      <c r="I275" s="6"/>
      <c r="J275" s="61"/>
      <c r="O275" s="75"/>
    </row>
    <row r="276" spans="2:15" ht="18" customHeight="1" x14ac:dyDescent="0.25">
      <c r="B276" s="3"/>
      <c r="C276" s="3"/>
      <c r="D276" s="3"/>
      <c r="E276" s="6"/>
      <c r="F276" s="6"/>
      <c r="G276" s="6">
        <f t="shared" si="20"/>
        <v>0</v>
      </c>
      <c r="H276" s="6">
        <f t="shared" si="21"/>
        <v>0</v>
      </c>
      <c r="I276" s="6"/>
      <c r="J276" s="61"/>
      <c r="O276" s="75"/>
    </row>
    <row r="277" spans="2:15" ht="18" customHeight="1" x14ac:dyDescent="0.25">
      <c r="B277" s="3"/>
      <c r="C277" s="3"/>
      <c r="D277" s="3"/>
      <c r="E277" s="6"/>
      <c r="F277" s="6"/>
      <c r="G277" s="6">
        <f t="shared" si="20"/>
        <v>0</v>
      </c>
      <c r="H277" s="6">
        <f t="shared" si="21"/>
        <v>0</v>
      </c>
      <c r="I277" s="6"/>
      <c r="J277" s="61"/>
      <c r="O277" s="75"/>
    </row>
    <row r="278" spans="2:15" ht="18" customHeight="1" x14ac:dyDescent="0.25">
      <c r="B278" s="3"/>
      <c r="C278" s="3"/>
      <c r="D278" s="3"/>
      <c r="E278" s="6"/>
      <c r="F278" s="6"/>
      <c r="G278" s="6">
        <f t="shared" si="20"/>
        <v>0</v>
      </c>
      <c r="H278" s="6">
        <f t="shared" si="21"/>
        <v>0</v>
      </c>
      <c r="I278" s="6"/>
      <c r="J278" s="61"/>
      <c r="O278" s="75"/>
    </row>
    <row r="279" spans="2:15" ht="18" customHeight="1" x14ac:dyDescent="0.25">
      <c r="B279" s="3"/>
      <c r="C279" s="3"/>
      <c r="D279" s="3"/>
      <c r="E279" s="6"/>
      <c r="F279" s="6"/>
      <c r="G279" s="6">
        <f t="shared" si="20"/>
        <v>0</v>
      </c>
      <c r="H279" s="6">
        <f t="shared" si="21"/>
        <v>0</v>
      </c>
      <c r="I279" s="6"/>
      <c r="J279" s="61"/>
      <c r="O279" s="75"/>
    </row>
    <row r="280" spans="2:15" ht="18" customHeight="1" x14ac:dyDescent="0.25">
      <c r="B280" s="3"/>
      <c r="C280" s="3"/>
      <c r="D280" s="3"/>
      <c r="E280" s="6"/>
      <c r="F280" s="6"/>
      <c r="G280" s="6">
        <f t="shared" si="20"/>
        <v>0</v>
      </c>
      <c r="H280" s="6">
        <f t="shared" si="21"/>
        <v>0</v>
      </c>
      <c r="I280" s="6"/>
      <c r="J280" s="61"/>
      <c r="O280" s="75"/>
    </row>
    <row r="281" spans="2:15" ht="18" customHeight="1" x14ac:dyDescent="0.25">
      <c r="B281" s="3"/>
      <c r="C281" s="3"/>
      <c r="D281" s="3"/>
      <c r="E281" s="6"/>
      <c r="F281" s="6"/>
      <c r="G281" s="6">
        <f t="shared" si="20"/>
        <v>0</v>
      </c>
      <c r="H281" s="6">
        <f t="shared" si="21"/>
        <v>0</v>
      </c>
      <c r="I281" s="6"/>
      <c r="J281" s="61"/>
      <c r="O281" s="75"/>
    </row>
    <row r="282" spans="2:15" ht="18" customHeight="1" x14ac:dyDescent="0.25">
      <c r="B282" s="3"/>
      <c r="C282" s="3"/>
      <c r="D282" s="3"/>
      <c r="E282" s="6"/>
      <c r="F282" s="6"/>
      <c r="G282" s="6">
        <f t="shared" si="20"/>
        <v>0</v>
      </c>
      <c r="H282" s="6">
        <f t="shared" si="21"/>
        <v>0</v>
      </c>
      <c r="I282" s="6"/>
      <c r="J282" s="61"/>
      <c r="O282" s="75"/>
    </row>
    <row r="283" spans="2:15" ht="18" customHeight="1" x14ac:dyDescent="0.25">
      <c r="B283" s="3"/>
      <c r="C283" s="3"/>
      <c r="D283" s="3"/>
      <c r="E283" s="6"/>
      <c r="F283" s="7"/>
      <c r="G283" s="6">
        <f t="shared" si="20"/>
        <v>0</v>
      </c>
      <c r="H283" s="6">
        <f t="shared" si="21"/>
        <v>0</v>
      </c>
      <c r="I283" s="6"/>
      <c r="J283" s="61"/>
      <c r="O283" s="75"/>
    </row>
    <row r="284" spans="2:15" ht="18" customHeight="1" x14ac:dyDescent="0.25">
      <c r="B284" s="3"/>
      <c r="C284" s="3"/>
      <c r="D284" s="3"/>
      <c r="E284" s="6"/>
      <c r="F284" s="7"/>
      <c r="G284" s="6">
        <f t="shared" si="20"/>
        <v>0</v>
      </c>
      <c r="H284" s="6">
        <f t="shared" si="21"/>
        <v>0</v>
      </c>
      <c r="I284" s="6"/>
      <c r="J284" s="61"/>
      <c r="O284" s="75"/>
    </row>
    <row r="285" spans="2:15" ht="18" customHeight="1" x14ac:dyDescent="0.25">
      <c r="B285" s="3"/>
      <c r="C285" s="3"/>
      <c r="D285" s="3"/>
      <c r="E285" s="6"/>
      <c r="F285" s="7"/>
      <c r="G285" s="6">
        <f t="shared" si="20"/>
        <v>0</v>
      </c>
      <c r="H285" s="6">
        <f t="shared" si="21"/>
        <v>0</v>
      </c>
      <c r="I285" s="6"/>
      <c r="J285" s="61"/>
      <c r="O285" s="75"/>
    </row>
    <row r="286" spans="2:15" ht="18" customHeight="1" x14ac:dyDescent="0.25">
      <c r="B286" s="3"/>
      <c r="C286" s="3"/>
      <c r="D286" s="3"/>
      <c r="E286" s="6"/>
      <c r="F286" s="7"/>
      <c r="G286" s="6">
        <f t="shared" si="20"/>
        <v>0</v>
      </c>
      <c r="H286" s="6">
        <f t="shared" si="21"/>
        <v>0</v>
      </c>
      <c r="I286" s="6"/>
      <c r="J286" s="61"/>
      <c r="O286" s="75"/>
    </row>
    <row r="287" spans="2:15" ht="18" customHeight="1" x14ac:dyDescent="0.25">
      <c r="B287" s="3"/>
      <c r="C287" s="3"/>
      <c r="D287" s="3"/>
      <c r="E287" s="6"/>
      <c r="F287" s="7"/>
      <c r="G287" s="6">
        <f t="shared" si="20"/>
        <v>0</v>
      </c>
      <c r="H287" s="6">
        <f t="shared" si="21"/>
        <v>0</v>
      </c>
      <c r="I287" s="6"/>
      <c r="J287" s="61"/>
      <c r="O287" s="75"/>
    </row>
    <row r="288" spans="2:15" ht="18" customHeight="1" x14ac:dyDescent="0.25">
      <c r="B288" s="3"/>
      <c r="C288" s="3"/>
      <c r="D288" s="3"/>
      <c r="E288" s="6"/>
      <c r="F288" s="7"/>
      <c r="G288" s="6">
        <f t="shared" si="20"/>
        <v>0</v>
      </c>
      <c r="H288" s="6">
        <f t="shared" si="21"/>
        <v>0</v>
      </c>
      <c r="I288" s="6"/>
      <c r="J288" s="61"/>
      <c r="O288" s="75"/>
    </row>
    <row r="289" spans="2:15" ht="18" customHeight="1" x14ac:dyDescent="0.25">
      <c r="B289" s="3"/>
      <c r="C289" s="3"/>
      <c r="D289" s="3"/>
      <c r="E289" s="6"/>
      <c r="F289" s="7"/>
      <c r="G289" s="6">
        <f t="shared" si="20"/>
        <v>0</v>
      </c>
      <c r="H289" s="6">
        <f t="shared" si="21"/>
        <v>0</v>
      </c>
      <c r="I289" s="6"/>
      <c r="J289" s="61"/>
      <c r="O289" s="75"/>
    </row>
    <row r="290" spans="2:15" ht="18" customHeight="1" x14ac:dyDescent="0.25">
      <c r="E290" s="7"/>
      <c r="F290" s="7"/>
      <c r="G290" s="6">
        <f t="shared" si="20"/>
        <v>0</v>
      </c>
      <c r="H290" s="6">
        <f t="shared" si="21"/>
        <v>0</v>
      </c>
      <c r="I290" s="48"/>
      <c r="J290" s="7"/>
      <c r="O290" s="75"/>
    </row>
    <row r="291" spans="2:15" ht="18" customHeight="1" x14ac:dyDescent="0.25">
      <c r="E291" s="7"/>
      <c r="F291" s="7"/>
      <c r="G291" s="6">
        <f t="shared" si="20"/>
        <v>0</v>
      </c>
      <c r="H291" s="6">
        <f t="shared" si="21"/>
        <v>0</v>
      </c>
      <c r="I291" s="48"/>
      <c r="J291" s="7"/>
      <c r="O291" s="76"/>
    </row>
    <row r="292" spans="2:15" ht="18" customHeight="1" x14ac:dyDescent="0.25">
      <c r="E292" s="7"/>
      <c r="F292" s="7"/>
      <c r="G292" s="6">
        <f t="shared" si="20"/>
        <v>0</v>
      </c>
      <c r="H292" s="6">
        <f t="shared" si="21"/>
        <v>0</v>
      </c>
      <c r="I292" s="48"/>
      <c r="J292" s="7"/>
      <c r="O292" s="76"/>
    </row>
    <row r="293" spans="2:15" ht="18" customHeight="1" x14ac:dyDescent="0.25">
      <c r="E293" s="7"/>
      <c r="F293" s="7"/>
      <c r="G293" s="6">
        <f t="shared" si="20"/>
        <v>0</v>
      </c>
      <c r="H293" s="6">
        <f t="shared" si="21"/>
        <v>0</v>
      </c>
      <c r="I293" s="48"/>
      <c r="J293" s="7"/>
      <c r="O293" s="76"/>
    </row>
    <row r="294" spans="2:15" ht="18" customHeight="1" x14ac:dyDescent="0.25">
      <c r="E294" s="7"/>
      <c r="F294" s="7"/>
      <c r="G294" s="6">
        <f t="shared" si="20"/>
        <v>0</v>
      </c>
      <c r="H294" s="6">
        <f t="shared" si="21"/>
        <v>0</v>
      </c>
      <c r="I294" s="48"/>
      <c r="J294" s="7"/>
      <c r="O294" s="76"/>
    </row>
    <row r="295" spans="2:15" ht="18" customHeight="1" x14ac:dyDescent="0.25">
      <c r="E295" s="7"/>
      <c r="F295" s="7"/>
      <c r="G295" s="6">
        <f t="shared" si="20"/>
        <v>0</v>
      </c>
      <c r="H295" s="6">
        <f t="shared" si="21"/>
        <v>0</v>
      </c>
      <c r="I295" s="48"/>
      <c r="J295" s="7"/>
      <c r="O295" s="76"/>
    </row>
    <row r="296" spans="2:15" ht="18" customHeight="1" x14ac:dyDescent="0.25">
      <c r="E296" s="7"/>
      <c r="F296" s="7"/>
      <c r="G296" s="6">
        <f t="shared" si="20"/>
        <v>0</v>
      </c>
      <c r="H296" s="6">
        <f t="shared" si="21"/>
        <v>0</v>
      </c>
      <c r="I296" s="48"/>
      <c r="J296" s="7"/>
      <c r="O296" s="76"/>
    </row>
    <row r="297" spans="2:15" ht="18" customHeight="1" x14ac:dyDescent="0.25">
      <c r="E297" s="7"/>
      <c r="F297" s="7"/>
      <c r="G297" s="7"/>
      <c r="H297" s="7"/>
      <c r="I297" s="48"/>
      <c r="J297" s="7"/>
      <c r="O297" s="76"/>
    </row>
    <row r="298" spans="2:15" ht="18" customHeight="1" x14ac:dyDescent="0.25">
      <c r="E298" s="7"/>
      <c r="F298" s="7"/>
      <c r="G298" s="7"/>
      <c r="H298" s="7"/>
      <c r="I298" s="48"/>
      <c r="J298" s="7"/>
      <c r="O298" s="76"/>
    </row>
    <row r="299" spans="2:15" ht="18" customHeight="1" x14ac:dyDescent="0.25">
      <c r="E299" s="7"/>
      <c r="F299" s="7"/>
      <c r="G299" s="7"/>
      <c r="H299" s="7"/>
      <c r="I299" s="48"/>
      <c r="J299" s="7"/>
      <c r="O299" s="76"/>
    </row>
    <row r="300" spans="2:15" ht="18" customHeight="1" x14ac:dyDescent="0.25">
      <c r="E300" s="7"/>
      <c r="F300" s="7"/>
      <c r="G300" s="7"/>
      <c r="H300" s="7"/>
      <c r="I300" s="48"/>
      <c r="J300" s="7"/>
      <c r="O300" s="76"/>
    </row>
    <row r="301" spans="2:15" ht="18" customHeight="1" x14ac:dyDescent="0.25">
      <c r="E301" s="7"/>
      <c r="F301" s="7"/>
      <c r="G301" s="7"/>
      <c r="H301" s="7"/>
      <c r="I301" s="7"/>
      <c r="J301" s="7"/>
      <c r="O301" s="76"/>
    </row>
    <row r="302" spans="2:15" ht="18" customHeight="1" x14ac:dyDescent="0.25">
      <c r="E302" s="7"/>
      <c r="F302" s="7"/>
      <c r="G302" s="7"/>
      <c r="H302" s="7"/>
      <c r="I302" s="7"/>
      <c r="J302" s="7"/>
      <c r="O302" s="76"/>
    </row>
    <row r="303" spans="2:15" ht="18" customHeight="1" x14ac:dyDescent="0.25">
      <c r="E303" s="7"/>
      <c r="F303" s="7"/>
      <c r="G303" s="7"/>
      <c r="H303" s="7"/>
      <c r="I303" s="7"/>
      <c r="J303" s="7"/>
      <c r="O303" s="76"/>
    </row>
    <row r="304" spans="2:15" ht="18" customHeight="1" x14ac:dyDescent="0.25">
      <c r="E304" s="7"/>
      <c r="F304" s="7"/>
      <c r="G304" s="7"/>
      <c r="H304" s="7"/>
      <c r="I304" s="7"/>
      <c r="J304" s="7"/>
      <c r="O304" s="76"/>
    </row>
    <row r="305" spans="5:15" ht="18" customHeight="1" x14ac:dyDescent="0.25">
      <c r="E305" s="7"/>
      <c r="F305" s="7"/>
      <c r="G305" s="7"/>
      <c r="H305" s="7"/>
      <c r="I305" s="7"/>
      <c r="J305" s="7"/>
      <c r="O305" s="76"/>
    </row>
    <row r="306" spans="5:15" ht="18" customHeight="1" x14ac:dyDescent="0.25">
      <c r="E306" s="7"/>
      <c r="F306" s="7"/>
      <c r="G306" s="7"/>
      <c r="H306" s="7"/>
      <c r="I306" s="7"/>
      <c r="J306" s="7"/>
      <c r="O306" s="76"/>
    </row>
    <row r="307" spans="5:15" ht="18" customHeight="1" x14ac:dyDescent="0.25">
      <c r="E307" s="7"/>
      <c r="F307" s="7"/>
      <c r="G307" s="7"/>
      <c r="H307" s="7"/>
      <c r="I307" s="7"/>
      <c r="J307" s="7"/>
      <c r="O307" s="76"/>
    </row>
    <row r="308" spans="5:15" ht="18" customHeight="1" x14ac:dyDescent="0.25">
      <c r="E308" s="7"/>
      <c r="F308" s="7"/>
      <c r="G308" s="7"/>
      <c r="H308" s="7"/>
      <c r="I308" s="7"/>
      <c r="J308" s="7"/>
      <c r="O308" s="76"/>
    </row>
    <row r="309" spans="5:15" ht="18" customHeight="1" x14ac:dyDescent="0.25">
      <c r="E309" s="7"/>
      <c r="G309" s="7"/>
      <c r="H309" s="7"/>
      <c r="I309" s="7"/>
      <c r="J309" s="7"/>
      <c r="O309" s="76"/>
    </row>
    <row r="310" spans="5:15" ht="18" customHeight="1" x14ac:dyDescent="0.25">
      <c r="E310" s="7"/>
      <c r="G310" s="7"/>
      <c r="H310" s="7"/>
      <c r="I310" s="7"/>
      <c r="J310" s="7"/>
      <c r="O310" s="76"/>
    </row>
    <row r="311" spans="5:15" ht="18" customHeight="1" x14ac:dyDescent="0.25">
      <c r="E311" s="7"/>
      <c r="G311" s="7"/>
      <c r="H311" s="7"/>
      <c r="I311" s="7"/>
      <c r="J311" s="7"/>
      <c r="O311" s="76"/>
    </row>
    <row r="312" spans="5:15" ht="18" customHeight="1" x14ac:dyDescent="0.25">
      <c r="E312" s="7"/>
      <c r="G312" s="7"/>
      <c r="H312" s="7"/>
      <c r="I312" s="7"/>
      <c r="J312" s="7"/>
      <c r="O312" s="76"/>
    </row>
    <row r="313" spans="5:15" ht="18" customHeight="1" x14ac:dyDescent="0.25">
      <c r="E313" s="7"/>
      <c r="G313" s="7"/>
      <c r="H313" s="7"/>
      <c r="I313" s="7"/>
      <c r="J313" s="7"/>
      <c r="O313" s="76"/>
    </row>
    <row r="314" spans="5:15" ht="18" customHeight="1" x14ac:dyDescent="0.25">
      <c r="E314" s="7"/>
      <c r="G314" s="7"/>
      <c r="H314" s="7"/>
      <c r="I314" s="7"/>
      <c r="J314" s="7"/>
      <c r="O314" s="76"/>
    </row>
    <row r="315" spans="5:15" ht="18" customHeight="1" x14ac:dyDescent="0.25">
      <c r="E315" s="7"/>
      <c r="G315" s="7"/>
      <c r="H315" s="7"/>
      <c r="I315" s="7"/>
      <c r="J315" s="7"/>
      <c r="O315" s="76"/>
    </row>
    <row r="316" spans="5:15" x14ac:dyDescent="0.25">
      <c r="G316" s="7"/>
      <c r="H316" s="7"/>
      <c r="I316" s="7"/>
      <c r="O316" s="76"/>
    </row>
    <row r="317" spans="5:15" x14ac:dyDescent="0.25">
      <c r="G317" s="7"/>
      <c r="H317" s="7"/>
      <c r="I317" s="7"/>
    </row>
    <row r="318" spans="5:15" x14ac:dyDescent="0.25">
      <c r="G318" s="7"/>
      <c r="H318" s="7"/>
      <c r="I318" s="7"/>
    </row>
    <row r="319" spans="5:15" x14ac:dyDescent="0.25">
      <c r="G319" s="7"/>
      <c r="H319" s="7"/>
      <c r="I319" s="7"/>
    </row>
    <row r="320" spans="5:15" x14ac:dyDescent="0.25">
      <c r="G320" s="7"/>
      <c r="H320" s="7"/>
      <c r="I320" s="7"/>
    </row>
    <row r="321" spans="7:9" x14ac:dyDescent="0.25">
      <c r="G321" s="7"/>
      <c r="H321" s="7"/>
      <c r="I321" s="7"/>
    </row>
    <row r="322" spans="7:9" x14ac:dyDescent="0.25">
      <c r="G322" s="7"/>
      <c r="H322" s="7"/>
      <c r="I322" s="7"/>
    </row>
    <row r="323" spans="7:9" x14ac:dyDescent="0.25">
      <c r="I323" s="7"/>
    </row>
    <row r="324" spans="7:9" x14ac:dyDescent="0.25">
      <c r="I324" s="7"/>
    </row>
    <row r="325" spans="7:9" x14ac:dyDescent="0.25">
      <c r="I325" s="7"/>
    </row>
    <row r="326" spans="7:9" x14ac:dyDescent="0.25">
      <c r="I326" s="7"/>
    </row>
  </sheetData>
  <mergeCells count="1">
    <mergeCell ref="B2:C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3"/>
  <sheetViews>
    <sheetView workbookViewId="0">
      <selection activeCell="A9" sqref="A9:XFD9"/>
    </sheetView>
  </sheetViews>
  <sheetFormatPr baseColWidth="10" defaultRowHeight="18.75" x14ac:dyDescent="0.25"/>
  <cols>
    <col min="1" max="1" width="11.140625" style="1" customWidth="1"/>
    <col min="2" max="2" width="15.140625" style="1" customWidth="1"/>
    <col min="3" max="3" width="34.28515625" style="1" customWidth="1"/>
    <col min="4" max="4" width="7.7109375" style="1" customWidth="1"/>
    <col min="5" max="9" width="11.42578125" style="1"/>
    <col min="10" max="10" width="12.85546875" style="1" bestFit="1" customWidth="1"/>
    <col min="11" max="11" width="11.42578125" style="11"/>
    <col min="12" max="12" width="11.42578125" style="1"/>
    <col min="13" max="13" width="9.7109375" style="1" customWidth="1"/>
    <col min="14" max="14" width="9.7109375" style="27" customWidth="1"/>
    <col min="15" max="15" width="13.140625" style="58" customWidth="1"/>
    <col min="16" max="16" width="13.85546875" style="67" customWidth="1"/>
    <col min="17" max="16384" width="11.42578125" style="1"/>
  </cols>
  <sheetData>
    <row r="1" spans="2:16" ht="19.5" thickBot="1" x14ac:dyDescent="0.3"/>
    <row r="2" spans="2:16" ht="18" customHeight="1" thickBot="1" x14ac:dyDescent="0.3">
      <c r="B2" s="257" t="s">
        <v>372</v>
      </c>
      <c r="C2" s="258"/>
      <c r="J2" s="67"/>
    </row>
    <row r="3" spans="2:16" s="2" customFormat="1" ht="71.25" customHeight="1" thickBot="1" x14ac:dyDescent="0.3">
      <c r="B3" s="49" t="s">
        <v>0</v>
      </c>
      <c r="C3" s="50" t="s">
        <v>1</v>
      </c>
      <c r="D3" s="50" t="s">
        <v>264</v>
      </c>
      <c r="E3" s="51" t="s">
        <v>263</v>
      </c>
      <c r="F3" s="166" t="s">
        <v>751</v>
      </c>
      <c r="G3" s="198" t="s">
        <v>932</v>
      </c>
      <c r="H3" s="54" t="s">
        <v>928</v>
      </c>
      <c r="I3" s="55" t="s">
        <v>260</v>
      </c>
      <c r="J3" s="59" t="s">
        <v>2</v>
      </c>
      <c r="K3" s="14"/>
      <c r="L3" s="86" t="s">
        <v>209</v>
      </c>
      <c r="M3" s="37" t="s">
        <v>210</v>
      </c>
      <c r="N3" s="28"/>
      <c r="O3" s="87" t="s">
        <v>241</v>
      </c>
      <c r="P3" s="88" t="s">
        <v>242</v>
      </c>
    </row>
    <row r="4" spans="2:16" ht="18" customHeight="1" x14ac:dyDescent="0.25">
      <c r="B4" s="124"/>
      <c r="C4" s="124"/>
      <c r="D4" s="124"/>
      <c r="E4" s="199"/>
      <c r="I4" s="124"/>
      <c r="J4" s="202"/>
      <c r="L4" s="3"/>
      <c r="M4" s="3"/>
      <c r="O4" s="71"/>
      <c r="P4" s="71"/>
    </row>
    <row r="5" spans="2:16" x14ac:dyDescent="0.25">
      <c r="B5" s="92" t="s">
        <v>629</v>
      </c>
      <c r="C5" s="3"/>
      <c r="D5" s="3"/>
      <c r="E5" s="3"/>
      <c r="F5" s="6"/>
      <c r="G5" s="3"/>
      <c r="H5" s="3"/>
      <c r="I5" s="3"/>
      <c r="J5" s="203"/>
      <c r="O5" s="201"/>
      <c r="P5" s="201"/>
    </row>
    <row r="6" spans="2:16" ht="18" customHeight="1" x14ac:dyDescent="0.25">
      <c r="B6" s="3"/>
      <c r="C6" s="3"/>
      <c r="D6" s="3"/>
      <c r="E6" s="6"/>
      <c r="F6" s="6">
        <f>E6-(E6*0/100)</f>
        <v>0</v>
      </c>
      <c r="G6" s="6">
        <f>F6*1.262</f>
        <v>0</v>
      </c>
      <c r="H6" s="6">
        <f>G6*1.25</f>
        <v>0</v>
      </c>
      <c r="I6" s="6"/>
      <c r="J6" s="61"/>
      <c r="L6" s="3"/>
      <c r="M6" s="3"/>
      <c r="O6" s="141">
        <f>J6-G6</f>
        <v>0</v>
      </c>
      <c r="P6" s="141">
        <f>D6*O6</f>
        <v>0</v>
      </c>
    </row>
    <row r="7" spans="2:16" ht="18" customHeight="1" x14ac:dyDescent="0.25">
      <c r="B7" s="3"/>
      <c r="C7" s="3"/>
      <c r="D7" s="3"/>
      <c r="E7" s="6"/>
      <c r="F7" s="6">
        <f>E7-(E7*0/100)</f>
        <v>0</v>
      </c>
      <c r="G7" s="6">
        <f>F7*1.262</f>
        <v>0</v>
      </c>
      <c r="H7" s="6">
        <f>G7*1.25</f>
        <v>0</v>
      </c>
      <c r="I7" s="6"/>
      <c r="J7" s="61"/>
      <c r="L7" s="3"/>
      <c r="M7" s="3"/>
      <c r="O7" s="141">
        <f>J7-G7</f>
        <v>0</v>
      </c>
      <c r="P7" s="141">
        <f>D7*O7</f>
        <v>0</v>
      </c>
    </row>
    <row r="8" spans="2:16" ht="18" customHeight="1" x14ac:dyDescent="0.25">
      <c r="B8" s="92" t="s">
        <v>628</v>
      </c>
      <c r="C8" s="3"/>
      <c r="D8" s="3"/>
      <c r="E8" s="6"/>
      <c r="F8" s="6">
        <f>E8-(E8*0/100)</f>
        <v>0</v>
      </c>
      <c r="G8" s="6">
        <f>F8*1.262</f>
        <v>0</v>
      </c>
      <c r="H8" s="6">
        <f>G8*1.25</f>
        <v>0</v>
      </c>
      <c r="I8" s="6"/>
      <c r="J8" s="61"/>
      <c r="L8" s="3"/>
      <c r="M8" s="3"/>
      <c r="O8" s="141">
        <f>J8-G8</f>
        <v>0</v>
      </c>
      <c r="P8" s="141">
        <f>D8*O8</f>
        <v>0</v>
      </c>
    </row>
    <row r="10" spans="2:16" ht="18" customHeight="1" x14ac:dyDescent="0.25">
      <c r="B10" s="3"/>
      <c r="C10" s="3"/>
      <c r="D10" s="3"/>
      <c r="E10" s="6"/>
      <c r="F10" s="6">
        <f>E10-(E10*0/100)</f>
        <v>0</v>
      </c>
      <c r="G10" s="6">
        <f t="shared" ref="G10:G40" si="0">F10*1.262</f>
        <v>0</v>
      </c>
      <c r="H10" s="6">
        <f t="shared" ref="H10:H40" si="1">G10*1.25</f>
        <v>0</v>
      </c>
      <c r="I10" s="12"/>
      <c r="J10" s="61"/>
      <c r="L10" s="3"/>
      <c r="M10" s="3"/>
      <c r="O10" s="141">
        <f t="shared" ref="O10:O40" si="2">J10-G10</f>
        <v>0</v>
      </c>
      <c r="P10" s="141">
        <f t="shared" ref="P10:P38" si="3">D10*O10</f>
        <v>0</v>
      </c>
    </row>
    <row r="11" spans="2:16" ht="18" customHeight="1" x14ac:dyDescent="0.25">
      <c r="B11" s="3"/>
      <c r="C11" s="3"/>
      <c r="D11" s="3"/>
      <c r="E11" s="6"/>
      <c r="F11" s="6">
        <f t="shared" ref="F11:F24" si="4">E11-(E11*0/100)</f>
        <v>0</v>
      </c>
      <c r="G11" s="6">
        <f t="shared" si="0"/>
        <v>0</v>
      </c>
      <c r="H11" s="6">
        <f t="shared" si="1"/>
        <v>0</v>
      </c>
      <c r="I11" s="12"/>
      <c r="J11" s="61"/>
      <c r="L11" s="3"/>
      <c r="M11" s="3"/>
      <c r="O11" s="141">
        <f t="shared" si="2"/>
        <v>0</v>
      </c>
      <c r="P11" s="141">
        <f t="shared" si="3"/>
        <v>0</v>
      </c>
    </row>
    <row r="12" spans="2:16" ht="18" customHeight="1" x14ac:dyDescent="0.25">
      <c r="B12" s="3"/>
      <c r="C12" s="3"/>
      <c r="D12" s="3"/>
      <c r="E12" s="6"/>
      <c r="F12" s="6">
        <f t="shared" si="4"/>
        <v>0</v>
      </c>
      <c r="G12" s="6">
        <f t="shared" si="0"/>
        <v>0</v>
      </c>
      <c r="H12" s="6">
        <f t="shared" si="1"/>
        <v>0</v>
      </c>
      <c r="I12" s="12"/>
      <c r="J12" s="61"/>
      <c r="L12" s="3"/>
      <c r="M12" s="3"/>
      <c r="O12" s="141">
        <f t="shared" si="2"/>
        <v>0</v>
      </c>
      <c r="P12" s="141">
        <f t="shared" si="3"/>
        <v>0</v>
      </c>
    </row>
    <row r="13" spans="2:16" ht="18" customHeight="1" x14ac:dyDescent="0.25">
      <c r="B13" s="3"/>
      <c r="C13" s="3"/>
      <c r="D13" s="3"/>
      <c r="E13" s="6"/>
      <c r="F13" s="6">
        <f t="shared" si="4"/>
        <v>0</v>
      </c>
      <c r="G13" s="6">
        <f t="shared" si="0"/>
        <v>0</v>
      </c>
      <c r="H13" s="6">
        <f t="shared" si="1"/>
        <v>0</v>
      </c>
      <c r="I13" s="12"/>
      <c r="J13" s="61"/>
      <c r="L13" s="3"/>
      <c r="M13" s="3"/>
      <c r="O13" s="141">
        <f t="shared" si="2"/>
        <v>0</v>
      </c>
      <c r="P13" s="141">
        <f t="shared" si="3"/>
        <v>0</v>
      </c>
    </row>
    <row r="14" spans="2:16" ht="18" customHeight="1" x14ac:dyDescent="0.25">
      <c r="B14" s="3"/>
      <c r="C14" s="3"/>
      <c r="D14" s="3"/>
      <c r="E14" s="6"/>
      <c r="F14" s="6">
        <f t="shared" si="4"/>
        <v>0</v>
      </c>
      <c r="G14" s="6">
        <f t="shared" si="0"/>
        <v>0</v>
      </c>
      <c r="H14" s="6">
        <f t="shared" si="1"/>
        <v>0</v>
      </c>
      <c r="I14" s="12"/>
      <c r="J14" s="61"/>
      <c r="L14" s="3"/>
      <c r="M14" s="3"/>
      <c r="O14" s="141">
        <f t="shared" si="2"/>
        <v>0</v>
      </c>
      <c r="P14" s="141">
        <f t="shared" si="3"/>
        <v>0</v>
      </c>
    </row>
    <row r="15" spans="2:16" ht="18" customHeight="1" x14ac:dyDescent="0.25">
      <c r="B15" s="3"/>
      <c r="C15" s="3"/>
      <c r="D15" s="3"/>
      <c r="E15" s="6"/>
      <c r="F15" s="6">
        <f t="shared" si="4"/>
        <v>0</v>
      </c>
      <c r="G15" s="6">
        <f t="shared" si="0"/>
        <v>0</v>
      </c>
      <c r="H15" s="6">
        <f t="shared" si="1"/>
        <v>0</v>
      </c>
      <c r="I15" s="12"/>
      <c r="J15" s="61"/>
      <c r="L15" s="3"/>
      <c r="M15" s="3"/>
      <c r="O15" s="141">
        <f t="shared" si="2"/>
        <v>0</v>
      </c>
      <c r="P15" s="141">
        <f t="shared" si="3"/>
        <v>0</v>
      </c>
    </row>
    <row r="16" spans="2:16" ht="18" customHeight="1" x14ac:dyDescent="0.25">
      <c r="B16" s="3"/>
      <c r="C16" s="3"/>
      <c r="D16" s="3"/>
      <c r="E16" s="6"/>
      <c r="F16" s="6">
        <f t="shared" si="4"/>
        <v>0</v>
      </c>
      <c r="G16" s="6">
        <f t="shared" si="0"/>
        <v>0</v>
      </c>
      <c r="H16" s="6">
        <f t="shared" si="1"/>
        <v>0</v>
      </c>
      <c r="I16" s="12"/>
      <c r="J16" s="61"/>
      <c r="L16" s="3"/>
      <c r="M16" s="3"/>
      <c r="O16" s="141">
        <f t="shared" si="2"/>
        <v>0</v>
      </c>
      <c r="P16" s="141">
        <f t="shared" si="3"/>
        <v>0</v>
      </c>
    </row>
    <row r="17" spans="2:16" ht="18" customHeight="1" x14ac:dyDescent="0.25">
      <c r="B17" s="3"/>
      <c r="C17" s="3"/>
      <c r="D17" s="3"/>
      <c r="E17" s="6"/>
      <c r="F17" s="6">
        <f t="shared" si="4"/>
        <v>0</v>
      </c>
      <c r="G17" s="6">
        <f t="shared" si="0"/>
        <v>0</v>
      </c>
      <c r="H17" s="6">
        <f t="shared" si="1"/>
        <v>0</v>
      </c>
      <c r="I17" s="12"/>
      <c r="J17" s="61"/>
      <c r="L17" s="3"/>
      <c r="M17" s="3"/>
      <c r="O17" s="141">
        <f t="shared" si="2"/>
        <v>0</v>
      </c>
      <c r="P17" s="141">
        <f t="shared" si="3"/>
        <v>0</v>
      </c>
    </row>
    <row r="18" spans="2:16" ht="18" customHeight="1" x14ac:dyDescent="0.25">
      <c r="B18" s="3"/>
      <c r="C18" s="3"/>
      <c r="D18" s="3"/>
      <c r="E18" s="6"/>
      <c r="F18" s="6">
        <f t="shared" si="4"/>
        <v>0</v>
      </c>
      <c r="G18" s="6">
        <f t="shared" si="0"/>
        <v>0</v>
      </c>
      <c r="H18" s="6">
        <f t="shared" si="1"/>
        <v>0</v>
      </c>
      <c r="I18" s="12"/>
      <c r="J18" s="61"/>
      <c r="L18" s="3"/>
      <c r="M18" s="3"/>
      <c r="O18" s="89">
        <f t="shared" si="2"/>
        <v>0</v>
      </c>
      <c r="P18" s="71">
        <f t="shared" si="3"/>
        <v>0</v>
      </c>
    </row>
    <row r="19" spans="2:16" ht="18" customHeight="1" x14ac:dyDescent="0.25">
      <c r="B19" s="3"/>
      <c r="C19" s="3"/>
      <c r="D19" s="3"/>
      <c r="E19" s="6"/>
      <c r="F19" s="6">
        <f t="shared" si="4"/>
        <v>0</v>
      </c>
      <c r="G19" s="6">
        <f t="shared" si="0"/>
        <v>0</v>
      </c>
      <c r="H19" s="6">
        <f t="shared" si="1"/>
        <v>0</v>
      </c>
      <c r="I19" s="12"/>
      <c r="J19" s="61"/>
      <c r="L19" s="3"/>
      <c r="M19" s="3"/>
      <c r="O19" s="89">
        <f t="shared" si="2"/>
        <v>0</v>
      </c>
      <c r="P19" s="71">
        <f t="shared" si="3"/>
        <v>0</v>
      </c>
    </row>
    <row r="20" spans="2:16" ht="18" customHeight="1" x14ac:dyDescent="0.25">
      <c r="B20" s="3"/>
      <c r="C20" s="3"/>
      <c r="D20" s="3"/>
      <c r="E20" s="6"/>
      <c r="F20" s="6">
        <f t="shared" si="4"/>
        <v>0</v>
      </c>
      <c r="G20" s="6">
        <f t="shared" si="0"/>
        <v>0</v>
      </c>
      <c r="H20" s="6">
        <f t="shared" si="1"/>
        <v>0</v>
      </c>
      <c r="I20" s="12"/>
      <c r="J20" s="61"/>
      <c r="L20" s="3"/>
      <c r="M20" s="3"/>
      <c r="O20" s="89">
        <f t="shared" si="2"/>
        <v>0</v>
      </c>
      <c r="P20" s="71">
        <f t="shared" si="3"/>
        <v>0</v>
      </c>
    </row>
    <row r="21" spans="2:16" ht="18" customHeight="1" x14ac:dyDescent="0.25">
      <c r="B21" s="3"/>
      <c r="C21" s="3"/>
      <c r="D21" s="3"/>
      <c r="E21" s="6"/>
      <c r="F21" s="6">
        <f t="shared" si="4"/>
        <v>0</v>
      </c>
      <c r="G21" s="6">
        <f t="shared" si="0"/>
        <v>0</v>
      </c>
      <c r="H21" s="6">
        <f t="shared" si="1"/>
        <v>0</v>
      </c>
      <c r="I21" s="12"/>
      <c r="J21" s="61"/>
      <c r="L21" s="3"/>
      <c r="M21" s="3"/>
      <c r="O21" s="89">
        <f t="shared" si="2"/>
        <v>0</v>
      </c>
      <c r="P21" s="71">
        <f t="shared" si="3"/>
        <v>0</v>
      </c>
    </row>
    <row r="22" spans="2:16" ht="18" customHeight="1" x14ac:dyDescent="0.25">
      <c r="B22" s="3"/>
      <c r="C22" s="3"/>
      <c r="D22" s="3"/>
      <c r="E22" s="6"/>
      <c r="F22" s="6">
        <f t="shared" si="4"/>
        <v>0</v>
      </c>
      <c r="G22" s="6">
        <f t="shared" si="0"/>
        <v>0</v>
      </c>
      <c r="H22" s="6">
        <f t="shared" si="1"/>
        <v>0</v>
      </c>
      <c r="I22" s="12"/>
      <c r="J22" s="61"/>
      <c r="L22" s="3"/>
      <c r="M22" s="3"/>
      <c r="O22" s="89">
        <f t="shared" si="2"/>
        <v>0</v>
      </c>
      <c r="P22" s="71">
        <f t="shared" si="3"/>
        <v>0</v>
      </c>
    </row>
    <row r="23" spans="2:16" ht="18" customHeight="1" x14ac:dyDescent="0.25">
      <c r="B23" s="3"/>
      <c r="C23" s="3"/>
      <c r="D23" s="3"/>
      <c r="E23" s="6"/>
      <c r="F23" s="6">
        <f t="shared" si="4"/>
        <v>0</v>
      </c>
      <c r="G23" s="6">
        <f t="shared" si="0"/>
        <v>0</v>
      </c>
      <c r="H23" s="6">
        <f t="shared" si="1"/>
        <v>0</v>
      </c>
      <c r="I23" s="12"/>
      <c r="J23" s="61"/>
      <c r="L23" s="3"/>
      <c r="M23" s="3"/>
      <c r="O23" s="89">
        <f t="shared" si="2"/>
        <v>0</v>
      </c>
      <c r="P23" s="71">
        <f t="shared" si="3"/>
        <v>0</v>
      </c>
    </row>
    <row r="24" spans="2:16" ht="18" customHeight="1" x14ac:dyDescent="0.25">
      <c r="B24" s="3"/>
      <c r="C24" s="3"/>
      <c r="D24" s="3"/>
      <c r="E24" s="6"/>
      <c r="F24" s="6">
        <f t="shared" si="4"/>
        <v>0</v>
      </c>
      <c r="G24" s="6">
        <f t="shared" si="0"/>
        <v>0</v>
      </c>
      <c r="H24" s="6">
        <f t="shared" si="1"/>
        <v>0</v>
      </c>
      <c r="I24" s="12"/>
      <c r="J24" s="61"/>
      <c r="L24" s="3"/>
      <c r="M24" s="3"/>
      <c r="O24" s="89">
        <f t="shared" si="2"/>
        <v>0</v>
      </c>
      <c r="P24" s="71">
        <f t="shared" si="3"/>
        <v>0</v>
      </c>
    </row>
    <row r="25" spans="2:16" ht="18" customHeight="1" x14ac:dyDescent="0.25">
      <c r="B25" s="3"/>
      <c r="C25" s="3"/>
      <c r="D25" s="3"/>
      <c r="E25" s="6"/>
      <c r="F25" s="6">
        <f>E25-(E25*5.91/100)</f>
        <v>0</v>
      </c>
      <c r="G25" s="6">
        <f t="shared" si="0"/>
        <v>0</v>
      </c>
      <c r="H25" s="6">
        <f t="shared" si="1"/>
        <v>0</v>
      </c>
      <c r="I25" s="12"/>
      <c r="J25" s="61"/>
      <c r="L25" s="3"/>
      <c r="M25" s="3"/>
      <c r="O25" s="89">
        <f t="shared" si="2"/>
        <v>0</v>
      </c>
      <c r="P25" s="71">
        <f t="shared" si="3"/>
        <v>0</v>
      </c>
    </row>
    <row r="26" spans="2:16" ht="18" customHeight="1" x14ac:dyDescent="0.25">
      <c r="B26" s="3"/>
      <c r="C26" s="3"/>
      <c r="D26" s="3"/>
      <c r="E26" s="6"/>
      <c r="F26" s="6">
        <f>E26-(E26*5.91/100)</f>
        <v>0</v>
      </c>
      <c r="G26" s="6">
        <f t="shared" si="0"/>
        <v>0</v>
      </c>
      <c r="H26" s="6">
        <f t="shared" si="1"/>
        <v>0</v>
      </c>
      <c r="I26" s="12"/>
      <c r="J26" s="61"/>
      <c r="L26" s="3"/>
      <c r="M26" s="3"/>
      <c r="O26" s="89">
        <f t="shared" si="2"/>
        <v>0</v>
      </c>
      <c r="P26" s="71">
        <f t="shared" si="3"/>
        <v>0</v>
      </c>
    </row>
    <row r="27" spans="2:16" ht="18" customHeight="1" x14ac:dyDescent="0.25">
      <c r="B27" s="3"/>
      <c r="C27" s="3"/>
      <c r="D27" s="3"/>
      <c r="E27" s="6"/>
      <c r="F27" s="6">
        <f>E27-(E27*0/100)</f>
        <v>0</v>
      </c>
      <c r="G27" s="6">
        <f t="shared" si="0"/>
        <v>0</v>
      </c>
      <c r="H27" s="6">
        <f t="shared" si="1"/>
        <v>0</v>
      </c>
      <c r="I27" s="6"/>
      <c r="J27" s="61"/>
      <c r="L27" s="3"/>
      <c r="M27" s="3"/>
      <c r="O27" s="89">
        <f t="shared" si="2"/>
        <v>0</v>
      </c>
      <c r="P27" s="71">
        <f t="shared" si="3"/>
        <v>0</v>
      </c>
    </row>
    <row r="28" spans="2:16" ht="18" customHeight="1" x14ac:dyDescent="0.25">
      <c r="B28" s="3"/>
      <c r="C28" s="3"/>
      <c r="D28" s="3"/>
      <c r="E28" s="6"/>
      <c r="F28" s="6">
        <f t="shared" ref="F28:F39" si="5">E28-(E28*0/100)</f>
        <v>0</v>
      </c>
      <c r="G28" s="6">
        <f t="shared" si="0"/>
        <v>0</v>
      </c>
      <c r="H28" s="6">
        <f t="shared" si="1"/>
        <v>0</v>
      </c>
      <c r="I28" s="6"/>
      <c r="J28" s="61"/>
      <c r="L28" s="3"/>
      <c r="M28" s="3"/>
      <c r="O28" s="89">
        <f t="shared" si="2"/>
        <v>0</v>
      </c>
      <c r="P28" s="71">
        <f t="shared" si="3"/>
        <v>0</v>
      </c>
    </row>
    <row r="29" spans="2:16" ht="18" customHeight="1" x14ac:dyDescent="0.25">
      <c r="B29" s="3"/>
      <c r="C29" s="3"/>
      <c r="D29" s="3"/>
      <c r="E29" s="6"/>
      <c r="F29" s="6">
        <f t="shared" si="5"/>
        <v>0</v>
      </c>
      <c r="G29" s="6">
        <f t="shared" si="0"/>
        <v>0</v>
      </c>
      <c r="H29" s="6">
        <f t="shared" si="1"/>
        <v>0</v>
      </c>
      <c r="I29" s="6"/>
      <c r="J29" s="61"/>
      <c r="L29" s="3"/>
      <c r="M29" s="3"/>
      <c r="O29" s="89">
        <f t="shared" si="2"/>
        <v>0</v>
      </c>
      <c r="P29" s="71">
        <f t="shared" si="3"/>
        <v>0</v>
      </c>
    </row>
    <row r="30" spans="2:16" ht="18" customHeight="1" x14ac:dyDescent="0.25">
      <c r="B30" s="3"/>
      <c r="C30" s="3"/>
      <c r="D30" s="3"/>
      <c r="E30" s="6"/>
      <c r="F30" s="6">
        <f t="shared" si="5"/>
        <v>0</v>
      </c>
      <c r="G30" s="6">
        <f t="shared" si="0"/>
        <v>0</v>
      </c>
      <c r="H30" s="6">
        <f t="shared" si="1"/>
        <v>0</v>
      </c>
      <c r="I30" s="6"/>
      <c r="J30" s="61"/>
      <c r="L30" s="3"/>
      <c r="M30" s="3"/>
      <c r="O30" s="89">
        <f t="shared" si="2"/>
        <v>0</v>
      </c>
      <c r="P30" s="71">
        <f t="shared" si="3"/>
        <v>0</v>
      </c>
    </row>
    <row r="31" spans="2:16" ht="18" customHeight="1" x14ac:dyDescent="0.25">
      <c r="B31" s="3"/>
      <c r="C31" s="3"/>
      <c r="D31" s="3"/>
      <c r="E31" s="6"/>
      <c r="F31" s="6">
        <f t="shared" si="5"/>
        <v>0</v>
      </c>
      <c r="G31" s="6">
        <f t="shared" si="0"/>
        <v>0</v>
      </c>
      <c r="H31" s="6">
        <f t="shared" si="1"/>
        <v>0</v>
      </c>
      <c r="I31" s="6"/>
      <c r="J31" s="61"/>
      <c r="L31" s="3"/>
      <c r="M31" s="3"/>
      <c r="O31" s="89">
        <f t="shared" si="2"/>
        <v>0</v>
      </c>
      <c r="P31" s="71">
        <f t="shared" si="3"/>
        <v>0</v>
      </c>
    </row>
    <row r="32" spans="2:16" ht="18" customHeight="1" x14ac:dyDescent="0.25">
      <c r="B32" s="3"/>
      <c r="C32" s="3"/>
      <c r="D32" s="3"/>
      <c r="E32" s="6"/>
      <c r="F32" s="6">
        <f t="shared" si="5"/>
        <v>0</v>
      </c>
      <c r="G32" s="6">
        <f t="shared" si="0"/>
        <v>0</v>
      </c>
      <c r="H32" s="6">
        <f t="shared" si="1"/>
        <v>0</v>
      </c>
      <c r="I32" s="6"/>
      <c r="J32" s="61"/>
      <c r="L32" s="3"/>
      <c r="M32" s="3"/>
      <c r="O32" s="89">
        <f t="shared" si="2"/>
        <v>0</v>
      </c>
      <c r="P32" s="71">
        <f t="shared" si="3"/>
        <v>0</v>
      </c>
    </row>
    <row r="33" spans="2:16" ht="18" customHeight="1" x14ac:dyDescent="0.25">
      <c r="B33" s="3"/>
      <c r="C33" s="3"/>
      <c r="D33" s="3"/>
      <c r="E33" s="6"/>
      <c r="F33" s="6">
        <f t="shared" si="5"/>
        <v>0</v>
      </c>
      <c r="G33" s="6">
        <f t="shared" si="0"/>
        <v>0</v>
      </c>
      <c r="H33" s="6">
        <f t="shared" si="1"/>
        <v>0</v>
      </c>
      <c r="I33" s="6"/>
      <c r="J33" s="61"/>
      <c r="L33" s="3"/>
      <c r="M33" s="3"/>
      <c r="O33" s="89">
        <f t="shared" si="2"/>
        <v>0</v>
      </c>
      <c r="P33" s="71">
        <f t="shared" si="3"/>
        <v>0</v>
      </c>
    </row>
    <row r="34" spans="2:16" ht="18" customHeight="1" x14ac:dyDescent="0.25">
      <c r="B34" s="3"/>
      <c r="C34" s="3"/>
      <c r="D34" s="3"/>
      <c r="E34" s="6"/>
      <c r="F34" s="6">
        <f t="shared" si="5"/>
        <v>0</v>
      </c>
      <c r="G34" s="6">
        <f t="shared" si="0"/>
        <v>0</v>
      </c>
      <c r="H34" s="6">
        <f t="shared" si="1"/>
        <v>0</v>
      </c>
      <c r="I34" s="6"/>
      <c r="J34" s="61"/>
      <c r="L34" s="3"/>
      <c r="M34" s="3"/>
      <c r="O34" s="89">
        <f t="shared" si="2"/>
        <v>0</v>
      </c>
      <c r="P34" s="71">
        <f t="shared" si="3"/>
        <v>0</v>
      </c>
    </row>
    <row r="35" spans="2:16" ht="18" customHeight="1" x14ac:dyDescent="0.25">
      <c r="B35" s="3"/>
      <c r="C35" s="3"/>
      <c r="D35" s="3"/>
      <c r="E35" s="6"/>
      <c r="F35" s="6">
        <f t="shared" si="5"/>
        <v>0</v>
      </c>
      <c r="G35" s="6">
        <f t="shared" si="0"/>
        <v>0</v>
      </c>
      <c r="H35" s="6">
        <f t="shared" si="1"/>
        <v>0</v>
      </c>
      <c r="I35" s="6"/>
      <c r="J35" s="61"/>
      <c r="L35" s="3"/>
      <c r="M35" s="3"/>
      <c r="O35" s="89">
        <f t="shared" si="2"/>
        <v>0</v>
      </c>
      <c r="P35" s="71">
        <f t="shared" si="3"/>
        <v>0</v>
      </c>
    </row>
    <row r="36" spans="2:16" ht="18" customHeight="1" x14ac:dyDescent="0.25">
      <c r="B36" s="3"/>
      <c r="C36" s="3"/>
      <c r="D36" s="3"/>
      <c r="E36" s="6"/>
      <c r="F36" s="6">
        <f t="shared" si="5"/>
        <v>0</v>
      </c>
      <c r="G36" s="6">
        <f t="shared" si="0"/>
        <v>0</v>
      </c>
      <c r="H36" s="6">
        <f t="shared" si="1"/>
        <v>0</v>
      </c>
      <c r="I36" s="6"/>
      <c r="J36" s="61"/>
      <c r="L36" s="3"/>
      <c r="M36" s="3"/>
      <c r="O36" s="89">
        <f t="shared" si="2"/>
        <v>0</v>
      </c>
      <c r="P36" s="71">
        <f t="shared" si="3"/>
        <v>0</v>
      </c>
    </row>
    <row r="37" spans="2:16" ht="18" customHeight="1" x14ac:dyDescent="0.25">
      <c r="B37" s="3"/>
      <c r="C37" s="3"/>
      <c r="D37" s="3"/>
      <c r="E37" s="6"/>
      <c r="F37" s="6">
        <f t="shared" si="5"/>
        <v>0</v>
      </c>
      <c r="G37" s="6">
        <f t="shared" si="0"/>
        <v>0</v>
      </c>
      <c r="H37" s="6">
        <f t="shared" si="1"/>
        <v>0</v>
      </c>
      <c r="I37" s="6"/>
      <c r="J37" s="61"/>
      <c r="L37" s="3"/>
      <c r="M37" s="3"/>
      <c r="O37" s="89">
        <f t="shared" si="2"/>
        <v>0</v>
      </c>
      <c r="P37" s="71">
        <f t="shared" si="3"/>
        <v>0</v>
      </c>
    </row>
    <row r="38" spans="2:16" ht="18" customHeight="1" x14ac:dyDescent="0.25">
      <c r="B38" s="3"/>
      <c r="C38" s="3"/>
      <c r="D38" s="3"/>
      <c r="E38" s="6"/>
      <c r="F38" s="6">
        <f t="shared" si="5"/>
        <v>0</v>
      </c>
      <c r="G38" s="6">
        <f t="shared" si="0"/>
        <v>0</v>
      </c>
      <c r="H38" s="6">
        <f t="shared" si="1"/>
        <v>0</v>
      </c>
      <c r="I38" s="6"/>
      <c r="J38" s="61"/>
      <c r="L38" s="3"/>
      <c r="M38" s="3"/>
      <c r="O38" s="89">
        <f t="shared" si="2"/>
        <v>0</v>
      </c>
      <c r="P38" s="71">
        <f t="shared" si="3"/>
        <v>0</v>
      </c>
    </row>
    <row r="39" spans="2:16" ht="18" customHeight="1" x14ac:dyDescent="0.25">
      <c r="B39" s="3"/>
      <c r="C39" s="3"/>
      <c r="D39" s="3"/>
      <c r="E39" s="6"/>
      <c r="F39" s="6">
        <f t="shared" si="5"/>
        <v>0</v>
      </c>
      <c r="G39" s="6">
        <f t="shared" si="0"/>
        <v>0</v>
      </c>
      <c r="H39" s="6">
        <f t="shared" si="1"/>
        <v>0</v>
      </c>
      <c r="I39" s="6"/>
      <c r="J39" s="61"/>
      <c r="L39" s="3"/>
      <c r="M39" s="3"/>
      <c r="O39" s="89">
        <f t="shared" si="2"/>
        <v>0</v>
      </c>
      <c r="P39" s="71">
        <f t="shared" ref="P39:P54" si="6">O39*D39</f>
        <v>0</v>
      </c>
    </row>
    <row r="40" spans="2:16" ht="18" customHeight="1" x14ac:dyDescent="0.25">
      <c r="B40" s="3"/>
      <c r="C40" s="3"/>
      <c r="D40" s="3"/>
      <c r="E40" s="6"/>
      <c r="F40" s="6">
        <f>E40-(E40*5.91/100)</f>
        <v>0</v>
      </c>
      <c r="G40" s="6">
        <f t="shared" si="0"/>
        <v>0</v>
      </c>
      <c r="H40" s="6">
        <f t="shared" si="1"/>
        <v>0</v>
      </c>
      <c r="I40" s="6"/>
      <c r="J40" s="61"/>
      <c r="L40" s="3"/>
      <c r="M40" s="3"/>
      <c r="O40" s="89">
        <f t="shared" si="2"/>
        <v>0</v>
      </c>
      <c r="P40" s="71">
        <f t="shared" si="6"/>
        <v>0</v>
      </c>
    </row>
    <row r="41" spans="2:16" ht="18" customHeight="1" x14ac:dyDescent="0.25">
      <c r="B41" s="3"/>
      <c r="C41" s="3"/>
      <c r="D41" s="3"/>
      <c r="E41" s="6"/>
      <c r="F41" s="6">
        <f>E41-(E41*0/100)</f>
        <v>0</v>
      </c>
      <c r="G41" s="6">
        <f t="shared" ref="G41:G68" si="7">F41*1.262</f>
        <v>0</v>
      </c>
      <c r="H41" s="6">
        <f t="shared" ref="H41:H69" si="8">G41*1.25</f>
        <v>0</v>
      </c>
      <c r="I41" s="6"/>
      <c r="J41" s="61"/>
      <c r="L41" s="3"/>
      <c r="M41" s="3"/>
      <c r="O41" s="89">
        <f t="shared" ref="O41:O68" si="9">J41-G41</f>
        <v>0</v>
      </c>
      <c r="P41" s="71">
        <f t="shared" si="6"/>
        <v>0</v>
      </c>
    </row>
    <row r="42" spans="2:16" ht="18" customHeight="1" x14ac:dyDescent="0.25">
      <c r="B42" s="3"/>
      <c r="C42" s="3"/>
      <c r="D42" s="3"/>
      <c r="E42" s="6"/>
      <c r="F42" s="6">
        <f t="shared" ref="F42:F48" si="10">E42-(E42*0/100)</f>
        <v>0</v>
      </c>
      <c r="G42" s="6">
        <f t="shared" si="7"/>
        <v>0</v>
      </c>
      <c r="H42" s="6">
        <f t="shared" si="8"/>
        <v>0</v>
      </c>
      <c r="I42" s="6"/>
      <c r="J42" s="61"/>
      <c r="L42" s="3"/>
      <c r="M42" s="3"/>
      <c r="O42" s="89">
        <f t="shared" si="9"/>
        <v>0</v>
      </c>
      <c r="P42" s="71">
        <f t="shared" si="6"/>
        <v>0</v>
      </c>
    </row>
    <row r="43" spans="2:16" ht="18" customHeight="1" x14ac:dyDescent="0.25">
      <c r="B43" s="3"/>
      <c r="C43" s="3"/>
      <c r="D43" s="3"/>
      <c r="E43" s="6"/>
      <c r="F43" s="6">
        <f t="shared" si="10"/>
        <v>0</v>
      </c>
      <c r="G43" s="6">
        <f t="shared" si="7"/>
        <v>0</v>
      </c>
      <c r="H43" s="6">
        <f t="shared" si="8"/>
        <v>0</v>
      </c>
      <c r="I43" s="6"/>
      <c r="J43" s="61"/>
      <c r="L43" s="3"/>
      <c r="M43" s="3"/>
      <c r="O43" s="89">
        <f t="shared" si="9"/>
        <v>0</v>
      </c>
      <c r="P43" s="71">
        <f t="shared" si="6"/>
        <v>0</v>
      </c>
    </row>
    <row r="44" spans="2:16" ht="18" customHeight="1" x14ac:dyDescent="0.25">
      <c r="B44" s="3"/>
      <c r="C44" s="3"/>
      <c r="D44" s="3"/>
      <c r="E44" s="6"/>
      <c r="F44" s="6">
        <f t="shared" si="10"/>
        <v>0</v>
      </c>
      <c r="G44" s="6">
        <f t="shared" si="7"/>
        <v>0</v>
      </c>
      <c r="H44" s="6">
        <f t="shared" si="8"/>
        <v>0</v>
      </c>
      <c r="I44" s="6"/>
      <c r="J44" s="61"/>
      <c r="L44" s="3"/>
      <c r="M44" s="19"/>
      <c r="O44" s="89">
        <f t="shared" si="9"/>
        <v>0</v>
      </c>
      <c r="P44" s="71">
        <f t="shared" si="6"/>
        <v>0</v>
      </c>
    </row>
    <row r="45" spans="2:16" ht="18" customHeight="1" x14ac:dyDescent="0.25">
      <c r="B45" s="3"/>
      <c r="C45" s="3"/>
      <c r="D45" s="3"/>
      <c r="E45" s="6"/>
      <c r="F45" s="6">
        <f t="shared" si="10"/>
        <v>0</v>
      </c>
      <c r="G45" s="6">
        <f t="shared" si="7"/>
        <v>0</v>
      </c>
      <c r="H45" s="6">
        <f t="shared" si="8"/>
        <v>0</v>
      </c>
      <c r="I45" s="6"/>
      <c r="J45" s="61"/>
      <c r="L45" s="3"/>
      <c r="M45" s="19"/>
      <c r="O45" s="89">
        <f t="shared" si="9"/>
        <v>0</v>
      </c>
      <c r="P45" s="71">
        <f t="shared" si="6"/>
        <v>0</v>
      </c>
    </row>
    <row r="46" spans="2:16" ht="18" customHeight="1" x14ac:dyDescent="0.25">
      <c r="B46" s="3"/>
      <c r="C46" s="3"/>
      <c r="D46" s="3"/>
      <c r="E46" s="6"/>
      <c r="F46" s="6">
        <f t="shared" si="10"/>
        <v>0</v>
      </c>
      <c r="G46" s="6">
        <f t="shared" si="7"/>
        <v>0</v>
      </c>
      <c r="H46" s="6">
        <f t="shared" si="8"/>
        <v>0</v>
      </c>
      <c r="I46" s="6"/>
      <c r="J46" s="61"/>
      <c r="L46" s="3"/>
      <c r="M46" s="19"/>
      <c r="O46" s="89">
        <f t="shared" si="9"/>
        <v>0</v>
      </c>
      <c r="P46" s="71">
        <f t="shared" si="6"/>
        <v>0</v>
      </c>
    </row>
    <row r="47" spans="2:16" ht="18" customHeight="1" x14ac:dyDescent="0.25">
      <c r="B47" s="3"/>
      <c r="C47" s="3"/>
      <c r="D47" s="3"/>
      <c r="E47" s="6"/>
      <c r="F47" s="6">
        <f t="shared" si="10"/>
        <v>0</v>
      </c>
      <c r="G47" s="6">
        <f t="shared" si="7"/>
        <v>0</v>
      </c>
      <c r="H47" s="6">
        <f t="shared" si="8"/>
        <v>0</v>
      </c>
      <c r="I47" s="6"/>
      <c r="J47" s="61"/>
      <c r="L47" s="3"/>
      <c r="M47" s="19"/>
      <c r="O47" s="89">
        <f t="shared" si="9"/>
        <v>0</v>
      </c>
      <c r="P47" s="71">
        <f t="shared" si="6"/>
        <v>0</v>
      </c>
    </row>
    <row r="48" spans="2:16" ht="18" customHeight="1" x14ac:dyDescent="0.25">
      <c r="B48" s="3"/>
      <c r="C48" s="3"/>
      <c r="D48" s="3"/>
      <c r="E48" s="6"/>
      <c r="F48" s="6">
        <f t="shared" si="10"/>
        <v>0</v>
      </c>
      <c r="G48" s="6">
        <f t="shared" si="7"/>
        <v>0</v>
      </c>
      <c r="H48" s="6">
        <f t="shared" si="8"/>
        <v>0</v>
      </c>
      <c r="I48" s="6"/>
      <c r="J48" s="61"/>
      <c r="L48" s="3"/>
      <c r="M48" s="19"/>
      <c r="O48" s="89">
        <f t="shared" si="9"/>
        <v>0</v>
      </c>
      <c r="P48" s="71">
        <f t="shared" si="6"/>
        <v>0</v>
      </c>
    </row>
    <row r="49" spans="2:16" ht="18" customHeight="1" x14ac:dyDescent="0.25">
      <c r="B49" s="3"/>
      <c r="C49" s="3"/>
      <c r="D49" s="3"/>
      <c r="E49" s="6"/>
      <c r="F49" s="6"/>
      <c r="G49" s="6">
        <f t="shared" si="7"/>
        <v>0</v>
      </c>
      <c r="H49" s="6">
        <f t="shared" si="8"/>
        <v>0</v>
      </c>
      <c r="I49" s="6"/>
      <c r="J49" s="61"/>
      <c r="L49" s="3"/>
      <c r="M49" s="19"/>
      <c r="O49" s="89">
        <f t="shared" si="9"/>
        <v>0</v>
      </c>
      <c r="P49" s="71">
        <f t="shared" si="6"/>
        <v>0</v>
      </c>
    </row>
    <row r="50" spans="2:16" ht="18" customHeight="1" x14ac:dyDescent="0.25">
      <c r="B50" s="3"/>
      <c r="C50" s="3"/>
      <c r="D50" s="3"/>
      <c r="E50" s="6"/>
      <c r="F50" s="6"/>
      <c r="G50" s="6">
        <f t="shared" si="7"/>
        <v>0</v>
      </c>
      <c r="H50" s="6">
        <f t="shared" si="8"/>
        <v>0</v>
      </c>
      <c r="I50" s="6"/>
      <c r="J50" s="61"/>
      <c r="L50" s="3"/>
      <c r="M50" s="19"/>
      <c r="O50" s="89">
        <f t="shared" si="9"/>
        <v>0</v>
      </c>
      <c r="P50" s="71">
        <f t="shared" si="6"/>
        <v>0</v>
      </c>
    </row>
    <row r="51" spans="2:16" ht="18" customHeight="1" x14ac:dyDescent="0.25">
      <c r="B51" s="3"/>
      <c r="C51" s="3"/>
      <c r="D51" s="3"/>
      <c r="E51" s="6"/>
      <c r="F51" s="6"/>
      <c r="G51" s="6">
        <f t="shared" si="7"/>
        <v>0</v>
      </c>
      <c r="H51" s="6">
        <f t="shared" si="8"/>
        <v>0</v>
      </c>
      <c r="I51" s="6"/>
      <c r="J51" s="61"/>
      <c r="L51" s="3"/>
      <c r="M51" s="19"/>
      <c r="O51" s="89">
        <f t="shared" si="9"/>
        <v>0</v>
      </c>
      <c r="P51" s="71">
        <f t="shared" si="6"/>
        <v>0</v>
      </c>
    </row>
    <row r="52" spans="2:16" ht="18" customHeight="1" x14ac:dyDescent="0.25">
      <c r="B52" s="3"/>
      <c r="C52" s="3"/>
      <c r="D52" s="3"/>
      <c r="E52" s="6"/>
      <c r="F52" s="6"/>
      <c r="G52" s="6">
        <f t="shared" si="7"/>
        <v>0</v>
      </c>
      <c r="H52" s="6">
        <f t="shared" si="8"/>
        <v>0</v>
      </c>
      <c r="I52" s="6"/>
      <c r="J52" s="61"/>
      <c r="L52" s="3"/>
      <c r="M52" s="19"/>
      <c r="O52" s="89">
        <f t="shared" si="9"/>
        <v>0</v>
      </c>
      <c r="P52" s="71">
        <f t="shared" si="6"/>
        <v>0</v>
      </c>
    </row>
    <row r="53" spans="2:16" ht="18" customHeight="1" x14ac:dyDescent="0.25">
      <c r="B53" s="3"/>
      <c r="C53" s="3"/>
      <c r="D53" s="3"/>
      <c r="E53" s="6"/>
      <c r="F53" s="6"/>
      <c r="G53" s="6">
        <f t="shared" si="7"/>
        <v>0</v>
      </c>
      <c r="H53" s="6">
        <f t="shared" si="8"/>
        <v>0</v>
      </c>
      <c r="I53" s="6"/>
      <c r="J53" s="61"/>
      <c r="L53" s="3"/>
      <c r="M53" s="19"/>
      <c r="O53" s="89">
        <f t="shared" si="9"/>
        <v>0</v>
      </c>
      <c r="P53" s="71">
        <f t="shared" si="6"/>
        <v>0</v>
      </c>
    </row>
    <row r="54" spans="2:16" ht="18" customHeight="1" x14ac:dyDescent="0.25">
      <c r="B54" s="3"/>
      <c r="C54" s="3"/>
      <c r="D54" s="3"/>
      <c r="E54" s="6"/>
      <c r="F54" s="6"/>
      <c r="G54" s="6">
        <f t="shared" si="7"/>
        <v>0</v>
      </c>
      <c r="H54" s="6">
        <f t="shared" si="8"/>
        <v>0</v>
      </c>
      <c r="I54" s="6"/>
      <c r="J54" s="61"/>
      <c r="L54" s="3"/>
      <c r="M54" s="19"/>
      <c r="O54" s="89">
        <f t="shared" si="9"/>
        <v>0</v>
      </c>
      <c r="P54" s="71">
        <f t="shared" si="6"/>
        <v>0</v>
      </c>
    </row>
    <row r="55" spans="2:16" ht="18" customHeight="1" x14ac:dyDescent="0.25">
      <c r="B55" s="3"/>
      <c r="C55" s="3"/>
      <c r="D55" s="3"/>
      <c r="E55" s="6"/>
      <c r="F55" s="6"/>
      <c r="G55" s="6">
        <f t="shared" si="7"/>
        <v>0</v>
      </c>
      <c r="H55" s="6">
        <f t="shared" si="8"/>
        <v>0</v>
      </c>
      <c r="I55" s="6"/>
      <c r="J55" s="61"/>
      <c r="L55" s="3"/>
      <c r="M55" s="19"/>
      <c r="O55" s="89">
        <f t="shared" si="9"/>
        <v>0</v>
      </c>
      <c r="P55" s="72"/>
    </row>
    <row r="56" spans="2:16" ht="18" customHeight="1" x14ac:dyDescent="0.25">
      <c r="B56" s="3"/>
      <c r="C56" s="3"/>
      <c r="D56" s="3"/>
      <c r="E56" s="6"/>
      <c r="F56" s="6"/>
      <c r="G56" s="6">
        <f t="shared" si="7"/>
        <v>0</v>
      </c>
      <c r="H56" s="6">
        <f t="shared" si="8"/>
        <v>0</v>
      </c>
      <c r="I56" s="6"/>
      <c r="J56" s="61"/>
      <c r="L56" s="3"/>
      <c r="M56" s="19"/>
      <c r="O56" s="89">
        <f t="shared" si="9"/>
        <v>0</v>
      </c>
      <c r="P56" s="72"/>
    </row>
    <row r="57" spans="2:16" ht="18" customHeight="1" x14ac:dyDescent="0.25">
      <c r="B57" s="3"/>
      <c r="C57" s="3"/>
      <c r="D57" s="3"/>
      <c r="E57" s="6"/>
      <c r="F57" s="6"/>
      <c r="G57" s="6">
        <f t="shared" si="7"/>
        <v>0</v>
      </c>
      <c r="H57" s="6">
        <f t="shared" si="8"/>
        <v>0</v>
      </c>
      <c r="I57" s="6"/>
      <c r="J57" s="61"/>
      <c r="L57" s="3"/>
      <c r="M57" s="19"/>
      <c r="O57" s="89">
        <f t="shared" si="9"/>
        <v>0</v>
      </c>
      <c r="P57" s="72"/>
    </row>
    <row r="58" spans="2:16" ht="18" customHeight="1" x14ac:dyDescent="0.25">
      <c r="B58" s="3"/>
      <c r="C58" s="3"/>
      <c r="D58" s="3"/>
      <c r="E58" s="6"/>
      <c r="F58" s="6"/>
      <c r="G58" s="6">
        <f t="shared" si="7"/>
        <v>0</v>
      </c>
      <c r="H58" s="6">
        <f t="shared" si="8"/>
        <v>0</v>
      </c>
      <c r="I58" s="6"/>
      <c r="J58" s="61"/>
      <c r="L58" s="3"/>
      <c r="M58" s="19"/>
      <c r="O58" s="89">
        <f t="shared" si="9"/>
        <v>0</v>
      </c>
      <c r="P58" s="72"/>
    </row>
    <row r="59" spans="2:16" ht="18" customHeight="1" x14ac:dyDescent="0.25">
      <c r="B59" s="3"/>
      <c r="C59" s="3"/>
      <c r="D59" s="3"/>
      <c r="E59" s="6"/>
      <c r="F59" s="6"/>
      <c r="G59" s="6">
        <f t="shared" si="7"/>
        <v>0</v>
      </c>
      <c r="H59" s="6">
        <f t="shared" si="8"/>
        <v>0</v>
      </c>
      <c r="I59" s="6"/>
      <c r="J59" s="61"/>
      <c r="L59" s="3"/>
      <c r="M59" s="19"/>
      <c r="O59" s="89">
        <f t="shared" si="9"/>
        <v>0</v>
      </c>
      <c r="P59" s="72"/>
    </row>
    <row r="60" spans="2:16" ht="18" customHeight="1" x14ac:dyDescent="0.25">
      <c r="B60" s="3"/>
      <c r="C60" s="3"/>
      <c r="D60" s="3"/>
      <c r="E60" s="6"/>
      <c r="F60" s="6"/>
      <c r="G60" s="6">
        <f t="shared" si="7"/>
        <v>0</v>
      </c>
      <c r="H60" s="6">
        <f t="shared" si="8"/>
        <v>0</v>
      </c>
      <c r="I60" s="6"/>
      <c r="J60" s="61"/>
      <c r="L60" s="3"/>
      <c r="M60" s="19"/>
      <c r="O60" s="89">
        <f t="shared" si="9"/>
        <v>0</v>
      </c>
      <c r="P60" s="72"/>
    </row>
    <row r="61" spans="2:16" ht="18" customHeight="1" x14ac:dyDescent="0.25">
      <c r="B61" s="3"/>
      <c r="C61" s="3"/>
      <c r="D61" s="3"/>
      <c r="E61" s="6"/>
      <c r="F61" s="6"/>
      <c r="G61" s="6">
        <f t="shared" si="7"/>
        <v>0</v>
      </c>
      <c r="H61" s="6">
        <f t="shared" si="8"/>
        <v>0</v>
      </c>
      <c r="I61" s="6"/>
      <c r="J61" s="61"/>
      <c r="L61" s="3"/>
      <c r="M61" s="19"/>
      <c r="O61" s="89">
        <f t="shared" si="9"/>
        <v>0</v>
      </c>
      <c r="P61" s="72"/>
    </row>
    <row r="62" spans="2:16" ht="18" customHeight="1" x14ac:dyDescent="0.25">
      <c r="B62" s="3"/>
      <c r="C62" s="3"/>
      <c r="D62" s="3"/>
      <c r="E62" s="6"/>
      <c r="F62" s="6"/>
      <c r="G62" s="6">
        <f t="shared" si="7"/>
        <v>0</v>
      </c>
      <c r="H62" s="6">
        <f t="shared" si="8"/>
        <v>0</v>
      </c>
      <c r="I62" s="6"/>
      <c r="J62" s="61"/>
      <c r="L62" s="3"/>
      <c r="M62" s="19"/>
      <c r="O62" s="89">
        <f t="shared" si="9"/>
        <v>0</v>
      </c>
      <c r="P62" s="72"/>
    </row>
    <row r="63" spans="2:16" ht="18" customHeight="1" x14ac:dyDescent="0.25">
      <c r="B63" s="3"/>
      <c r="C63" s="3"/>
      <c r="D63" s="3"/>
      <c r="E63" s="6"/>
      <c r="F63" s="6"/>
      <c r="G63" s="6">
        <f t="shared" si="7"/>
        <v>0</v>
      </c>
      <c r="H63" s="6">
        <f t="shared" si="8"/>
        <v>0</v>
      </c>
      <c r="I63" s="6"/>
      <c r="J63" s="61"/>
      <c r="L63" s="3"/>
      <c r="M63" s="19"/>
      <c r="O63" s="89">
        <f t="shared" si="9"/>
        <v>0</v>
      </c>
      <c r="P63" s="72"/>
    </row>
    <row r="64" spans="2:16" ht="18" customHeight="1" x14ac:dyDescent="0.25">
      <c r="B64" s="3"/>
      <c r="C64" s="3"/>
      <c r="D64" s="3"/>
      <c r="E64" s="6"/>
      <c r="F64" s="6"/>
      <c r="G64" s="6">
        <f t="shared" si="7"/>
        <v>0</v>
      </c>
      <c r="H64" s="6">
        <f t="shared" si="8"/>
        <v>0</v>
      </c>
      <c r="I64" s="6"/>
      <c r="J64" s="61"/>
      <c r="L64" s="3"/>
      <c r="M64" s="19"/>
      <c r="O64" s="89">
        <f t="shared" si="9"/>
        <v>0</v>
      </c>
      <c r="P64" s="72"/>
    </row>
    <row r="65" spans="2:16" ht="18" customHeight="1" x14ac:dyDescent="0.25">
      <c r="B65" s="3"/>
      <c r="C65" s="3"/>
      <c r="D65" s="3"/>
      <c r="E65" s="6"/>
      <c r="F65" s="6"/>
      <c r="G65" s="6">
        <f t="shared" si="7"/>
        <v>0</v>
      </c>
      <c r="H65" s="6">
        <f t="shared" si="8"/>
        <v>0</v>
      </c>
      <c r="I65" s="6"/>
      <c r="J65" s="61"/>
      <c r="L65" s="3"/>
      <c r="M65" s="19"/>
      <c r="O65" s="89">
        <f t="shared" si="9"/>
        <v>0</v>
      </c>
      <c r="P65" s="72"/>
    </row>
    <row r="66" spans="2:16" ht="18" customHeight="1" x14ac:dyDescent="0.25">
      <c r="B66" s="3"/>
      <c r="C66" s="3"/>
      <c r="D66" s="3"/>
      <c r="E66" s="6"/>
      <c r="F66" s="6"/>
      <c r="G66" s="6">
        <f t="shared" si="7"/>
        <v>0</v>
      </c>
      <c r="H66" s="6">
        <f t="shared" si="8"/>
        <v>0</v>
      </c>
      <c r="I66" s="6"/>
      <c r="J66" s="61"/>
      <c r="L66" s="3"/>
      <c r="M66" s="19"/>
      <c r="O66" s="89">
        <f t="shared" si="9"/>
        <v>0</v>
      </c>
      <c r="P66" s="72"/>
    </row>
    <row r="67" spans="2:16" ht="18" customHeight="1" x14ac:dyDescent="0.25">
      <c r="B67" s="3"/>
      <c r="C67" s="3"/>
      <c r="D67" s="3"/>
      <c r="E67" s="6"/>
      <c r="F67" s="6"/>
      <c r="G67" s="6">
        <f t="shared" si="7"/>
        <v>0</v>
      </c>
      <c r="H67" s="6">
        <f t="shared" si="8"/>
        <v>0</v>
      </c>
      <c r="I67" s="6"/>
      <c r="J67" s="61"/>
      <c r="L67" s="3"/>
      <c r="M67" s="19"/>
      <c r="O67" s="89">
        <f t="shared" si="9"/>
        <v>0</v>
      </c>
      <c r="P67" s="72"/>
    </row>
    <row r="68" spans="2:16" ht="18" customHeight="1" x14ac:dyDescent="0.25">
      <c r="B68" s="3"/>
      <c r="C68" s="3"/>
      <c r="D68" s="3"/>
      <c r="E68" s="6"/>
      <c r="F68" s="6"/>
      <c r="G68" s="6">
        <f t="shared" si="7"/>
        <v>0</v>
      </c>
      <c r="H68" s="6">
        <f t="shared" si="8"/>
        <v>0</v>
      </c>
      <c r="I68" s="6"/>
      <c r="J68" s="61"/>
      <c r="L68" s="3"/>
      <c r="M68" s="19"/>
      <c r="O68" s="89">
        <f t="shared" si="9"/>
        <v>0</v>
      </c>
      <c r="P68" s="72"/>
    </row>
    <row r="69" spans="2:16" ht="18" customHeight="1" x14ac:dyDescent="0.25">
      <c r="B69" s="3"/>
      <c r="C69" s="3"/>
      <c r="D69" s="3"/>
      <c r="E69" s="6"/>
      <c r="F69" s="6"/>
      <c r="G69" s="6">
        <f t="shared" ref="G69:G132" si="11">F69*1.262</f>
        <v>0</v>
      </c>
      <c r="H69" s="6">
        <f t="shared" si="8"/>
        <v>0</v>
      </c>
      <c r="I69" s="6"/>
      <c r="J69" s="61"/>
      <c r="L69" s="3"/>
      <c r="M69" s="19"/>
      <c r="O69" s="89">
        <f t="shared" ref="O69:O132" si="12">J69-G69</f>
        <v>0</v>
      </c>
      <c r="P69" s="72"/>
    </row>
    <row r="70" spans="2:16" ht="18" customHeight="1" x14ac:dyDescent="0.25">
      <c r="B70" s="3"/>
      <c r="C70" s="3"/>
      <c r="D70" s="3"/>
      <c r="E70" s="6"/>
      <c r="F70" s="6"/>
      <c r="G70" s="6">
        <f t="shared" si="11"/>
        <v>0</v>
      </c>
      <c r="H70" s="6">
        <f t="shared" ref="H70:H133" si="13">G70*1.25</f>
        <v>0</v>
      </c>
      <c r="I70" s="6"/>
      <c r="J70" s="61"/>
      <c r="L70" s="3"/>
      <c r="M70" s="19"/>
      <c r="O70" s="89">
        <f t="shared" si="12"/>
        <v>0</v>
      </c>
      <c r="P70" s="72"/>
    </row>
    <row r="71" spans="2:16" ht="18" customHeight="1" x14ac:dyDescent="0.25">
      <c r="B71" s="3"/>
      <c r="C71" s="3"/>
      <c r="D71" s="3"/>
      <c r="E71" s="6"/>
      <c r="F71" s="6"/>
      <c r="G71" s="6">
        <f t="shared" si="11"/>
        <v>0</v>
      </c>
      <c r="H71" s="6">
        <f t="shared" si="13"/>
        <v>0</v>
      </c>
      <c r="I71" s="6"/>
      <c r="J71" s="61"/>
      <c r="L71" s="3"/>
      <c r="M71" s="19"/>
      <c r="O71" s="89">
        <f t="shared" si="12"/>
        <v>0</v>
      </c>
      <c r="P71" s="72"/>
    </row>
    <row r="72" spans="2:16" ht="18" customHeight="1" x14ac:dyDescent="0.25">
      <c r="B72" s="3"/>
      <c r="C72" s="3"/>
      <c r="D72" s="3"/>
      <c r="E72" s="6"/>
      <c r="F72" s="6"/>
      <c r="G72" s="6">
        <f t="shared" si="11"/>
        <v>0</v>
      </c>
      <c r="H72" s="6">
        <f t="shared" si="13"/>
        <v>0</v>
      </c>
      <c r="I72" s="6"/>
      <c r="J72" s="61"/>
      <c r="L72" s="3"/>
      <c r="M72" s="19"/>
      <c r="O72" s="89">
        <f t="shared" si="12"/>
        <v>0</v>
      </c>
      <c r="P72" s="72"/>
    </row>
    <row r="73" spans="2:16" ht="18" customHeight="1" x14ac:dyDescent="0.25">
      <c r="B73" s="3"/>
      <c r="C73" s="3"/>
      <c r="D73" s="3"/>
      <c r="E73" s="6"/>
      <c r="F73" s="6"/>
      <c r="G73" s="6">
        <f t="shared" si="11"/>
        <v>0</v>
      </c>
      <c r="H73" s="6">
        <f t="shared" si="13"/>
        <v>0</v>
      </c>
      <c r="I73" s="6"/>
      <c r="J73" s="61"/>
      <c r="L73" s="3"/>
      <c r="M73" s="19"/>
      <c r="O73" s="89">
        <f t="shared" si="12"/>
        <v>0</v>
      </c>
      <c r="P73" s="72"/>
    </row>
    <row r="74" spans="2:16" ht="18" customHeight="1" x14ac:dyDescent="0.25">
      <c r="B74" s="3"/>
      <c r="C74" s="3"/>
      <c r="D74" s="3"/>
      <c r="E74" s="6"/>
      <c r="F74" s="6"/>
      <c r="G74" s="6">
        <f t="shared" si="11"/>
        <v>0</v>
      </c>
      <c r="H74" s="6">
        <f t="shared" si="13"/>
        <v>0</v>
      </c>
      <c r="I74" s="6"/>
      <c r="J74" s="61"/>
      <c r="L74" s="3"/>
      <c r="M74" s="19"/>
      <c r="O74" s="89">
        <f t="shared" si="12"/>
        <v>0</v>
      </c>
      <c r="P74" s="72"/>
    </row>
    <row r="75" spans="2:16" ht="18" customHeight="1" x14ac:dyDescent="0.25">
      <c r="B75" s="3"/>
      <c r="C75" s="3"/>
      <c r="D75" s="3"/>
      <c r="E75" s="6"/>
      <c r="F75" s="6"/>
      <c r="G75" s="6">
        <f t="shared" si="11"/>
        <v>0</v>
      </c>
      <c r="H75" s="6">
        <f t="shared" si="13"/>
        <v>0</v>
      </c>
      <c r="I75" s="6"/>
      <c r="J75" s="61"/>
      <c r="L75" s="3"/>
      <c r="M75" s="19"/>
      <c r="O75" s="89">
        <f t="shared" si="12"/>
        <v>0</v>
      </c>
      <c r="P75" s="72"/>
    </row>
    <row r="76" spans="2:16" ht="18" customHeight="1" x14ac:dyDescent="0.25">
      <c r="B76" s="3"/>
      <c r="C76" s="3"/>
      <c r="D76" s="3"/>
      <c r="E76" s="6"/>
      <c r="F76" s="6"/>
      <c r="G76" s="6">
        <f t="shared" si="11"/>
        <v>0</v>
      </c>
      <c r="H76" s="6">
        <f t="shared" si="13"/>
        <v>0</v>
      </c>
      <c r="I76" s="6"/>
      <c r="J76" s="61"/>
      <c r="L76" s="3"/>
      <c r="M76" s="19"/>
      <c r="O76" s="89">
        <f t="shared" si="12"/>
        <v>0</v>
      </c>
      <c r="P76" s="72"/>
    </row>
    <row r="77" spans="2:16" ht="18" customHeight="1" x14ac:dyDescent="0.25">
      <c r="B77" s="3"/>
      <c r="C77" s="3"/>
      <c r="D77" s="3"/>
      <c r="E77" s="6"/>
      <c r="F77" s="6"/>
      <c r="G77" s="6">
        <f t="shared" si="11"/>
        <v>0</v>
      </c>
      <c r="H77" s="6">
        <f t="shared" si="13"/>
        <v>0</v>
      </c>
      <c r="I77" s="6"/>
      <c r="J77" s="61"/>
      <c r="L77" s="3"/>
      <c r="M77" s="19"/>
      <c r="O77" s="89">
        <f t="shared" si="12"/>
        <v>0</v>
      </c>
      <c r="P77" s="72"/>
    </row>
    <row r="78" spans="2:16" ht="18" customHeight="1" x14ac:dyDescent="0.25">
      <c r="B78" s="3"/>
      <c r="C78" s="3"/>
      <c r="D78" s="3"/>
      <c r="E78" s="6"/>
      <c r="F78" s="6"/>
      <c r="G78" s="6">
        <f t="shared" si="11"/>
        <v>0</v>
      </c>
      <c r="H78" s="6">
        <f t="shared" si="13"/>
        <v>0</v>
      </c>
      <c r="I78" s="6"/>
      <c r="J78" s="61"/>
      <c r="L78" s="3"/>
      <c r="M78" s="19"/>
      <c r="O78" s="89">
        <f t="shared" si="12"/>
        <v>0</v>
      </c>
      <c r="P78" s="72"/>
    </row>
    <row r="79" spans="2:16" ht="18" customHeight="1" x14ac:dyDescent="0.25">
      <c r="B79" s="3"/>
      <c r="C79" s="3"/>
      <c r="D79" s="3"/>
      <c r="E79" s="6"/>
      <c r="F79" s="6"/>
      <c r="G79" s="6">
        <f t="shared" si="11"/>
        <v>0</v>
      </c>
      <c r="H79" s="6">
        <f t="shared" si="13"/>
        <v>0</v>
      </c>
      <c r="I79" s="6"/>
      <c r="J79" s="61"/>
      <c r="L79" s="3"/>
      <c r="M79" s="19"/>
      <c r="O79" s="89">
        <f t="shared" si="12"/>
        <v>0</v>
      </c>
      <c r="P79" s="72"/>
    </row>
    <row r="80" spans="2:16" ht="18" customHeight="1" x14ac:dyDescent="0.25">
      <c r="B80" s="3"/>
      <c r="C80" s="3"/>
      <c r="D80" s="3"/>
      <c r="E80" s="6"/>
      <c r="F80" s="6"/>
      <c r="G80" s="6">
        <f t="shared" si="11"/>
        <v>0</v>
      </c>
      <c r="H80" s="6">
        <f t="shared" si="13"/>
        <v>0</v>
      </c>
      <c r="I80" s="6"/>
      <c r="J80" s="61"/>
      <c r="L80" s="3"/>
      <c r="M80" s="19"/>
      <c r="O80" s="89">
        <f t="shared" si="12"/>
        <v>0</v>
      </c>
      <c r="P80" s="72"/>
    </row>
    <row r="81" spans="2:16" ht="18" customHeight="1" x14ac:dyDescent="0.25">
      <c r="B81" s="3"/>
      <c r="C81" s="3"/>
      <c r="D81" s="3"/>
      <c r="E81" s="6"/>
      <c r="F81" s="6"/>
      <c r="G81" s="6">
        <f t="shared" si="11"/>
        <v>0</v>
      </c>
      <c r="H81" s="6">
        <f t="shared" si="13"/>
        <v>0</v>
      </c>
      <c r="I81" s="6"/>
      <c r="J81" s="61"/>
      <c r="L81" s="3"/>
      <c r="M81" s="19"/>
      <c r="O81" s="89">
        <f t="shared" si="12"/>
        <v>0</v>
      </c>
      <c r="P81" s="72"/>
    </row>
    <row r="82" spans="2:16" ht="18" customHeight="1" x14ac:dyDescent="0.25">
      <c r="B82" s="3"/>
      <c r="C82" s="3"/>
      <c r="D82" s="3"/>
      <c r="E82" s="6"/>
      <c r="F82" s="6"/>
      <c r="G82" s="6">
        <f t="shared" si="11"/>
        <v>0</v>
      </c>
      <c r="H82" s="6">
        <f t="shared" si="13"/>
        <v>0</v>
      </c>
      <c r="I82" s="6"/>
      <c r="J82" s="61"/>
      <c r="L82" s="3"/>
      <c r="M82" s="19"/>
      <c r="O82" s="89">
        <f t="shared" si="12"/>
        <v>0</v>
      </c>
      <c r="P82" s="72"/>
    </row>
    <row r="83" spans="2:16" ht="18" customHeight="1" x14ac:dyDescent="0.25">
      <c r="B83" s="3"/>
      <c r="C83" s="3"/>
      <c r="D83" s="3"/>
      <c r="E83" s="6"/>
      <c r="F83" s="6"/>
      <c r="G83" s="6">
        <f t="shared" si="11"/>
        <v>0</v>
      </c>
      <c r="H83" s="6">
        <f t="shared" si="13"/>
        <v>0</v>
      </c>
      <c r="I83" s="6"/>
      <c r="J83" s="61"/>
      <c r="L83" s="3"/>
      <c r="M83" s="19"/>
      <c r="O83" s="89">
        <f t="shared" si="12"/>
        <v>0</v>
      </c>
      <c r="P83" s="72"/>
    </row>
    <row r="84" spans="2:16" ht="18" customHeight="1" x14ac:dyDescent="0.25">
      <c r="B84" s="3"/>
      <c r="C84" s="3"/>
      <c r="D84" s="3"/>
      <c r="E84" s="6"/>
      <c r="F84" s="6"/>
      <c r="G84" s="6">
        <f t="shared" si="11"/>
        <v>0</v>
      </c>
      <c r="H84" s="6">
        <f t="shared" si="13"/>
        <v>0</v>
      </c>
      <c r="I84" s="6"/>
      <c r="J84" s="61"/>
      <c r="L84" s="3"/>
      <c r="M84" s="19"/>
      <c r="O84" s="89">
        <f t="shared" si="12"/>
        <v>0</v>
      </c>
      <c r="P84" s="72"/>
    </row>
    <row r="85" spans="2:16" ht="18" customHeight="1" x14ac:dyDescent="0.25">
      <c r="B85" s="3"/>
      <c r="C85" s="3"/>
      <c r="D85" s="3"/>
      <c r="E85" s="6"/>
      <c r="F85" s="6"/>
      <c r="G85" s="6">
        <f t="shared" si="11"/>
        <v>0</v>
      </c>
      <c r="H85" s="6">
        <f t="shared" si="13"/>
        <v>0</v>
      </c>
      <c r="I85" s="6"/>
      <c r="J85" s="61"/>
      <c r="L85" s="3"/>
      <c r="M85" s="19"/>
      <c r="O85" s="89">
        <f t="shared" si="12"/>
        <v>0</v>
      </c>
      <c r="P85" s="72"/>
    </row>
    <row r="86" spans="2:16" ht="18" customHeight="1" x14ac:dyDescent="0.25">
      <c r="B86" s="3"/>
      <c r="C86" s="3"/>
      <c r="D86" s="3"/>
      <c r="E86" s="6"/>
      <c r="F86" s="6"/>
      <c r="G86" s="6">
        <f t="shared" si="11"/>
        <v>0</v>
      </c>
      <c r="H86" s="6">
        <f t="shared" si="13"/>
        <v>0</v>
      </c>
      <c r="I86" s="6"/>
      <c r="J86" s="61"/>
      <c r="L86" s="3"/>
      <c r="M86" s="19"/>
      <c r="O86" s="89">
        <f t="shared" si="12"/>
        <v>0</v>
      </c>
      <c r="P86" s="72"/>
    </row>
    <row r="87" spans="2:16" ht="18" customHeight="1" x14ac:dyDescent="0.25">
      <c r="B87" s="3"/>
      <c r="C87" s="3"/>
      <c r="D87" s="3"/>
      <c r="E87" s="6"/>
      <c r="F87" s="6"/>
      <c r="G87" s="6">
        <f t="shared" si="11"/>
        <v>0</v>
      </c>
      <c r="H87" s="6">
        <f t="shared" si="13"/>
        <v>0</v>
      </c>
      <c r="I87" s="6"/>
      <c r="J87" s="61"/>
      <c r="L87" s="3"/>
      <c r="M87" s="19"/>
      <c r="O87" s="89">
        <f t="shared" si="12"/>
        <v>0</v>
      </c>
      <c r="P87" s="72"/>
    </row>
    <row r="88" spans="2:16" ht="18" customHeight="1" x14ac:dyDescent="0.25">
      <c r="B88" s="3"/>
      <c r="C88" s="3"/>
      <c r="D88" s="3"/>
      <c r="E88" s="6"/>
      <c r="F88" s="6"/>
      <c r="G88" s="6">
        <f t="shared" si="11"/>
        <v>0</v>
      </c>
      <c r="H88" s="6">
        <f t="shared" si="13"/>
        <v>0</v>
      </c>
      <c r="I88" s="6"/>
      <c r="J88" s="61"/>
      <c r="L88" s="3"/>
      <c r="M88" s="19"/>
      <c r="O88" s="89">
        <f t="shared" si="12"/>
        <v>0</v>
      </c>
      <c r="P88" s="72"/>
    </row>
    <row r="89" spans="2:16" ht="18" customHeight="1" x14ac:dyDescent="0.25">
      <c r="B89" s="3"/>
      <c r="C89" s="3"/>
      <c r="D89" s="3"/>
      <c r="E89" s="6"/>
      <c r="F89" s="6"/>
      <c r="G89" s="6">
        <f t="shared" si="11"/>
        <v>0</v>
      </c>
      <c r="H89" s="6">
        <f t="shared" si="13"/>
        <v>0</v>
      </c>
      <c r="I89" s="6"/>
      <c r="J89" s="61"/>
      <c r="L89" s="3"/>
      <c r="M89" s="19"/>
      <c r="O89" s="89">
        <f t="shared" si="12"/>
        <v>0</v>
      </c>
      <c r="P89" s="72"/>
    </row>
    <row r="90" spans="2:16" ht="18" customHeight="1" x14ac:dyDescent="0.25">
      <c r="B90" s="3"/>
      <c r="C90" s="3"/>
      <c r="D90" s="3"/>
      <c r="E90" s="6"/>
      <c r="F90" s="6"/>
      <c r="G90" s="6">
        <f t="shared" si="11"/>
        <v>0</v>
      </c>
      <c r="H90" s="6">
        <f t="shared" si="13"/>
        <v>0</v>
      </c>
      <c r="I90" s="6"/>
      <c r="J90" s="61"/>
      <c r="L90" s="3"/>
      <c r="M90" s="19"/>
      <c r="O90" s="89">
        <f t="shared" si="12"/>
        <v>0</v>
      </c>
      <c r="P90" s="72"/>
    </row>
    <row r="91" spans="2:16" ht="18" customHeight="1" x14ac:dyDescent="0.25">
      <c r="B91" s="3"/>
      <c r="C91" s="3"/>
      <c r="D91" s="3"/>
      <c r="E91" s="6"/>
      <c r="F91" s="6"/>
      <c r="G91" s="6">
        <f t="shared" si="11"/>
        <v>0</v>
      </c>
      <c r="H91" s="6">
        <f t="shared" si="13"/>
        <v>0</v>
      </c>
      <c r="I91" s="6"/>
      <c r="J91" s="61"/>
      <c r="L91" s="3"/>
      <c r="M91" s="19"/>
      <c r="O91" s="89">
        <f t="shared" si="12"/>
        <v>0</v>
      </c>
      <c r="P91" s="72"/>
    </row>
    <row r="92" spans="2:16" ht="18" customHeight="1" x14ac:dyDescent="0.25">
      <c r="B92" s="3"/>
      <c r="C92" s="3"/>
      <c r="D92" s="3"/>
      <c r="E92" s="6"/>
      <c r="F92" s="6"/>
      <c r="G92" s="6">
        <f t="shared" si="11"/>
        <v>0</v>
      </c>
      <c r="H92" s="6">
        <f t="shared" si="13"/>
        <v>0</v>
      </c>
      <c r="I92" s="6"/>
      <c r="J92" s="61"/>
      <c r="L92" s="3"/>
      <c r="M92" s="19"/>
      <c r="O92" s="89">
        <f t="shared" si="12"/>
        <v>0</v>
      </c>
      <c r="P92" s="72"/>
    </row>
    <row r="93" spans="2:16" ht="18" customHeight="1" x14ac:dyDescent="0.25">
      <c r="B93" s="3"/>
      <c r="C93" s="3"/>
      <c r="D93" s="3"/>
      <c r="E93" s="6"/>
      <c r="F93" s="6"/>
      <c r="G93" s="6">
        <f t="shared" si="11"/>
        <v>0</v>
      </c>
      <c r="H93" s="6">
        <f t="shared" si="13"/>
        <v>0</v>
      </c>
      <c r="I93" s="6"/>
      <c r="J93" s="61"/>
      <c r="L93" s="3"/>
      <c r="M93" s="19"/>
      <c r="O93" s="89">
        <f t="shared" si="12"/>
        <v>0</v>
      </c>
      <c r="P93" s="72"/>
    </row>
    <row r="94" spans="2:16" ht="18" customHeight="1" x14ac:dyDescent="0.25">
      <c r="B94" s="3"/>
      <c r="C94" s="3"/>
      <c r="D94" s="3"/>
      <c r="E94" s="6"/>
      <c r="F94" s="6"/>
      <c r="G94" s="6">
        <f t="shared" si="11"/>
        <v>0</v>
      </c>
      <c r="H94" s="6">
        <f t="shared" si="13"/>
        <v>0</v>
      </c>
      <c r="I94" s="6"/>
      <c r="J94" s="61"/>
      <c r="L94" s="3"/>
      <c r="M94" s="19"/>
      <c r="O94" s="89">
        <f t="shared" si="12"/>
        <v>0</v>
      </c>
      <c r="P94" s="72"/>
    </row>
    <row r="95" spans="2:16" ht="18" customHeight="1" x14ac:dyDescent="0.25">
      <c r="B95" s="3"/>
      <c r="C95" s="3"/>
      <c r="D95" s="3"/>
      <c r="E95" s="6"/>
      <c r="F95" s="6"/>
      <c r="G95" s="6">
        <f t="shared" si="11"/>
        <v>0</v>
      </c>
      <c r="H95" s="6">
        <f t="shared" si="13"/>
        <v>0</v>
      </c>
      <c r="I95" s="6"/>
      <c r="J95" s="61"/>
      <c r="L95" s="3"/>
      <c r="M95" s="19"/>
      <c r="O95" s="89">
        <f t="shared" si="12"/>
        <v>0</v>
      </c>
      <c r="P95" s="72"/>
    </row>
    <row r="96" spans="2:16" ht="18" customHeight="1" x14ac:dyDescent="0.25">
      <c r="B96" s="3"/>
      <c r="C96" s="3"/>
      <c r="D96" s="3"/>
      <c r="E96" s="6"/>
      <c r="F96" s="6"/>
      <c r="G96" s="6">
        <f t="shared" si="11"/>
        <v>0</v>
      </c>
      <c r="H96" s="6">
        <f t="shared" si="13"/>
        <v>0</v>
      </c>
      <c r="I96" s="6"/>
      <c r="J96" s="61"/>
      <c r="L96" s="3"/>
      <c r="M96" s="19"/>
      <c r="O96" s="89">
        <f t="shared" si="12"/>
        <v>0</v>
      </c>
      <c r="P96" s="72"/>
    </row>
    <row r="97" spans="2:16" ht="18" customHeight="1" x14ac:dyDescent="0.25">
      <c r="B97" s="3"/>
      <c r="C97" s="3"/>
      <c r="D97" s="3"/>
      <c r="E97" s="6"/>
      <c r="F97" s="6"/>
      <c r="G97" s="6">
        <f t="shared" si="11"/>
        <v>0</v>
      </c>
      <c r="H97" s="6">
        <f t="shared" si="13"/>
        <v>0</v>
      </c>
      <c r="I97" s="6"/>
      <c r="J97" s="61"/>
      <c r="L97" s="3"/>
      <c r="M97" s="19"/>
      <c r="O97" s="89">
        <f t="shared" si="12"/>
        <v>0</v>
      </c>
      <c r="P97" s="72"/>
    </row>
    <row r="98" spans="2:16" ht="18" customHeight="1" x14ac:dyDescent="0.25">
      <c r="B98" s="3"/>
      <c r="C98" s="3"/>
      <c r="D98" s="3"/>
      <c r="E98" s="6"/>
      <c r="F98" s="6"/>
      <c r="G98" s="6">
        <f t="shared" si="11"/>
        <v>0</v>
      </c>
      <c r="H98" s="6">
        <f t="shared" si="13"/>
        <v>0</v>
      </c>
      <c r="I98" s="6"/>
      <c r="J98" s="61"/>
      <c r="L98" s="3"/>
      <c r="M98" s="19"/>
      <c r="O98" s="89">
        <f t="shared" si="12"/>
        <v>0</v>
      </c>
      <c r="P98" s="72"/>
    </row>
    <row r="99" spans="2:16" ht="18" customHeight="1" x14ac:dyDescent="0.25">
      <c r="B99" s="3"/>
      <c r="C99" s="3"/>
      <c r="D99" s="3"/>
      <c r="E99" s="6"/>
      <c r="F99" s="6"/>
      <c r="G99" s="6">
        <f t="shared" si="11"/>
        <v>0</v>
      </c>
      <c r="H99" s="6">
        <f t="shared" si="13"/>
        <v>0</v>
      </c>
      <c r="I99" s="6"/>
      <c r="J99" s="61"/>
      <c r="L99" s="3"/>
      <c r="M99" s="19"/>
      <c r="O99" s="89">
        <f t="shared" si="12"/>
        <v>0</v>
      </c>
      <c r="P99" s="72"/>
    </row>
    <row r="100" spans="2:16" ht="18" customHeight="1" x14ac:dyDescent="0.25">
      <c r="B100" s="3"/>
      <c r="C100" s="3"/>
      <c r="D100" s="3"/>
      <c r="E100" s="6"/>
      <c r="F100" s="6"/>
      <c r="G100" s="6">
        <f t="shared" si="11"/>
        <v>0</v>
      </c>
      <c r="H100" s="6">
        <f t="shared" si="13"/>
        <v>0</v>
      </c>
      <c r="I100" s="6"/>
      <c r="J100" s="61"/>
      <c r="L100" s="3"/>
      <c r="M100" s="19"/>
      <c r="O100" s="89">
        <f t="shared" si="12"/>
        <v>0</v>
      </c>
      <c r="P100" s="72"/>
    </row>
    <row r="101" spans="2:16" ht="18" customHeight="1" x14ac:dyDescent="0.25">
      <c r="B101" s="3"/>
      <c r="C101" s="3"/>
      <c r="D101" s="3"/>
      <c r="E101" s="6"/>
      <c r="F101" s="6"/>
      <c r="G101" s="6">
        <f t="shared" si="11"/>
        <v>0</v>
      </c>
      <c r="H101" s="6">
        <f t="shared" si="13"/>
        <v>0</v>
      </c>
      <c r="I101" s="6"/>
      <c r="J101" s="61"/>
      <c r="L101" s="3"/>
      <c r="M101" s="19"/>
      <c r="O101" s="89">
        <f t="shared" si="12"/>
        <v>0</v>
      </c>
      <c r="P101" s="72"/>
    </row>
    <row r="102" spans="2:16" ht="18" customHeight="1" x14ac:dyDescent="0.25">
      <c r="B102" s="3"/>
      <c r="C102" s="3"/>
      <c r="D102" s="3"/>
      <c r="E102" s="6"/>
      <c r="F102" s="6"/>
      <c r="G102" s="6">
        <f t="shared" si="11"/>
        <v>0</v>
      </c>
      <c r="H102" s="6">
        <f t="shared" si="13"/>
        <v>0</v>
      </c>
      <c r="I102" s="6"/>
      <c r="J102" s="61"/>
      <c r="L102" s="3"/>
      <c r="M102" s="19"/>
      <c r="O102" s="89">
        <f t="shared" si="12"/>
        <v>0</v>
      </c>
      <c r="P102" s="72"/>
    </row>
    <row r="103" spans="2:16" ht="18" customHeight="1" x14ac:dyDescent="0.25">
      <c r="B103" s="3"/>
      <c r="C103" s="3"/>
      <c r="D103" s="3"/>
      <c r="E103" s="6"/>
      <c r="F103" s="6"/>
      <c r="G103" s="6">
        <f t="shared" si="11"/>
        <v>0</v>
      </c>
      <c r="H103" s="6">
        <f t="shared" si="13"/>
        <v>0</v>
      </c>
      <c r="I103" s="6"/>
      <c r="J103" s="61"/>
      <c r="L103" s="3"/>
      <c r="M103" s="19"/>
      <c r="O103" s="89">
        <f t="shared" si="12"/>
        <v>0</v>
      </c>
      <c r="P103" s="72"/>
    </row>
    <row r="104" spans="2:16" ht="18" customHeight="1" x14ac:dyDescent="0.25">
      <c r="B104" s="3"/>
      <c r="C104" s="3"/>
      <c r="D104" s="3"/>
      <c r="E104" s="6"/>
      <c r="F104" s="6"/>
      <c r="G104" s="6">
        <f t="shared" si="11"/>
        <v>0</v>
      </c>
      <c r="H104" s="6">
        <f t="shared" si="13"/>
        <v>0</v>
      </c>
      <c r="I104" s="6"/>
      <c r="J104" s="61"/>
      <c r="L104" s="3"/>
      <c r="M104" s="19"/>
      <c r="O104" s="89">
        <f t="shared" si="12"/>
        <v>0</v>
      </c>
      <c r="P104" s="72"/>
    </row>
    <row r="105" spans="2:16" ht="18" customHeight="1" x14ac:dyDescent="0.25">
      <c r="B105" s="3"/>
      <c r="C105" s="3"/>
      <c r="D105" s="3"/>
      <c r="E105" s="6"/>
      <c r="F105" s="6"/>
      <c r="G105" s="6">
        <f t="shared" si="11"/>
        <v>0</v>
      </c>
      <c r="H105" s="6">
        <f t="shared" si="13"/>
        <v>0</v>
      </c>
      <c r="I105" s="6"/>
      <c r="J105" s="61"/>
      <c r="L105" s="3"/>
      <c r="M105" s="19"/>
      <c r="O105" s="89">
        <f t="shared" si="12"/>
        <v>0</v>
      </c>
      <c r="P105" s="72"/>
    </row>
    <row r="106" spans="2:16" ht="18" customHeight="1" x14ac:dyDescent="0.25">
      <c r="B106" s="3"/>
      <c r="C106" s="3"/>
      <c r="D106" s="3"/>
      <c r="E106" s="6"/>
      <c r="F106" s="6"/>
      <c r="G106" s="6">
        <f t="shared" si="11"/>
        <v>0</v>
      </c>
      <c r="H106" s="6">
        <f t="shared" si="13"/>
        <v>0</v>
      </c>
      <c r="I106" s="6"/>
      <c r="J106" s="61"/>
      <c r="L106" s="3"/>
      <c r="M106" s="19"/>
      <c r="O106" s="89">
        <f t="shared" si="12"/>
        <v>0</v>
      </c>
      <c r="P106" s="72"/>
    </row>
    <row r="107" spans="2:16" ht="18" customHeight="1" x14ac:dyDescent="0.25">
      <c r="B107" s="3"/>
      <c r="C107" s="3"/>
      <c r="D107" s="3"/>
      <c r="E107" s="6"/>
      <c r="F107" s="6"/>
      <c r="G107" s="6">
        <f t="shared" si="11"/>
        <v>0</v>
      </c>
      <c r="H107" s="6">
        <f t="shared" si="13"/>
        <v>0</v>
      </c>
      <c r="I107" s="6"/>
      <c r="J107" s="61"/>
      <c r="L107" s="3"/>
      <c r="M107" s="19"/>
      <c r="O107" s="89">
        <f t="shared" si="12"/>
        <v>0</v>
      </c>
      <c r="P107" s="72"/>
    </row>
    <row r="108" spans="2:16" ht="18" customHeight="1" x14ac:dyDescent="0.25">
      <c r="B108" s="3"/>
      <c r="C108" s="3"/>
      <c r="D108" s="3"/>
      <c r="E108" s="6"/>
      <c r="F108" s="6"/>
      <c r="G108" s="6">
        <f t="shared" si="11"/>
        <v>0</v>
      </c>
      <c r="H108" s="6">
        <f t="shared" si="13"/>
        <v>0</v>
      </c>
      <c r="I108" s="6"/>
      <c r="J108" s="61"/>
      <c r="L108" s="3"/>
      <c r="M108" s="19"/>
      <c r="O108" s="89">
        <f t="shared" si="12"/>
        <v>0</v>
      </c>
      <c r="P108" s="72"/>
    </row>
    <row r="109" spans="2:16" ht="18" customHeight="1" x14ac:dyDescent="0.25">
      <c r="B109" s="3"/>
      <c r="C109" s="3"/>
      <c r="D109" s="3"/>
      <c r="E109" s="6"/>
      <c r="F109" s="6"/>
      <c r="G109" s="6">
        <f t="shared" si="11"/>
        <v>0</v>
      </c>
      <c r="H109" s="6">
        <f t="shared" si="13"/>
        <v>0</v>
      </c>
      <c r="I109" s="6"/>
      <c r="J109" s="61"/>
      <c r="L109" s="3"/>
      <c r="M109" s="19"/>
      <c r="O109" s="89">
        <f t="shared" si="12"/>
        <v>0</v>
      </c>
      <c r="P109" s="72"/>
    </row>
    <row r="110" spans="2:16" ht="18" customHeight="1" x14ac:dyDescent="0.25">
      <c r="B110" s="3"/>
      <c r="C110" s="3"/>
      <c r="D110" s="3"/>
      <c r="E110" s="6"/>
      <c r="F110" s="6"/>
      <c r="G110" s="6">
        <f t="shared" si="11"/>
        <v>0</v>
      </c>
      <c r="H110" s="6">
        <f t="shared" si="13"/>
        <v>0</v>
      </c>
      <c r="I110" s="6"/>
      <c r="J110" s="61"/>
      <c r="L110" s="3"/>
      <c r="M110" s="19"/>
      <c r="O110" s="89">
        <f t="shared" si="12"/>
        <v>0</v>
      </c>
      <c r="P110" s="72"/>
    </row>
    <row r="111" spans="2:16" ht="18" customHeight="1" x14ac:dyDescent="0.25">
      <c r="B111" s="3"/>
      <c r="C111" s="3"/>
      <c r="D111" s="3"/>
      <c r="E111" s="6"/>
      <c r="F111" s="6"/>
      <c r="G111" s="6">
        <f t="shared" si="11"/>
        <v>0</v>
      </c>
      <c r="H111" s="6">
        <f t="shared" si="13"/>
        <v>0</v>
      </c>
      <c r="I111" s="6"/>
      <c r="J111" s="61"/>
      <c r="L111" s="3"/>
      <c r="M111" s="19"/>
      <c r="O111" s="89">
        <f t="shared" si="12"/>
        <v>0</v>
      </c>
      <c r="P111" s="72"/>
    </row>
    <row r="112" spans="2:16" ht="18" customHeight="1" x14ac:dyDescent="0.25">
      <c r="B112" s="3"/>
      <c r="C112" s="3"/>
      <c r="D112" s="3"/>
      <c r="E112" s="6"/>
      <c r="F112" s="6"/>
      <c r="G112" s="6">
        <f t="shared" si="11"/>
        <v>0</v>
      </c>
      <c r="H112" s="6">
        <f t="shared" si="13"/>
        <v>0</v>
      </c>
      <c r="I112" s="6"/>
      <c r="J112" s="61"/>
      <c r="L112" s="3"/>
      <c r="M112" s="19"/>
      <c r="O112" s="89">
        <f t="shared" si="12"/>
        <v>0</v>
      </c>
      <c r="P112" s="72"/>
    </row>
    <row r="113" spans="2:16" ht="18" customHeight="1" x14ac:dyDescent="0.25">
      <c r="B113" s="3"/>
      <c r="C113" s="3"/>
      <c r="D113" s="3"/>
      <c r="E113" s="6"/>
      <c r="F113" s="6"/>
      <c r="G113" s="6">
        <f t="shared" si="11"/>
        <v>0</v>
      </c>
      <c r="H113" s="6">
        <f t="shared" si="13"/>
        <v>0</v>
      </c>
      <c r="I113" s="6"/>
      <c r="J113" s="61"/>
      <c r="L113" s="3"/>
      <c r="M113" s="19"/>
      <c r="O113" s="89">
        <f t="shared" si="12"/>
        <v>0</v>
      </c>
      <c r="P113" s="72"/>
    </row>
    <row r="114" spans="2:16" ht="18" customHeight="1" x14ac:dyDescent="0.25">
      <c r="B114" s="3"/>
      <c r="C114" s="3"/>
      <c r="D114" s="3"/>
      <c r="E114" s="6"/>
      <c r="F114" s="6"/>
      <c r="G114" s="6">
        <f t="shared" si="11"/>
        <v>0</v>
      </c>
      <c r="H114" s="6">
        <f t="shared" si="13"/>
        <v>0</v>
      </c>
      <c r="I114" s="6"/>
      <c r="J114" s="61"/>
      <c r="L114" s="3"/>
      <c r="M114" s="19"/>
      <c r="O114" s="89">
        <f t="shared" si="12"/>
        <v>0</v>
      </c>
      <c r="P114" s="72"/>
    </row>
    <row r="115" spans="2:16" ht="18" customHeight="1" x14ac:dyDescent="0.25">
      <c r="B115" s="3"/>
      <c r="C115" s="3"/>
      <c r="D115" s="3"/>
      <c r="E115" s="6"/>
      <c r="F115" s="6"/>
      <c r="G115" s="6">
        <f t="shared" si="11"/>
        <v>0</v>
      </c>
      <c r="H115" s="6">
        <f t="shared" si="13"/>
        <v>0</v>
      </c>
      <c r="I115" s="6"/>
      <c r="J115" s="61"/>
      <c r="L115" s="3"/>
      <c r="M115" s="19"/>
      <c r="O115" s="89">
        <f t="shared" si="12"/>
        <v>0</v>
      </c>
      <c r="P115" s="72"/>
    </row>
    <row r="116" spans="2:16" ht="18" customHeight="1" x14ac:dyDescent="0.25">
      <c r="B116" s="3"/>
      <c r="C116" s="3"/>
      <c r="D116" s="3"/>
      <c r="E116" s="6"/>
      <c r="F116" s="6"/>
      <c r="G116" s="6">
        <f t="shared" si="11"/>
        <v>0</v>
      </c>
      <c r="H116" s="6">
        <f t="shared" si="13"/>
        <v>0</v>
      </c>
      <c r="I116" s="6"/>
      <c r="J116" s="61"/>
      <c r="L116" s="3"/>
      <c r="M116" s="19"/>
      <c r="O116" s="89">
        <f t="shared" si="12"/>
        <v>0</v>
      </c>
      <c r="P116" s="72"/>
    </row>
    <row r="117" spans="2:16" ht="18" customHeight="1" x14ac:dyDescent="0.25">
      <c r="B117" s="3"/>
      <c r="C117" s="3"/>
      <c r="D117" s="3"/>
      <c r="E117" s="6"/>
      <c r="F117" s="6"/>
      <c r="G117" s="6">
        <f t="shared" si="11"/>
        <v>0</v>
      </c>
      <c r="H117" s="6">
        <f t="shared" si="13"/>
        <v>0</v>
      </c>
      <c r="I117" s="6"/>
      <c r="J117" s="61"/>
      <c r="L117" s="3"/>
      <c r="M117" s="19"/>
      <c r="O117" s="89">
        <f t="shared" si="12"/>
        <v>0</v>
      </c>
      <c r="P117" s="72"/>
    </row>
    <row r="118" spans="2:16" ht="18" customHeight="1" x14ac:dyDescent="0.25">
      <c r="B118" s="3"/>
      <c r="C118" s="3"/>
      <c r="D118" s="3"/>
      <c r="E118" s="6"/>
      <c r="F118" s="6"/>
      <c r="G118" s="6">
        <f t="shared" si="11"/>
        <v>0</v>
      </c>
      <c r="H118" s="6">
        <f t="shared" si="13"/>
        <v>0</v>
      </c>
      <c r="I118" s="6"/>
      <c r="J118" s="61"/>
      <c r="L118" s="3"/>
      <c r="M118" s="19"/>
      <c r="O118" s="89">
        <f t="shared" si="12"/>
        <v>0</v>
      </c>
      <c r="P118" s="72"/>
    </row>
    <row r="119" spans="2:16" ht="18" customHeight="1" x14ac:dyDescent="0.25">
      <c r="B119" s="3"/>
      <c r="C119" s="3"/>
      <c r="D119" s="3"/>
      <c r="E119" s="6"/>
      <c r="F119" s="6"/>
      <c r="G119" s="6">
        <f t="shared" si="11"/>
        <v>0</v>
      </c>
      <c r="H119" s="6">
        <f t="shared" si="13"/>
        <v>0</v>
      </c>
      <c r="I119" s="6"/>
      <c r="J119" s="61"/>
      <c r="L119" s="3"/>
      <c r="M119" s="19"/>
      <c r="O119" s="89">
        <f t="shared" si="12"/>
        <v>0</v>
      </c>
      <c r="P119" s="72"/>
    </row>
    <row r="120" spans="2:16" ht="18" customHeight="1" x14ac:dyDescent="0.25">
      <c r="B120" s="3"/>
      <c r="C120" s="3"/>
      <c r="D120" s="3"/>
      <c r="E120" s="6"/>
      <c r="F120" s="6"/>
      <c r="G120" s="6">
        <f t="shared" si="11"/>
        <v>0</v>
      </c>
      <c r="H120" s="6">
        <f t="shared" si="13"/>
        <v>0</v>
      </c>
      <c r="I120" s="6"/>
      <c r="J120" s="61"/>
      <c r="L120" s="3"/>
      <c r="M120" s="19"/>
      <c r="O120" s="89">
        <f t="shared" si="12"/>
        <v>0</v>
      </c>
      <c r="P120" s="72"/>
    </row>
    <row r="121" spans="2:16" ht="18" customHeight="1" x14ac:dyDescent="0.25">
      <c r="B121" s="3"/>
      <c r="C121" s="3"/>
      <c r="D121" s="3"/>
      <c r="E121" s="6"/>
      <c r="F121" s="6"/>
      <c r="G121" s="6">
        <f t="shared" si="11"/>
        <v>0</v>
      </c>
      <c r="H121" s="6">
        <f t="shared" si="13"/>
        <v>0</v>
      </c>
      <c r="I121" s="6"/>
      <c r="J121" s="61"/>
      <c r="L121" s="3"/>
      <c r="M121" s="19"/>
      <c r="O121" s="89">
        <f t="shared" si="12"/>
        <v>0</v>
      </c>
      <c r="P121" s="72"/>
    </row>
    <row r="122" spans="2:16" ht="18" customHeight="1" x14ac:dyDescent="0.25">
      <c r="B122" s="3"/>
      <c r="C122" s="3"/>
      <c r="D122" s="3"/>
      <c r="E122" s="6"/>
      <c r="F122" s="6"/>
      <c r="G122" s="6">
        <f t="shared" si="11"/>
        <v>0</v>
      </c>
      <c r="H122" s="6">
        <f t="shared" si="13"/>
        <v>0</v>
      </c>
      <c r="I122" s="6"/>
      <c r="J122" s="61"/>
      <c r="L122" s="3"/>
      <c r="M122" s="19"/>
      <c r="O122" s="89">
        <f t="shared" si="12"/>
        <v>0</v>
      </c>
      <c r="P122" s="72"/>
    </row>
    <row r="123" spans="2:16" ht="18" customHeight="1" x14ac:dyDescent="0.25">
      <c r="B123" s="3"/>
      <c r="C123" s="3"/>
      <c r="D123" s="3"/>
      <c r="E123" s="6"/>
      <c r="F123" s="6"/>
      <c r="G123" s="6">
        <f t="shared" si="11"/>
        <v>0</v>
      </c>
      <c r="H123" s="6">
        <f t="shared" si="13"/>
        <v>0</v>
      </c>
      <c r="I123" s="6"/>
      <c r="J123" s="61"/>
      <c r="L123" s="3"/>
      <c r="M123" s="19"/>
      <c r="O123" s="89">
        <f t="shared" si="12"/>
        <v>0</v>
      </c>
      <c r="P123" s="72"/>
    </row>
    <row r="124" spans="2:16" ht="18" customHeight="1" x14ac:dyDescent="0.25">
      <c r="B124" s="3"/>
      <c r="C124" s="3"/>
      <c r="D124" s="3"/>
      <c r="E124" s="6"/>
      <c r="F124" s="6"/>
      <c r="G124" s="6">
        <f t="shared" si="11"/>
        <v>0</v>
      </c>
      <c r="H124" s="6">
        <f t="shared" si="13"/>
        <v>0</v>
      </c>
      <c r="I124" s="6"/>
      <c r="J124" s="61"/>
      <c r="L124" s="3"/>
      <c r="M124" s="19"/>
      <c r="O124" s="89">
        <f t="shared" si="12"/>
        <v>0</v>
      </c>
      <c r="P124" s="72"/>
    </row>
    <row r="125" spans="2:16" ht="18" customHeight="1" x14ac:dyDescent="0.25">
      <c r="B125" s="3"/>
      <c r="C125" s="3"/>
      <c r="D125" s="3"/>
      <c r="E125" s="6"/>
      <c r="F125" s="6"/>
      <c r="G125" s="6">
        <f t="shared" si="11"/>
        <v>0</v>
      </c>
      <c r="H125" s="6">
        <f t="shared" si="13"/>
        <v>0</v>
      </c>
      <c r="I125" s="6"/>
      <c r="J125" s="61"/>
      <c r="L125" s="3"/>
      <c r="M125" s="19"/>
      <c r="O125" s="89">
        <f t="shared" si="12"/>
        <v>0</v>
      </c>
      <c r="P125" s="72"/>
    </row>
    <row r="126" spans="2:16" ht="18" customHeight="1" x14ac:dyDescent="0.25">
      <c r="B126" s="3"/>
      <c r="C126" s="3"/>
      <c r="D126" s="3"/>
      <c r="E126" s="6"/>
      <c r="F126" s="6"/>
      <c r="G126" s="6">
        <f t="shared" si="11"/>
        <v>0</v>
      </c>
      <c r="H126" s="6">
        <f t="shared" si="13"/>
        <v>0</v>
      </c>
      <c r="I126" s="6"/>
      <c r="J126" s="61"/>
      <c r="L126" s="3"/>
      <c r="M126" s="19"/>
      <c r="O126" s="89">
        <f t="shared" si="12"/>
        <v>0</v>
      </c>
      <c r="P126" s="72"/>
    </row>
    <row r="127" spans="2:16" ht="18" customHeight="1" x14ac:dyDescent="0.25">
      <c r="B127" s="3"/>
      <c r="C127" s="3"/>
      <c r="D127" s="3"/>
      <c r="E127" s="6"/>
      <c r="F127" s="6"/>
      <c r="G127" s="6">
        <f t="shared" si="11"/>
        <v>0</v>
      </c>
      <c r="H127" s="6">
        <f t="shared" si="13"/>
        <v>0</v>
      </c>
      <c r="I127" s="6"/>
      <c r="J127" s="61"/>
      <c r="L127" s="3"/>
      <c r="M127" s="19"/>
      <c r="O127" s="89">
        <f t="shared" si="12"/>
        <v>0</v>
      </c>
      <c r="P127" s="72"/>
    </row>
    <row r="128" spans="2:16" ht="18" customHeight="1" x14ac:dyDescent="0.25">
      <c r="B128" s="3"/>
      <c r="C128" s="3"/>
      <c r="D128" s="3"/>
      <c r="E128" s="6"/>
      <c r="F128" s="6"/>
      <c r="G128" s="6">
        <f t="shared" si="11"/>
        <v>0</v>
      </c>
      <c r="H128" s="6">
        <f t="shared" si="13"/>
        <v>0</v>
      </c>
      <c r="I128" s="6"/>
      <c r="J128" s="61"/>
      <c r="L128" s="3"/>
      <c r="M128" s="19"/>
      <c r="O128" s="89">
        <f t="shared" si="12"/>
        <v>0</v>
      </c>
      <c r="P128" s="72"/>
    </row>
    <row r="129" spans="2:16" ht="18" customHeight="1" x14ac:dyDescent="0.25">
      <c r="B129" s="3"/>
      <c r="C129" s="3"/>
      <c r="D129" s="3"/>
      <c r="E129" s="6"/>
      <c r="F129" s="6"/>
      <c r="G129" s="6">
        <f t="shared" si="11"/>
        <v>0</v>
      </c>
      <c r="H129" s="6">
        <f t="shared" si="13"/>
        <v>0</v>
      </c>
      <c r="I129" s="6"/>
      <c r="J129" s="61"/>
      <c r="L129" s="3"/>
      <c r="M129" s="19"/>
      <c r="O129" s="89">
        <f t="shared" si="12"/>
        <v>0</v>
      </c>
      <c r="P129" s="72"/>
    </row>
    <row r="130" spans="2:16" ht="18" customHeight="1" x14ac:dyDescent="0.25">
      <c r="B130" s="3"/>
      <c r="C130" s="3"/>
      <c r="D130" s="3"/>
      <c r="E130" s="6"/>
      <c r="F130" s="6"/>
      <c r="G130" s="6">
        <f t="shared" si="11"/>
        <v>0</v>
      </c>
      <c r="H130" s="6">
        <f t="shared" si="13"/>
        <v>0</v>
      </c>
      <c r="I130" s="6"/>
      <c r="J130" s="61"/>
      <c r="L130" s="3"/>
      <c r="M130" s="19"/>
      <c r="O130" s="89">
        <f t="shared" si="12"/>
        <v>0</v>
      </c>
      <c r="P130" s="72"/>
    </row>
    <row r="131" spans="2:16" ht="18" customHeight="1" x14ac:dyDescent="0.25">
      <c r="B131" s="3"/>
      <c r="C131" s="3"/>
      <c r="D131" s="3"/>
      <c r="E131" s="6"/>
      <c r="F131" s="6"/>
      <c r="G131" s="6">
        <f t="shared" si="11"/>
        <v>0</v>
      </c>
      <c r="H131" s="6">
        <f t="shared" si="13"/>
        <v>0</v>
      </c>
      <c r="I131" s="6"/>
      <c r="J131" s="61"/>
      <c r="L131" s="3"/>
      <c r="M131" s="19"/>
      <c r="O131" s="89">
        <f t="shared" si="12"/>
        <v>0</v>
      </c>
      <c r="P131" s="72"/>
    </row>
    <row r="132" spans="2:16" ht="18" customHeight="1" x14ac:dyDescent="0.25">
      <c r="B132" s="3"/>
      <c r="C132" s="3"/>
      <c r="D132" s="3"/>
      <c r="E132" s="6"/>
      <c r="F132" s="6"/>
      <c r="G132" s="6">
        <f t="shared" si="11"/>
        <v>0</v>
      </c>
      <c r="H132" s="6">
        <f t="shared" si="13"/>
        <v>0</v>
      </c>
      <c r="I132" s="6"/>
      <c r="J132" s="61"/>
      <c r="L132" s="3"/>
      <c r="M132" s="19"/>
      <c r="O132" s="89">
        <f t="shared" si="12"/>
        <v>0</v>
      </c>
      <c r="P132" s="72"/>
    </row>
    <row r="133" spans="2:16" ht="18" customHeight="1" x14ac:dyDescent="0.25">
      <c r="B133" s="3"/>
      <c r="C133" s="3"/>
      <c r="D133" s="3"/>
      <c r="E133" s="6"/>
      <c r="F133" s="6"/>
      <c r="G133" s="6">
        <f t="shared" ref="G133:G196" si="14">F133*1.262</f>
        <v>0</v>
      </c>
      <c r="H133" s="6">
        <f t="shared" si="13"/>
        <v>0</v>
      </c>
      <c r="I133" s="6"/>
      <c r="J133" s="61"/>
      <c r="L133" s="3"/>
      <c r="M133" s="19"/>
      <c r="O133" s="89">
        <f t="shared" ref="O133:O162" si="15">J133-G133</f>
        <v>0</v>
      </c>
      <c r="P133" s="72"/>
    </row>
    <row r="134" spans="2:16" ht="18" customHeight="1" x14ac:dyDescent="0.25">
      <c r="B134" s="3"/>
      <c r="C134" s="3"/>
      <c r="D134" s="3"/>
      <c r="E134" s="6"/>
      <c r="F134" s="6"/>
      <c r="G134" s="6">
        <f t="shared" si="14"/>
        <v>0</v>
      </c>
      <c r="H134" s="6">
        <f t="shared" ref="H134:H197" si="16">G134*1.25</f>
        <v>0</v>
      </c>
      <c r="I134" s="6"/>
      <c r="J134" s="61"/>
      <c r="L134" s="3"/>
      <c r="M134" s="19"/>
      <c r="O134" s="89">
        <f t="shared" si="15"/>
        <v>0</v>
      </c>
      <c r="P134" s="72"/>
    </row>
    <row r="135" spans="2:16" ht="18" customHeight="1" x14ac:dyDescent="0.25">
      <c r="B135" s="3"/>
      <c r="C135" s="3"/>
      <c r="D135" s="3"/>
      <c r="E135" s="6"/>
      <c r="F135" s="6"/>
      <c r="G135" s="6">
        <f t="shared" si="14"/>
        <v>0</v>
      </c>
      <c r="H135" s="6">
        <f t="shared" si="16"/>
        <v>0</v>
      </c>
      <c r="I135" s="6"/>
      <c r="J135" s="61"/>
      <c r="L135" s="3"/>
      <c r="M135" s="19"/>
      <c r="O135" s="89">
        <f t="shared" si="15"/>
        <v>0</v>
      </c>
      <c r="P135" s="72"/>
    </row>
    <row r="136" spans="2:16" ht="18" customHeight="1" x14ac:dyDescent="0.25">
      <c r="B136" s="3"/>
      <c r="C136" s="3"/>
      <c r="D136" s="3"/>
      <c r="E136" s="6"/>
      <c r="F136" s="6"/>
      <c r="G136" s="6">
        <f t="shared" si="14"/>
        <v>0</v>
      </c>
      <c r="H136" s="6">
        <f t="shared" si="16"/>
        <v>0</v>
      </c>
      <c r="I136" s="6"/>
      <c r="J136" s="61"/>
      <c r="L136" s="3"/>
      <c r="M136" s="19"/>
      <c r="O136" s="89">
        <f t="shared" si="15"/>
        <v>0</v>
      </c>
      <c r="P136" s="72"/>
    </row>
    <row r="137" spans="2:16" ht="18" customHeight="1" x14ac:dyDescent="0.25">
      <c r="B137" s="3"/>
      <c r="C137" s="3"/>
      <c r="D137" s="3"/>
      <c r="E137" s="6"/>
      <c r="F137" s="6"/>
      <c r="G137" s="6">
        <f t="shared" si="14"/>
        <v>0</v>
      </c>
      <c r="H137" s="6">
        <f t="shared" si="16"/>
        <v>0</v>
      </c>
      <c r="I137" s="6"/>
      <c r="J137" s="61"/>
      <c r="L137" s="3"/>
      <c r="M137" s="19"/>
      <c r="O137" s="89">
        <f t="shared" si="15"/>
        <v>0</v>
      </c>
      <c r="P137" s="72"/>
    </row>
    <row r="138" spans="2:16" ht="18" customHeight="1" x14ac:dyDescent="0.25">
      <c r="B138" s="3"/>
      <c r="C138" s="3"/>
      <c r="D138" s="3"/>
      <c r="E138" s="6"/>
      <c r="F138" s="6"/>
      <c r="G138" s="6">
        <f t="shared" si="14"/>
        <v>0</v>
      </c>
      <c r="H138" s="6">
        <f t="shared" si="16"/>
        <v>0</v>
      </c>
      <c r="I138" s="6"/>
      <c r="J138" s="61"/>
      <c r="L138" s="3"/>
      <c r="M138" s="19"/>
      <c r="O138" s="89">
        <f t="shared" si="15"/>
        <v>0</v>
      </c>
      <c r="P138" s="72"/>
    </row>
    <row r="139" spans="2:16" ht="18" customHeight="1" x14ac:dyDescent="0.25">
      <c r="B139" s="3"/>
      <c r="C139" s="3"/>
      <c r="D139" s="3"/>
      <c r="E139" s="6"/>
      <c r="F139" s="6"/>
      <c r="G139" s="6">
        <f t="shared" si="14"/>
        <v>0</v>
      </c>
      <c r="H139" s="6">
        <f t="shared" si="16"/>
        <v>0</v>
      </c>
      <c r="I139" s="6"/>
      <c r="J139" s="61"/>
      <c r="O139" s="89">
        <f t="shared" si="15"/>
        <v>0</v>
      </c>
      <c r="P139" s="72"/>
    </row>
    <row r="140" spans="2:16" ht="18" customHeight="1" x14ac:dyDescent="0.25">
      <c r="B140" s="3"/>
      <c r="C140" s="3"/>
      <c r="D140" s="3"/>
      <c r="E140" s="6"/>
      <c r="F140" s="6"/>
      <c r="G140" s="6">
        <f t="shared" si="14"/>
        <v>0</v>
      </c>
      <c r="H140" s="6">
        <f t="shared" si="16"/>
        <v>0</v>
      </c>
      <c r="I140" s="6"/>
      <c r="J140" s="61"/>
      <c r="O140" s="89">
        <f t="shared" si="15"/>
        <v>0</v>
      </c>
      <c r="P140" s="72"/>
    </row>
    <row r="141" spans="2:16" ht="18" customHeight="1" x14ac:dyDescent="0.25">
      <c r="B141" s="3"/>
      <c r="C141" s="3"/>
      <c r="D141" s="3"/>
      <c r="E141" s="6"/>
      <c r="F141" s="6"/>
      <c r="G141" s="6">
        <f t="shared" si="14"/>
        <v>0</v>
      </c>
      <c r="H141" s="6">
        <f t="shared" si="16"/>
        <v>0</v>
      </c>
      <c r="I141" s="6"/>
      <c r="J141" s="61"/>
      <c r="O141" s="89">
        <f t="shared" si="15"/>
        <v>0</v>
      </c>
      <c r="P141" s="72"/>
    </row>
    <row r="142" spans="2:16" ht="18" customHeight="1" x14ac:dyDescent="0.25">
      <c r="B142" s="3"/>
      <c r="C142" s="3"/>
      <c r="D142" s="3"/>
      <c r="E142" s="6"/>
      <c r="F142" s="6"/>
      <c r="G142" s="6">
        <f t="shared" si="14"/>
        <v>0</v>
      </c>
      <c r="H142" s="6">
        <f t="shared" si="16"/>
        <v>0</v>
      </c>
      <c r="I142" s="6"/>
      <c r="J142" s="61"/>
      <c r="O142" s="89">
        <f t="shared" si="15"/>
        <v>0</v>
      </c>
      <c r="P142" s="72"/>
    </row>
    <row r="143" spans="2:16" ht="18" customHeight="1" x14ac:dyDescent="0.25">
      <c r="B143" s="3"/>
      <c r="C143" s="3"/>
      <c r="D143" s="3"/>
      <c r="E143" s="6"/>
      <c r="G143" s="6">
        <f t="shared" si="14"/>
        <v>0</v>
      </c>
      <c r="H143" s="6">
        <f t="shared" si="16"/>
        <v>0</v>
      </c>
      <c r="I143" s="6"/>
      <c r="J143" s="61"/>
      <c r="O143" s="89">
        <f t="shared" si="15"/>
        <v>0</v>
      </c>
      <c r="P143" s="72"/>
    </row>
    <row r="144" spans="2:16" ht="18" customHeight="1" x14ac:dyDescent="0.25">
      <c r="B144" s="3"/>
      <c r="C144" s="3"/>
      <c r="D144" s="3"/>
      <c r="E144" s="6"/>
      <c r="F144" s="6"/>
      <c r="G144" s="6">
        <f t="shared" si="14"/>
        <v>0</v>
      </c>
      <c r="H144" s="6">
        <f t="shared" si="16"/>
        <v>0</v>
      </c>
      <c r="I144" s="6"/>
      <c r="J144" s="61"/>
      <c r="O144" s="89">
        <f t="shared" si="15"/>
        <v>0</v>
      </c>
      <c r="P144" s="72"/>
    </row>
    <row r="145" spans="2:16" ht="18" customHeight="1" x14ac:dyDescent="0.25">
      <c r="B145" s="3"/>
      <c r="C145" s="3"/>
      <c r="D145" s="3"/>
      <c r="E145" s="6"/>
      <c r="F145" s="6"/>
      <c r="G145" s="6">
        <f t="shared" si="14"/>
        <v>0</v>
      </c>
      <c r="H145" s="6">
        <f t="shared" si="16"/>
        <v>0</v>
      </c>
      <c r="I145" s="6"/>
      <c r="J145" s="61"/>
      <c r="O145" s="89">
        <f t="shared" si="15"/>
        <v>0</v>
      </c>
      <c r="P145" s="72"/>
    </row>
    <row r="146" spans="2:16" ht="18" customHeight="1" x14ac:dyDescent="0.25">
      <c r="B146" s="3"/>
      <c r="C146" s="3"/>
      <c r="D146" s="3"/>
      <c r="E146" s="6"/>
      <c r="F146" s="6"/>
      <c r="G146" s="6">
        <f t="shared" si="14"/>
        <v>0</v>
      </c>
      <c r="H146" s="6">
        <f t="shared" si="16"/>
        <v>0</v>
      </c>
      <c r="I146" s="6"/>
      <c r="J146" s="61"/>
      <c r="O146" s="89">
        <f t="shared" si="15"/>
        <v>0</v>
      </c>
      <c r="P146" s="72"/>
    </row>
    <row r="147" spans="2:16" ht="18" customHeight="1" x14ac:dyDescent="0.25">
      <c r="B147" s="3"/>
      <c r="C147" s="3"/>
      <c r="D147" s="3"/>
      <c r="E147" s="6"/>
      <c r="F147" s="6"/>
      <c r="G147" s="6">
        <f t="shared" si="14"/>
        <v>0</v>
      </c>
      <c r="H147" s="6">
        <f t="shared" si="16"/>
        <v>0</v>
      </c>
      <c r="I147" s="6"/>
      <c r="J147" s="61"/>
      <c r="O147" s="89">
        <f t="shared" si="15"/>
        <v>0</v>
      </c>
      <c r="P147" s="72"/>
    </row>
    <row r="148" spans="2:16" ht="18" customHeight="1" x14ac:dyDescent="0.25">
      <c r="B148" s="3"/>
      <c r="C148" s="3"/>
      <c r="D148" s="3"/>
      <c r="E148" s="6"/>
      <c r="F148" s="6"/>
      <c r="G148" s="6">
        <f t="shared" si="14"/>
        <v>0</v>
      </c>
      <c r="H148" s="6">
        <f t="shared" si="16"/>
        <v>0</v>
      </c>
      <c r="I148" s="6"/>
      <c r="J148" s="61"/>
      <c r="O148" s="89">
        <f t="shared" si="15"/>
        <v>0</v>
      </c>
      <c r="P148" s="72"/>
    </row>
    <row r="149" spans="2:16" ht="18" customHeight="1" x14ac:dyDescent="0.25">
      <c r="B149" s="3"/>
      <c r="C149" s="3"/>
      <c r="D149" s="3"/>
      <c r="E149" s="6"/>
      <c r="F149" s="6"/>
      <c r="G149" s="6">
        <f t="shared" si="14"/>
        <v>0</v>
      </c>
      <c r="H149" s="6">
        <f t="shared" si="16"/>
        <v>0</v>
      </c>
      <c r="I149" s="6"/>
      <c r="J149" s="61"/>
      <c r="O149" s="89">
        <f t="shared" si="15"/>
        <v>0</v>
      </c>
      <c r="P149" s="72"/>
    </row>
    <row r="150" spans="2:16" ht="18" customHeight="1" x14ac:dyDescent="0.25">
      <c r="B150" s="3"/>
      <c r="C150" s="3"/>
      <c r="D150" s="3"/>
      <c r="E150" s="6"/>
      <c r="F150" s="6"/>
      <c r="G150" s="6">
        <f t="shared" si="14"/>
        <v>0</v>
      </c>
      <c r="H150" s="6">
        <f t="shared" si="16"/>
        <v>0</v>
      </c>
      <c r="I150" s="6"/>
      <c r="J150" s="61"/>
      <c r="O150" s="89">
        <f t="shared" si="15"/>
        <v>0</v>
      </c>
      <c r="P150" s="73"/>
    </row>
    <row r="151" spans="2:16" ht="18" customHeight="1" x14ac:dyDescent="0.25">
      <c r="B151" s="3"/>
      <c r="C151" s="3"/>
      <c r="D151" s="3"/>
      <c r="E151" s="6"/>
      <c r="F151" s="6"/>
      <c r="G151" s="6">
        <f t="shared" si="14"/>
        <v>0</v>
      </c>
      <c r="H151" s="6">
        <f t="shared" si="16"/>
        <v>0</v>
      </c>
      <c r="I151" s="6"/>
      <c r="J151" s="61"/>
      <c r="O151" s="89">
        <f t="shared" si="15"/>
        <v>0</v>
      </c>
      <c r="P151" s="73"/>
    </row>
    <row r="152" spans="2:16" ht="18" customHeight="1" x14ac:dyDescent="0.25">
      <c r="B152" s="3"/>
      <c r="C152" s="3"/>
      <c r="D152" s="3"/>
      <c r="E152" s="6"/>
      <c r="F152" s="6"/>
      <c r="G152" s="6">
        <f t="shared" si="14"/>
        <v>0</v>
      </c>
      <c r="H152" s="6">
        <f t="shared" si="16"/>
        <v>0</v>
      </c>
      <c r="I152" s="6"/>
      <c r="J152" s="61"/>
      <c r="O152" s="89">
        <f t="shared" si="15"/>
        <v>0</v>
      </c>
      <c r="P152" s="73"/>
    </row>
    <row r="153" spans="2:16" ht="18" customHeight="1" x14ac:dyDescent="0.25">
      <c r="B153" s="3"/>
      <c r="C153" s="3"/>
      <c r="D153" s="3"/>
      <c r="E153" s="6"/>
      <c r="F153" s="6"/>
      <c r="G153" s="6">
        <f t="shared" si="14"/>
        <v>0</v>
      </c>
      <c r="H153" s="6">
        <f t="shared" si="16"/>
        <v>0</v>
      </c>
      <c r="I153" s="6"/>
      <c r="J153" s="61"/>
      <c r="O153" s="89">
        <f t="shared" si="15"/>
        <v>0</v>
      </c>
      <c r="P153" s="73"/>
    </row>
    <row r="154" spans="2:16" ht="18" customHeight="1" x14ac:dyDescent="0.25">
      <c r="B154" s="3"/>
      <c r="C154" s="3"/>
      <c r="D154" s="3"/>
      <c r="E154" s="6"/>
      <c r="F154" s="6"/>
      <c r="G154" s="6">
        <f t="shared" si="14"/>
        <v>0</v>
      </c>
      <c r="H154" s="6">
        <f t="shared" si="16"/>
        <v>0</v>
      </c>
      <c r="I154" s="6"/>
      <c r="J154" s="61"/>
      <c r="O154" s="89">
        <f t="shared" si="15"/>
        <v>0</v>
      </c>
      <c r="P154" s="73"/>
    </row>
    <row r="155" spans="2:16" ht="18" customHeight="1" x14ac:dyDescent="0.25">
      <c r="B155" s="3"/>
      <c r="C155" s="3"/>
      <c r="D155" s="3"/>
      <c r="E155" s="6"/>
      <c r="F155" s="6"/>
      <c r="G155" s="6">
        <f t="shared" si="14"/>
        <v>0</v>
      </c>
      <c r="H155" s="6">
        <f t="shared" si="16"/>
        <v>0</v>
      </c>
      <c r="I155" s="6"/>
      <c r="J155" s="61"/>
      <c r="O155" s="89">
        <f t="shared" si="15"/>
        <v>0</v>
      </c>
      <c r="P155" s="73"/>
    </row>
    <row r="156" spans="2:16" ht="18" customHeight="1" x14ac:dyDescent="0.25">
      <c r="B156" s="3"/>
      <c r="C156" s="3"/>
      <c r="D156" s="3"/>
      <c r="E156" s="6"/>
      <c r="F156" s="6"/>
      <c r="G156" s="6">
        <f t="shared" si="14"/>
        <v>0</v>
      </c>
      <c r="H156" s="6">
        <f t="shared" si="16"/>
        <v>0</v>
      </c>
      <c r="I156" s="6"/>
      <c r="J156" s="61"/>
      <c r="O156" s="89">
        <f t="shared" si="15"/>
        <v>0</v>
      </c>
      <c r="P156" s="73"/>
    </row>
    <row r="157" spans="2:16" ht="18" customHeight="1" x14ac:dyDescent="0.25">
      <c r="B157" s="3"/>
      <c r="C157" s="3"/>
      <c r="D157" s="3"/>
      <c r="E157" s="6"/>
      <c r="F157" s="6"/>
      <c r="G157" s="6">
        <f t="shared" si="14"/>
        <v>0</v>
      </c>
      <c r="H157" s="6">
        <f t="shared" si="16"/>
        <v>0</v>
      </c>
      <c r="I157" s="6"/>
      <c r="J157" s="61"/>
      <c r="O157" s="89">
        <f t="shared" si="15"/>
        <v>0</v>
      </c>
      <c r="P157" s="73"/>
    </row>
    <row r="158" spans="2:16" ht="18" customHeight="1" x14ac:dyDescent="0.25">
      <c r="B158" s="3"/>
      <c r="C158" s="3"/>
      <c r="D158" s="3"/>
      <c r="E158" s="6"/>
      <c r="F158" s="6"/>
      <c r="G158" s="6">
        <f t="shared" si="14"/>
        <v>0</v>
      </c>
      <c r="H158" s="6">
        <f t="shared" si="16"/>
        <v>0</v>
      </c>
      <c r="I158" s="6"/>
      <c r="J158" s="61"/>
      <c r="O158" s="89">
        <f t="shared" si="15"/>
        <v>0</v>
      </c>
      <c r="P158" s="73"/>
    </row>
    <row r="159" spans="2:16" ht="18" customHeight="1" x14ac:dyDescent="0.25">
      <c r="B159" s="3"/>
      <c r="C159" s="3"/>
      <c r="D159" s="3"/>
      <c r="E159" s="6"/>
      <c r="F159" s="6"/>
      <c r="G159" s="6">
        <f t="shared" si="14"/>
        <v>0</v>
      </c>
      <c r="H159" s="6">
        <f t="shared" si="16"/>
        <v>0</v>
      </c>
      <c r="I159" s="6"/>
      <c r="J159" s="61"/>
      <c r="O159" s="89">
        <f t="shared" si="15"/>
        <v>0</v>
      </c>
      <c r="P159" s="73"/>
    </row>
    <row r="160" spans="2:16" ht="18" customHeight="1" x14ac:dyDescent="0.25">
      <c r="B160" s="3"/>
      <c r="C160" s="3"/>
      <c r="D160" s="3"/>
      <c r="E160" s="6"/>
      <c r="F160" s="6"/>
      <c r="G160" s="6">
        <f t="shared" si="14"/>
        <v>0</v>
      </c>
      <c r="H160" s="6">
        <f t="shared" si="16"/>
        <v>0</v>
      </c>
      <c r="I160" s="6"/>
      <c r="J160" s="61"/>
      <c r="O160" s="89">
        <f t="shared" si="15"/>
        <v>0</v>
      </c>
      <c r="P160" s="73"/>
    </row>
    <row r="161" spans="2:16" ht="18" customHeight="1" x14ac:dyDescent="0.25">
      <c r="B161" s="3"/>
      <c r="C161" s="3"/>
      <c r="D161" s="3"/>
      <c r="E161" s="6"/>
      <c r="F161" s="6"/>
      <c r="G161" s="6">
        <f t="shared" si="14"/>
        <v>0</v>
      </c>
      <c r="H161" s="6">
        <f t="shared" si="16"/>
        <v>0</v>
      </c>
      <c r="I161" s="6"/>
      <c r="J161" s="61"/>
      <c r="O161" s="89">
        <f t="shared" si="15"/>
        <v>0</v>
      </c>
      <c r="P161" s="73"/>
    </row>
    <row r="162" spans="2:16" ht="18" customHeight="1" thickBot="1" x14ac:dyDescent="0.3">
      <c r="B162" s="3"/>
      <c r="C162" s="3"/>
      <c r="D162" s="3"/>
      <c r="E162" s="6"/>
      <c r="F162" s="6"/>
      <c r="G162" s="6">
        <f t="shared" si="14"/>
        <v>0</v>
      </c>
      <c r="H162" s="6">
        <f t="shared" si="16"/>
        <v>0</v>
      </c>
      <c r="I162" s="6"/>
      <c r="J162" s="61"/>
      <c r="O162" s="89">
        <f t="shared" si="15"/>
        <v>0</v>
      </c>
      <c r="P162" s="74"/>
    </row>
    <row r="163" spans="2:16" ht="18" customHeight="1" x14ac:dyDescent="0.25">
      <c r="B163" s="3"/>
      <c r="C163" s="3"/>
      <c r="D163" s="3"/>
      <c r="E163" s="6"/>
      <c r="F163" s="6"/>
      <c r="G163" s="6">
        <f t="shared" si="14"/>
        <v>0</v>
      </c>
      <c r="H163" s="6">
        <f t="shared" si="16"/>
        <v>0</v>
      </c>
      <c r="I163" s="6"/>
      <c r="J163" s="61"/>
      <c r="O163" s="75"/>
    </row>
    <row r="164" spans="2:16" ht="18" customHeight="1" x14ac:dyDescent="0.25">
      <c r="B164" s="3"/>
      <c r="C164" s="3"/>
      <c r="D164" s="3"/>
      <c r="E164" s="6"/>
      <c r="F164" s="6"/>
      <c r="G164" s="6">
        <f t="shared" si="14"/>
        <v>0</v>
      </c>
      <c r="H164" s="6">
        <f t="shared" si="16"/>
        <v>0</v>
      </c>
      <c r="I164" s="6"/>
      <c r="J164" s="61"/>
      <c r="O164" s="75"/>
    </row>
    <row r="165" spans="2:16" ht="18" customHeight="1" x14ac:dyDescent="0.25">
      <c r="B165" s="3"/>
      <c r="C165" s="3"/>
      <c r="D165" s="3"/>
      <c r="E165" s="6"/>
      <c r="F165" s="6"/>
      <c r="G165" s="6">
        <f t="shared" si="14"/>
        <v>0</v>
      </c>
      <c r="H165" s="6">
        <f t="shared" si="16"/>
        <v>0</v>
      </c>
      <c r="I165" s="6"/>
      <c r="J165" s="61"/>
      <c r="O165" s="75"/>
    </row>
    <row r="166" spans="2:16" ht="18" customHeight="1" x14ac:dyDescent="0.25">
      <c r="B166" s="3"/>
      <c r="C166" s="3"/>
      <c r="D166" s="3"/>
      <c r="E166" s="6"/>
      <c r="F166" s="6"/>
      <c r="G166" s="6">
        <f t="shared" si="14"/>
        <v>0</v>
      </c>
      <c r="H166" s="6">
        <f t="shared" si="16"/>
        <v>0</v>
      </c>
      <c r="I166" s="6"/>
      <c r="J166" s="61"/>
      <c r="O166" s="75"/>
    </row>
    <row r="167" spans="2:16" ht="18" customHeight="1" x14ac:dyDescent="0.25">
      <c r="B167" s="3"/>
      <c r="C167" s="3"/>
      <c r="D167" s="3"/>
      <c r="E167" s="6"/>
      <c r="F167" s="6"/>
      <c r="G167" s="6">
        <f t="shared" si="14"/>
        <v>0</v>
      </c>
      <c r="H167" s="6">
        <f t="shared" si="16"/>
        <v>0</v>
      </c>
      <c r="I167" s="6"/>
      <c r="J167" s="61"/>
      <c r="O167" s="75"/>
    </row>
    <row r="168" spans="2:16" ht="18" customHeight="1" x14ac:dyDescent="0.25">
      <c r="B168" s="3"/>
      <c r="C168" s="3"/>
      <c r="D168" s="3"/>
      <c r="E168" s="6"/>
      <c r="F168" s="6"/>
      <c r="G168" s="6">
        <f t="shared" si="14"/>
        <v>0</v>
      </c>
      <c r="H168" s="6">
        <f t="shared" si="16"/>
        <v>0</v>
      </c>
      <c r="I168" s="6"/>
      <c r="J168" s="61"/>
      <c r="O168" s="75"/>
    </row>
    <row r="169" spans="2:16" ht="18" customHeight="1" x14ac:dyDescent="0.25">
      <c r="B169" s="3"/>
      <c r="C169" s="3"/>
      <c r="D169" s="3"/>
      <c r="E169" s="6"/>
      <c r="F169" s="6"/>
      <c r="G169" s="6">
        <f t="shared" si="14"/>
        <v>0</v>
      </c>
      <c r="H169" s="6">
        <f t="shared" si="16"/>
        <v>0</v>
      </c>
      <c r="I169" s="6"/>
      <c r="J169" s="61"/>
      <c r="O169" s="75"/>
    </row>
    <row r="170" spans="2:16" ht="18" customHeight="1" x14ac:dyDescent="0.25">
      <c r="B170" s="3"/>
      <c r="C170" s="3"/>
      <c r="D170" s="3"/>
      <c r="E170" s="6"/>
      <c r="F170" s="6"/>
      <c r="G170" s="6">
        <f t="shared" si="14"/>
        <v>0</v>
      </c>
      <c r="H170" s="6">
        <f t="shared" si="16"/>
        <v>0</v>
      </c>
      <c r="I170" s="6"/>
      <c r="J170" s="61"/>
      <c r="O170" s="75"/>
    </row>
    <row r="171" spans="2:16" ht="18" customHeight="1" x14ac:dyDescent="0.25">
      <c r="B171" s="3"/>
      <c r="C171" s="3"/>
      <c r="D171" s="3"/>
      <c r="E171" s="6"/>
      <c r="F171" s="6"/>
      <c r="G171" s="6">
        <f t="shared" si="14"/>
        <v>0</v>
      </c>
      <c r="H171" s="6">
        <f t="shared" si="16"/>
        <v>0</v>
      </c>
      <c r="I171" s="6"/>
      <c r="J171" s="61"/>
      <c r="O171" s="75"/>
    </row>
    <row r="172" spans="2:16" ht="18" customHeight="1" x14ac:dyDescent="0.25">
      <c r="B172" s="3"/>
      <c r="C172" s="3"/>
      <c r="D172" s="3"/>
      <c r="E172" s="6"/>
      <c r="F172" s="6"/>
      <c r="G172" s="6">
        <f t="shared" si="14"/>
        <v>0</v>
      </c>
      <c r="H172" s="6">
        <f t="shared" si="16"/>
        <v>0</v>
      </c>
      <c r="I172" s="6"/>
      <c r="J172" s="61"/>
      <c r="O172" s="75"/>
    </row>
    <row r="173" spans="2:16" ht="18" customHeight="1" x14ac:dyDescent="0.25">
      <c r="B173" s="3"/>
      <c r="C173" s="3"/>
      <c r="D173" s="3"/>
      <c r="E173" s="6"/>
      <c r="F173" s="6"/>
      <c r="G173" s="6">
        <f t="shared" si="14"/>
        <v>0</v>
      </c>
      <c r="H173" s="6">
        <f t="shared" si="16"/>
        <v>0</v>
      </c>
      <c r="I173" s="6"/>
      <c r="J173" s="61"/>
      <c r="O173" s="75"/>
    </row>
    <row r="174" spans="2:16" ht="18" customHeight="1" x14ac:dyDescent="0.25">
      <c r="B174" s="3"/>
      <c r="C174" s="3"/>
      <c r="D174" s="3"/>
      <c r="E174" s="6"/>
      <c r="F174" s="6"/>
      <c r="G174" s="6">
        <f t="shared" si="14"/>
        <v>0</v>
      </c>
      <c r="H174" s="6">
        <f t="shared" si="16"/>
        <v>0</v>
      </c>
      <c r="I174" s="6"/>
      <c r="J174" s="61"/>
      <c r="O174" s="75"/>
    </row>
    <row r="175" spans="2:16" ht="18" customHeight="1" x14ac:dyDescent="0.25">
      <c r="B175" s="3"/>
      <c r="C175" s="3"/>
      <c r="D175" s="3"/>
      <c r="E175" s="6"/>
      <c r="F175" s="6"/>
      <c r="G175" s="6">
        <f t="shared" si="14"/>
        <v>0</v>
      </c>
      <c r="H175" s="6">
        <f t="shared" si="16"/>
        <v>0</v>
      </c>
      <c r="I175" s="6"/>
      <c r="J175" s="61"/>
      <c r="O175" s="75"/>
    </row>
    <row r="176" spans="2:16" ht="18" customHeight="1" x14ac:dyDescent="0.25">
      <c r="B176" s="3"/>
      <c r="C176" s="3"/>
      <c r="D176" s="3"/>
      <c r="E176" s="6"/>
      <c r="F176" s="6"/>
      <c r="G176" s="6">
        <f t="shared" si="14"/>
        <v>0</v>
      </c>
      <c r="H176" s="6">
        <f t="shared" si="16"/>
        <v>0</v>
      </c>
      <c r="I176" s="6"/>
      <c r="J176" s="61"/>
      <c r="O176" s="75"/>
    </row>
    <row r="177" spans="2:15" ht="18" customHeight="1" x14ac:dyDescent="0.25">
      <c r="B177" s="3"/>
      <c r="C177" s="3"/>
      <c r="D177" s="3"/>
      <c r="E177" s="6"/>
      <c r="F177" s="6"/>
      <c r="G177" s="6">
        <f t="shared" si="14"/>
        <v>0</v>
      </c>
      <c r="H177" s="6">
        <f t="shared" si="16"/>
        <v>0</v>
      </c>
      <c r="I177" s="6"/>
      <c r="J177" s="61"/>
      <c r="O177" s="75"/>
    </row>
    <row r="178" spans="2:15" ht="18" customHeight="1" x14ac:dyDescent="0.25">
      <c r="B178" s="3"/>
      <c r="C178" s="3"/>
      <c r="D178" s="3"/>
      <c r="E178" s="6"/>
      <c r="F178" s="6"/>
      <c r="G178" s="6">
        <f t="shared" si="14"/>
        <v>0</v>
      </c>
      <c r="H178" s="6">
        <f t="shared" si="16"/>
        <v>0</v>
      </c>
      <c r="I178" s="6"/>
      <c r="J178" s="61"/>
      <c r="O178" s="75"/>
    </row>
    <row r="179" spans="2:15" ht="18" customHeight="1" x14ac:dyDescent="0.25">
      <c r="B179" s="3"/>
      <c r="C179" s="3"/>
      <c r="D179" s="3"/>
      <c r="E179" s="6"/>
      <c r="F179" s="6"/>
      <c r="G179" s="6">
        <f t="shared" si="14"/>
        <v>0</v>
      </c>
      <c r="H179" s="6">
        <f t="shared" si="16"/>
        <v>0</v>
      </c>
      <c r="I179" s="6"/>
      <c r="J179" s="61"/>
      <c r="O179" s="75"/>
    </row>
    <row r="180" spans="2:15" ht="18" customHeight="1" x14ac:dyDescent="0.25">
      <c r="B180" s="3"/>
      <c r="C180" s="3"/>
      <c r="D180" s="3"/>
      <c r="E180" s="6"/>
      <c r="F180" s="6"/>
      <c r="G180" s="6">
        <f t="shared" si="14"/>
        <v>0</v>
      </c>
      <c r="H180" s="6">
        <f t="shared" si="16"/>
        <v>0</v>
      </c>
      <c r="I180" s="6"/>
      <c r="J180" s="61"/>
      <c r="O180" s="75"/>
    </row>
    <row r="181" spans="2:15" ht="18" customHeight="1" x14ac:dyDescent="0.25">
      <c r="B181" s="3"/>
      <c r="C181" s="3"/>
      <c r="D181" s="3"/>
      <c r="E181" s="6"/>
      <c r="F181" s="6"/>
      <c r="G181" s="6">
        <f t="shared" si="14"/>
        <v>0</v>
      </c>
      <c r="H181" s="6">
        <f t="shared" si="16"/>
        <v>0</v>
      </c>
      <c r="I181" s="6"/>
      <c r="J181" s="61"/>
      <c r="O181" s="75"/>
    </row>
    <row r="182" spans="2:15" ht="18" customHeight="1" x14ac:dyDescent="0.25">
      <c r="B182" s="3"/>
      <c r="C182" s="3"/>
      <c r="D182" s="3"/>
      <c r="E182" s="6"/>
      <c r="F182" s="6"/>
      <c r="G182" s="6">
        <f t="shared" si="14"/>
        <v>0</v>
      </c>
      <c r="H182" s="6">
        <f t="shared" si="16"/>
        <v>0</v>
      </c>
      <c r="I182" s="6"/>
      <c r="J182" s="61"/>
      <c r="O182" s="75"/>
    </row>
    <row r="183" spans="2:15" ht="18" customHeight="1" x14ac:dyDescent="0.25">
      <c r="B183" s="3"/>
      <c r="C183" s="3"/>
      <c r="D183" s="3"/>
      <c r="E183" s="6"/>
      <c r="F183" s="6"/>
      <c r="G183" s="6">
        <f t="shared" si="14"/>
        <v>0</v>
      </c>
      <c r="H183" s="6">
        <f t="shared" si="16"/>
        <v>0</v>
      </c>
      <c r="I183" s="6"/>
      <c r="J183" s="61"/>
      <c r="O183" s="75"/>
    </row>
    <row r="184" spans="2:15" ht="18" customHeight="1" x14ac:dyDescent="0.25">
      <c r="B184" s="3"/>
      <c r="C184" s="3"/>
      <c r="D184" s="3"/>
      <c r="E184" s="6"/>
      <c r="F184" s="6"/>
      <c r="G184" s="6">
        <f t="shared" si="14"/>
        <v>0</v>
      </c>
      <c r="H184" s="6">
        <f t="shared" si="16"/>
        <v>0</v>
      </c>
      <c r="I184" s="6"/>
      <c r="J184" s="61"/>
      <c r="O184" s="75"/>
    </row>
    <row r="185" spans="2:15" ht="18" customHeight="1" x14ac:dyDescent="0.25">
      <c r="B185" s="3"/>
      <c r="C185" s="3"/>
      <c r="D185" s="3"/>
      <c r="E185" s="6"/>
      <c r="F185" s="6"/>
      <c r="G185" s="6">
        <f t="shared" si="14"/>
        <v>0</v>
      </c>
      <c r="H185" s="6">
        <f t="shared" si="16"/>
        <v>0</v>
      </c>
      <c r="I185" s="6"/>
      <c r="J185" s="61"/>
      <c r="O185" s="75"/>
    </row>
    <row r="186" spans="2:15" ht="18" customHeight="1" x14ac:dyDescent="0.25">
      <c r="B186" s="3"/>
      <c r="C186" s="3"/>
      <c r="D186" s="3"/>
      <c r="E186" s="6"/>
      <c r="F186" s="6"/>
      <c r="G186" s="6">
        <f t="shared" si="14"/>
        <v>0</v>
      </c>
      <c r="H186" s="6">
        <f t="shared" si="16"/>
        <v>0</v>
      </c>
      <c r="I186" s="6"/>
      <c r="J186" s="61"/>
      <c r="O186" s="75"/>
    </row>
    <row r="187" spans="2:15" ht="18" customHeight="1" x14ac:dyDescent="0.25">
      <c r="B187" s="3"/>
      <c r="C187" s="3"/>
      <c r="D187" s="3"/>
      <c r="E187" s="6"/>
      <c r="F187" s="6"/>
      <c r="G187" s="6">
        <f t="shared" si="14"/>
        <v>0</v>
      </c>
      <c r="H187" s="6">
        <f t="shared" si="16"/>
        <v>0</v>
      </c>
      <c r="I187" s="6"/>
      <c r="J187" s="61"/>
      <c r="O187" s="75"/>
    </row>
    <row r="188" spans="2:15" ht="18" customHeight="1" x14ac:dyDescent="0.25">
      <c r="B188" s="3"/>
      <c r="C188" s="3"/>
      <c r="D188" s="3"/>
      <c r="E188" s="6"/>
      <c r="F188" s="6"/>
      <c r="G188" s="6">
        <f t="shared" si="14"/>
        <v>0</v>
      </c>
      <c r="H188" s="6">
        <f t="shared" si="16"/>
        <v>0</v>
      </c>
      <c r="I188" s="6"/>
      <c r="J188" s="61"/>
      <c r="O188" s="75"/>
    </row>
    <row r="189" spans="2:15" ht="18" customHeight="1" x14ac:dyDescent="0.25">
      <c r="B189" s="3"/>
      <c r="C189" s="3"/>
      <c r="D189" s="3"/>
      <c r="E189" s="6"/>
      <c r="F189" s="6"/>
      <c r="G189" s="6">
        <f t="shared" si="14"/>
        <v>0</v>
      </c>
      <c r="H189" s="6">
        <f t="shared" si="16"/>
        <v>0</v>
      </c>
      <c r="I189" s="6"/>
      <c r="J189" s="61"/>
      <c r="O189" s="75"/>
    </row>
    <row r="190" spans="2:15" ht="18" customHeight="1" x14ac:dyDescent="0.25">
      <c r="B190" s="3"/>
      <c r="C190" s="3"/>
      <c r="D190" s="3"/>
      <c r="E190" s="6"/>
      <c r="F190" s="6"/>
      <c r="G190" s="6">
        <f t="shared" si="14"/>
        <v>0</v>
      </c>
      <c r="H190" s="6">
        <f t="shared" si="16"/>
        <v>0</v>
      </c>
      <c r="I190" s="6"/>
      <c r="J190" s="61"/>
      <c r="O190" s="75"/>
    </row>
    <row r="191" spans="2:15" ht="18" customHeight="1" x14ac:dyDescent="0.25">
      <c r="B191" s="3"/>
      <c r="C191" s="3"/>
      <c r="D191" s="3"/>
      <c r="E191" s="6"/>
      <c r="F191" s="6"/>
      <c r="G191" s="6">
        <f t="shared" si="14"/>
        <v>0</v>
      </c>
      <c r="H191" s="6">
        <f t="shared" si="16"/>
        <v>0</v>
      </c>
      <c r="I191" s="6"/>
      <c r="J191" s="61"/>
      <c r="O191" s="75"/>
    </row>
    <row r="192" spans="2:15" ht="18" customHeight="1" x14ac:dyDescent="0.25">
      <c r="B192" s="3"/>
      <c r="C192" s="3"/>
      <c r="D192" s="3"/>
      <c r="E192" s="6"/>
      <c r="F192" s="6"/>
      <c r="G192" s="6">
        <f t="shared" si="14"/>
        <v>0</v>
      </c>
      <c r="H192" s="6">
        <f t="shared" si="16"/>
        <v>0</v>
      </c>
      <c r="I192" s="6"/>
      <c r="J192" s="61"/>
      <c r="O192" s="75"/>
    </row>
    <row r="193" spans="2:15" ht="18" customHeight="1" x14ac:dyDescent="0.25">
      <c r="B193" s="3"/>
      <c r="C193" s="3"/>
      <c r="D193" s="3"/>
      <c r="E193" s="6"/>
      <c r="F193" s="6"/>
      <c r="G193" s="6">
        <f t="shared" si="14"/>
        <v>0</v>
      </c>
      <c r="H193" s="6">
        <f t="shared" si="16"/>
        <v>0</v>
      </c>
      <c r="I193" s="6"/>
      <c r="J193" s="61"/>
      <c r="O193" s="75"/>
    </row>
    <row r="194" spans="2:15" ht="18" customHeight="1" x14ac:dyDescent="0.25">
      <c r="B194" s="3"/>
      <c r="C194" s="3"/>
      <c r="D194" s="3"/>
      <c r="E194" s="6"/>
      <c r="F194" s="6"/>
      <c r="G194" s="6">
        <f t="shared" si="14"/>
        <v>0</v>
      </c>
      <c r="H194" s="6">
        <f t="shared" si="16"/>
        <v>0</v>
      </c>
      <c r="I194" s="6"/>
      <c r="J194" s="61"/>
      <c r="O194" s="75"/>
    </row>
    <row r="195" spans="2:15" ht="18" customHeight="1" x14ac:dyDescent="0.25">
      <c r="B195" s="3"/>
      <c r="C195" s="3"/>
      <c r="D195" s="3"/>
      <c r="E195" s="6"/>
      <c r="F195" s="6"/>
      <c r="G195" s="6">
        <f t="shared" si="14"/>
        <v>0</v>
      </c>
      <c r="H195" s="6">
        <f t="shared" si="16"/>
        <v>0</v>
      </c>
      <c r="I195" s="6"/>
      <c r="J195" s="61"/>
      <c r="O195" s="75"/>
    </row>
    <row r="196" spans="2:15" ht="18" customHeight="1" x14ac:dyDescent="0.25">
      <c r="B196" s="3"/>
      <c r="C196" s="3"/>
      <c r="D196" s="3"/>
      <c r="E196" s="6"/>
      <c r="F196" s="6"/>
      <c r="G196" s="6">
        <f t="shared" si="14"/>
        <v>0</v>
      </c>
      <c r="H196" s="6">
        <f t="shared" si="16"/>
        <v>0</v>
      </c>
      <c r="I196" s="6"/>
      <c r="J196" s="61"/>
      <c r="O196" s="75"/>
    </row>
    <row r="197" spans="2:15" ht="18" customHeight="1" x14ac:dyDescent="0.25">
      <c r="B197" s="3"/>
      <c r="C197" s="3"/>
      <c r="D197" s="3"/>
      <c r="E197" s="6"/>
      <c r="F197" s="6"/>
      <c r="G197" s="6">
        <f t="shared" ref="G197:G260" si="17">F197*1.262</f>
        <v>0</v>
      </c>
      <c r="H197" s="6">
        <f t="shared" si="16"/>
        <v>0</v>
      </c>
      <c r="I197" s="6"/>
      <c r="J197" s="61"/>
      <c r="O197" s="75"/>
    </row>
    <row r="198" spans="2:15" ht="18" customHeight="1" x14ac:dyDescent="0.25">
      <c r="B198" s="3"/>
      <c r="C198" s="3"/>
      <c r="D198" s="3"/>
      <c r="E198" s="6"/>
      <c r="F198" s="6"/>
      <c r="G198" s="6">
        <f t="shared" si="17"/>
        <v>0</v>
      </c>
      <c r="H198" s="6">
        <f t="shared" ref="H198:H261" si="18">G198*1.25</f>
        <v>0</v>
      </c>
      <c r="I198" s="6"/>
      <c r="J198" s="61"/>
      <c r="O198" s="75"/>
    </row>
    <row r="199" spans="2:15" ht="18" customHeight="1" x14ac:dyDescent="0.25">
      <c r="B199" s="3"/>
      <c r="C199" s="3"/>
      <c r="D199" s="3"/>
      <c r="E199" s="6"/>
      <c r="F199" s="6"/>
      <c r="G199" s="6">
        <f t="shared" si="17"/>
        <v>0</v>
      </c>
      <c r="H199" s="6">
        <f t="shared" si="18"/>
        <v>0</v>
      </c>
      <c r="I199" s="6"/>
      <c r="J199" s="61"/>
      <c r="O199" s="75"/>
    </row>
    <row r="200" spans="2:15" ht="18" customHeight="1" x14ac:dyDescent="0.25">
      <c r="B200" s="3"/>
      <c r="C200" s="3"/>
      <c r="D200" s="3"/>
      <c r="E200" s="6"/>
      <c r="F200" s="6"/>
      <c r="G200" s="6">
        <f t="shared" si="17"/>
        <v>0</v>
      </c>
      <c r="H200" s="6">
        <f t="shared" si="18"/>
        <v>0</v>
      </c>
      <c r="I200" s="6"/>
      <c r="J200" s="61"/>
      <c r="O200" s="75"/>
    </row>
    <row r="201" spans="2:15" ht="18" customHeight="1" x14ac:dyDescent="0.25">
      <c r="B201" s="3"/>
      <c r="C201" s="3"/>
      <c r="D201" s="3"/>
      <c r="E201" s="6"/>
      <c r="F201" s="6"/>
      <c r="G201" s="6">
        <f t="shared" si="17"/>
        <v>0</v>
      </c>
      <c r="H201" s="6">
        <f t="shared" si="18"/>
        <v>0</v>
      </c>
      <c r="I201" s="6"/>
      <c r="J201" s="61"/>
      <c r="O201" s="75"/>
    </row>
    <row r="202" spans="2:15" ht="18" customHeight="1" x14ac:dyDescent="0.25">
      <c r="B202" s="3"/>
      <c r="C202" s="3"/>
      <c r="D202" s="3"/>
      <c r="E202" s="6"/>
      <c r="F202" s="6"/>
      <c r="G202" s="6">
        <f t="shared" si="17"/>
        <v>0</v>
      </c>
      <c r="H202" s="6">
        <f t="shared" si="18"/>
        <v>0</v>
      </c>
      <c r="I202" s="6"/>
      <c r="J202" s="61"/>
      <c r="O202" s="75"/>
    </row>
    <row r="203" spans="2:15" ht="18" customHeight="1" x14ac:dyDescent="0.25">
      <c r="B203" s="3"/>
      <c r="C203" s="3"/>
      <c r="D203" s="3"/>
      <c r="E203" s="6"/>
      <c r="F203" s="6"/>
      <c r="G203" s="6">
        <f t="shared" si="17"/>
        <v>0</v>
      </c>
      <c r="H203" s="6">
        <f t="shared" si="18"/>
        <v>0</v>
      </c>
      <c r="I203" s="6"/>
      <c r="J203" s="61"/>
      <c r="O203" s="75"/>
    </row>
    <row r="204" spans="2:15" ht="18" customHeight="1" x14ac:dyDescent="0.25">
      <c r="B204" s="3"/>
      <c r="C204" s="3"/>
      <c r="D204" s="3"/>
      <c r="E204" s="6"/>
      <c r="F204" s="6"/>
      <c r="G204" s="6">
        <f t="shared" si="17"/>
        <v>0</v>
      </c>
      <c r="H204" s="6">
        <f t="shared" si="18"/>
        <v>0</v>
      </c>
      <c r="I204" s="6"/>
      <c r="J204" s="61"/>
      <c r="O204" s="75"/>
    </row>
    <row r="205" spans="2:15" ht="18" customHeight="1" x14ac:dyDescent="0.25">
      <c r="B205" s="3"/>
      <c r="C205" s="3"/>
      <c r="D205" s="3"/>
      <c r="E205" s="6"/>
      <c r="F205" s="6"/>
      <c r="G205" s="6">
        <f t="shared" si="17"/>
        <v>0</v>
      </c>
      <c r="H205" s="6">
        <f t="shared" si="18"/>
        <v>0</v>
      </c>
      <c r="I205" s="6"/>
      <c r="J205" s="61"/>
      <c r="O205" s="75"/>
    </row>
    <row r="206" spans="2:15" ht="18" customHeight="1" x14ac:dyDescent="0.25">
      <c r="B206" s="3"/>
      <c r="C206" s="3"/>
      <c r="D206" s="3"/>
      <c r="E206" s="6"/>
      <c r="F206" s="6"/>
      <c r="G206" s="6">
        <f t="shared" si="17"/>
        <v>0</v>
      </c>
      <c r="H206" s="6">
        <f t="shared" si="18"/>
        <v>0</v>
      </c>
      <c r="I206" s="6"/>
      <c r="J206" s="61"/>
      <c r="O206" s="75"/>
    </row>
    <row r="207" spans="2:15" ht="18" customHeight="1" x14ac:dyDescent="0.25">
      <c r="B207" s="3"/>
      <c r="C207" s="3"/>
      <c r="D207" s="3"/>
      <c r="E207" s="6"/>
      <c r="F207" s="6"/>
      <c r="G207" s="6">
        <f t="shared" si="17"/>
        <v>0</v>
      </c>
      <c r="H207" s="6">
        <f t="shared" si="18"/>
        <v>0</v>
      </c>
      <c r="I207" s="6"/>
      <c r="J207" s="61"/>
      <c r="O207" s="75"/>
    </row>
    <row r="208" spans="2:15" ht="18" customHeight="1" x14ac:dyDescent="0.25">
      <c r="B208" s="3"/>
      <c r="C208" s="3"/>
      <c r="D208" s="3"/>
      <c r="E208" s="6"/>
      <c r="F208" s="6"/>
      <c r="G208" s="6">
        <f t="shared" si="17"/>
        <v>0</v>
      </c>
      <c r="H208" s="6">
        <f t="shared" si="18"/>
        <v>0</v>
      </c>
      <c r="I208" s="6"/>
      <c r="J208" s="61"/>
      <c r="O208" s="75"/>
    </row>
    <row r="209" spans="2:15" ht="18" customHeight="1" x14ac:dyDescent="0.25">
      <c r="B209" s="3"/>
      <c r="C209" s="3"/>
      <c r="D209" s="3"/>
      <c r="E209" s="6"/>
      <c r="F209" s="6"/>
      <c r="G209" s="6">
        <f t="shared" si="17"/>
        <v>0</v>
      </c>
      <c r="H209" s="6">
        <f t="shared" si="18"/>
        <v>0</v>
      </c>
      <c r="I209" s="6"/>
      <c r="J209" s="61"/>
      <c r="O209" s="75"/>
    </row>
    <row r="210" spans="2:15" ht="18" customHeight="1" x14ac:dyDescent="0.25">
      <c r="B210" s="3"/>
      <c r="C210" s="3"/>
      <c r="D210" s="3"/>
      <c r="E210" s="6"/>
      <c r="F210" s="6"/>
      <c r="G210" s="6">
        <f t="shared" si="17"/>
        <v>0</v>
      </c>
      <c r="H210" s="6">
        <f t="shared" si="18"/>
        <v>0</v>
      </c>
      <c r="I210" s="6"/>
      <c r="J210" s="61"/>
      <c r="O210" s="75"/>
    </row>
    <row r="211" spans="2:15" ht="18" customHeight="1" x14ac:dyDescent="0.25">
      <c r="B211" s="3"/>
      <c r="C211" s="3"/>
      <c r="D211" s="3"/>
      <c r="E211" s="6"/>
      <c r="F211" s="6"/>
      <c r="G211" s="6">
        <f t="shared" si="17"/>
        <v>0</v>
      </c>
      <c r="H211" s="6">
        <f t="shared" si="18"/>
        <v>0</v>
      </c>
      <c r="I211" s="6"/>
      <c r="J211" s="61"/>
      <c r="O211" s="75"/>
    </row>
    <row r="212" spans="2:15" ht="18" customHeight="1" x14ac:dyDescent="0.25">
      <c r="B212" s="3"/>
      <c r="C212" s="3"/>
      <c r="D212" s="3"/>
      <c r="E212" s="6"/>
      <c r="F212" s="6"/>
      <c r="G212" s="6">
        <f t="shared" si="17"/>
        <v>0</v>
      </c>
      <c r="H212" s="6">
        <f t="shared" si="18"/>
        <v>0</v>
      </c>
      <c r="I212" s="6"/>
      <c r="J212" s="61"/>
      <c r="O212" s="75"/>
    </row>
    <row r="213" spans="2:15" ht="18" customHeight="1" x14ac:dyDescent="0.25">
      <c r="B213" s="3"/>
      <c r="C213" s="3"/>
      <c r="D213" s="3"/>
      <c r="E213" s="6"/>
      <c r="F213" s="6"/>
      <c r="G213" s="6">
        <f t="shared" si="17"/>
        <v>0</v>
      </c>
      <c r="H213" s="6">
        <f t="shared" si="18"/>
        <v>0</v>
      </c>
      <c r="I213" s="6"/>
      <c r="J213" s="61"/>
      <c r="O213" s="75"/>
    </row>
    <row r="214" spans="2:15" ht="18" customHeight="1" x14ac:dyDescent="0.25">
      <c r="B214" s="3"/>
      <c r="C214" s="3"/>
      <c r="D214" s="3"/>
      <c r="E214" s="6"/>
      <c r="F214" s="6"/>
      <c r="G214" s="6">
        <f t="shared" si="17"/>
        <v>0</v>
      </c>
      <c r="H214" s="6">
        <f t="shared" si="18"/>
        <v>0</v>
      </c>
      <c r="I214" s="6"/>
      <c r="J214" s="61"/>
      <c r="O214" s="75"/>
    </row>
    <row r="215" spans="2:15" ht="18" customHeight="1" x14ac:dyDescent="0.25">
      <c r="B215" s="3"/>
      <c r="C215" s="3"/>
      <c r="D215" s="3"/>
      <c r="E215" s="6"/>
      <c r="F215" s="6"/>
      <c r="G215" s="6">
        <f t="shared" si="17"/>
        <v>0</v>
      </c>
      <c r="H215" s="6">
        <f t="shared" si="18"/>
        <v>0</v>
      </c>
      <c r="I215" s="6"/>
      <c r="J215" s="61"/>
      <c r="O215" s="75"/>
    </row>
    <row r="216" spans="2:15" ht="18" customHeight="1" x14ac:dyDescent="0.25">
      <c r="B216" s="3"/>
      <c r="C216" s="3"/>
      <c r="D216" s="3"/>
      <c r="E216" s="6"/>
      <c r="F216" s="6"/>
      <c r="G216" s="6">
        <f t="shared" si="17"/>
        <v>0</v>
      </c>
      <c r="H216" s="6">
        <f t="shared" si="18"/>
        <v>0</v>
      </c>
      <c r="I216" s="6"/>
      <c r="J216" s="61"/>
      <c r="O216" s="75"/>
    </row>
    <row r="217" spans="2:15" ht="18" customHeight="1" x14ac:dyDescent="0.25">
      <c r="B217" s="3"/>
      <c r="C217" s="3"/>
      <c r="D217" s="3"/>
      <c r="E217" s="6"/>
      <c r="F217" s="6"/>
      <c r="G217" s="6">
        <f t="shared" si="17"/>
        <v>0</v>
      </c>
      <c r="H217" s="6">
        <f t="shared" si="18"/>
        <v>0</v>
      </c>
      <c r="I217" s="6"/>
      <c r="J217" s="61"/>
      <c r="O217" s="75"/>
    </row>
    <row r="218" spans="2:15" ht="18" customHeight="1" x14ac:dyDescent="0.25">
      <c r="B218" s="3"/>
      <c r="C218" s="3"/>
      <c r="D218" s="3"/>
      <c r="E218" s="6"/>
      <c r="F218" s="6"/>
      <c r="G218" s="6">
        <f t="shared" si="17"/>
        <v>0</v>
      </c>
      <c r="H218" s="6">
        <f t="shared" si="18"/>
        <v>0</v>
      </c>
      <c r="I218" s="6"/>
      <c r="J218" s="61"/>
      <c r="O218" s="75"/>
    </row>
    <row r="219" spans="2:15" ht="18" customHeight="1" x14ac:dyDescent="0.25">
      <c r="B219" s="3"/>
      <c r="C219" s="3"/>
      <c r="D219" s="3"/>
      <c r="E219" s="6"/>
      <c r="F219" s="6"/>
      <c r="G219" s="6">
        <f t="shared" si="17"/>
        <v>0</v>
      </c>
      <c r="H219" s="6">
        <f t="shared" si="18"/>
        <v>0</v>
      </c>
      <c r="I219" s="6"/>
      <c r="J219" s="61"/>
      <c r="O219" s="75"/>
    </row>
    <row r="220" spans="2:15" ht="18" customHeight="1" x14ac:dyDescent="0.25">
      <c r="B220" s="3"/>
      <c r="C220" s="3"/>
      <c r="D220" s="3"/>
      <c r="E220" s="6"/>
      <c r="F220" s="6"/>
      <c r="G220" s="6">
        <f t="shared" si="17"/>
        <v>0</v>
      </c>
      <c r="H220" s="6">
        <f t="shared" si="18"/>
        <v>0</v>
      </c>
      <c r="I220" s="6"/>
      <c r="J220" s="61"/>
      <c r="O220" s="75"/>
    </row>
    <row r="221" spans="2:15" ht="18" customHeight="1" x14ac:dyDescent="0.25">
      <c r="B221" s="3"/>
      <c r="C221" s="3"/>
      <c r="D221" s="3"/>
      <c r="E221" s="6"/>
      <c r="F221" s="6"/>
      <c r="G221" s="6">
        <f t="shared" si="17"/>
        <v>0</v>
      </c>
      <c r="H221" s="6">
        <f t="shared" si="18"/>
        <v>0</v>
      </c>
      <c r="I221" s="6"/>
      <c r="J221" s="61"/>
      <c r="O221" s="75"/>
    </row>
    <row r="222" spans="2:15" ht="18" customHeight="1" x14ac:dyDescent="0.25">
      <c r="B222" s="3"/>
      <c r="C222" s="3"/>
      <c r="D222" s="3"/>
      <c r="E222" s="6"/>
      <c r="F222" s="6"/>
      <c r="G222" s="6">
        <f t="shared" si="17"/>
        <v>0</v>
      </c>
      <c r="H222" s="6">
        <f t="shared" si="18"/>
        <v>0</v>
      </c>
      <c r="I222" s="6"/>
      <c r="J222" s="61"/>
      <c r="O222" s="75"/>
    </row>
    <row r="223" spans="2:15" ht="18" customHeight="1" x14ac:dyDescent="0.25">
      <c r="B223" s="3"/>
      <c r="C223" s="3"/>
      <c r="D223" s="3"/>
      <c r="E223" s="6"/>
      <c r="F223" s="6"/>
      <c r="G223" s="6">
        <f t="shared" si="17"/>
        <v>0</v>
      </c>
      <c r="H223" s="6">
        <f t="shared" si="18"/>
        <v>0</v>
      </c>
      <c r="I223" s="6"/>
      <c r="J223" s="61"/>
      <c r="O223" s="75"/>
    </row>
    <row r="224" spans="2:15" ht="18" customHeight="1" x14ac:dyDescent="0.25">
      <c r="B224" s="3"/>
      <c r="C224" s="3"/>
      <c r="D224" s="3"/>
      <c r="E224" s="6"/>
      <c r="F224" s="6"/>
      <c r="G224" s="6">
        <f t="shared" si="17"/>
        <v>0</v>
      </c>
      <c r="H224" s="6">
        <f t="shared" si="18"/>
        <v>0</v>
      </c>
      <c r="I224" s="6"/>
      <c r="J224" s="61"/>
      <c r="O224" s="75"/>
    </row>
    <row r="225" spans="2:15" ht="18" customHeight="1" x14ac:dyDescent="0.25">
      <c r="B225" s="3"/>
      <c r="C225" s="3"/>
      <c r="D225" s="3"/>
      <c r="E225" s="6"/>
      <c r="F225" s="6"/>
      <c r="G225" s="6">
        <f t="shared" si="17"/>
        <v>0</v>
      </c>
      <c r="H225" s="6">
        <f t="shared" si="18"/>
        <v>0</v>
      </c>
      <c r="I225" s="6"/>
      <c r="J225" s="61"/>
      <c r="O225" s="75"/>
    </row>
    <row r="226" spans="2:15" ht="18" customHeight="1" x14ac:dyDescent="0.25">
      <c r="B226" s="3"/>
      <c r="C226" s="3"/>
      <c r="D226" s="3"/>
      <c r="E226" s="6"/>
      <c r="F226" s="6"/>
      <c r="G226" s="6">
        <f t="shared" si="17"/>
        <v>0</v>
      </c>
      <c r="H226" s="6">
        <f t="shared" si="18"/>
        <v>0</v>
      </c>
      <c r="I226" s="6"/>
      <c r="J226" s="61"/>
      <c r="O226" s="75"/>
    </row>
    <row r="227" spans="2:15" ht="18" customHeight="1" x14ac:dyDescent="0.25">
      <c r="B227" s="3"/>
      <c r="C227" s="3"/>
      <c r="D227" s="3"/>
      <c r="E227" s="6"/>
      <c r="F227" s="6"/>
      <c r="G227" s="6">
        <f t="shared" si="17"/>
        <v>0</v>
      </c>
      <c r="H227" s="6">
        <f t="shared" si="18"/>
        <v>0</v>
      </c>
      <c r="I227" s="6"/>
      <c r="J227" s="61"/>
      <c r="O227" s="75"/>
    </row>
    <row r="228" spans="2:15" ht="18" customHeight="1" x14ac:dyDescent="0.25">
      <c r="B228" s="3"/>
      <c r="C228" s="3"/>
      <c r="D228" s="3"/>
      <c r="E228" s="6"/>
      <c r="F228" s="6"/>
      <c r="G228" s="6">
        <f t="shared" si="17"/>
        <v>0</v>
      </c>
      <c r="H228" s="6">
        <f t="shared" si="18"/>
        <v>0</v>
      </c>
      <c r="I228" s="6"/>
      <c r="J228" s="61"/>
      <c r="O228" s="75"/>
    </row>
    <row r="229" spans="2:15" ht="18" customHeight="1" x14ac:dyDescent="0.25">
      <c r="B229" s="3"/>
      <c r="C229" s="3"/>
      <c r="D229" s="3"/>
      <c r="E229" s="6"/>
      <c r="F229" s="6"/>
      <c r="G229" s="6">
        <f t="shared" si="17"/>
        <v>0</v>
      </c>
      <c r="H229" s="6">
        <f t="shared" si="18"/>
        <v>0</v>
      </c>
      <c r="I229" s="6"/>
      <c r="J229" s="61"/>
      <c r="O229" s="75"/>
    </row>
    <row r="230" spans="2:15" ht="18" customHeight="1" x14ac:dyDescent="0.25">
      <c r="B230" s="3"/>
      <c r="C230" s="3"/>
      <c r="D230" s="3"/>
      <c r="E230" s="6"/>
      <c r="F230" s="6"/>
      <c r="G230" s="6">
        <f t="shared" si="17"/>
        <v>0</v>
      </c>
      <c r="H230" s="6">
        <f t="shared" si="18"/>
        <v>0</v>
      </c>
      <c r="I230" s="6"/>
      <c r="J230" s="61"/>
      <c r="O230" s="75"/>
    </row>
    <row r="231" spans="2:15" ht="18" customHeight="1" x14ac:dyDescent="0.25">
      <c r="B231" s="3"/>
      <c r="C231" s="3"/>
      <c r="D231" s="3"/>
      <c r="E231" s="6"/>
      <c r="F231" s="6"/>
      <c r="G231" s="6">
        <f t="shared" si="17"/>
        <v>0</v>
      </c>
      <c r="H231" s="6">
        <f t="shared" si="18"/>
        <v>0</v>
      </c>
      <c r="I231" s="6"/>
      <c r="J231" s="61"/>
      <c r="O231" s="75"/>
    </row>
    <row r="232" spans="2:15" ht="18" customHeight="1" x14ac:dyDescent="0.25">
      <c r="B232" s="3"/>
      <c r="C232" s="3"/>
      <c r="D232" s="3"/>
      <c r="E232" s="6"/>
      <c r="F232" s="6"/>
      <c r="G232" s="6">
        <f t="shared" si="17"/>
        <v>0</v>
      </c>
      <c r="H232" s="6">
        <f t="shared" si="18"/>
        <v>0</v>
      </c>
      <c r="I232" s="6"/>
      <c r="J232" s="61"/>
      <c r="O232" s="75"/>
    </row>
    <row r="233" spans="2:15" ht="18" customHeight="1" x14ac:dyDescent="0.25">
      <c r="B233" s="3"/>
      <c r="C233" s="3"/>
      <c r="D233" s="3"/>
      <c r="E233" s="6"/>
      <c r="F233" s="6"/>
      <c r="G233" s="6">
        <f t="shared" si="17"/>
        <v>0</v>
      </c>
      <c r="H233" s="6">
        <f t="shared" si="18"/>
        <v>0</v>
      </c>
      <c r="I233" s="6"/>
      <c r="J233" s="61"/>
      <c r="O233" s="75"/>
    </row>
    <row r="234" spans="2:15" ht="18" customHeight="1" x14ac:dyDescent="0.25">
      <c r="B234" s="3"/>
      <c r="C234" s="3"/>
      <c r="D234" s="3"/>
      <c r="E234" s="6"/>
      <c r="F234" s="6"/>
      <c r="G234" s="6">
        <f t="shared" si="17"/>
        <v>0</v>
      </c>
      <c r="H234" s="6">
        <f t="shared" si="18"/>
        <v>0</v>
      </c>
      <c r="I234" s="6"/>
      <c r="J234" s="61"/>
      <c r="O234" s="75"/>
    </row>
    <row r="235" spans="2:15" ht="18" customHeight="1" x14ac:dyDescent="0.25">
      <c r="B235" s="3"/>
      <c r="C235" s="3"/>
      <c r="D235" s="3"/>
      <c r="E235" s="6"/>
      <c r="F235" s="6"/>
      <c r="G235" s="6">
        <f t="shared" si="17"/>
        <v>0</v>
      </c>
      <c r="H235" s="6">
        <f t="shared" si="18"/>
        <v>0</v>
      </c>
      <c r="I235" s="6"/>
      <c r="J235" s="61"/>
      <c r="O235" s="75"/>
    </row>
    <row r="236" spans="2:15" ht="18" customHeight="1" x14ac:dyDescent="0.25">
      <c r="B236" s="3"/>
      <c r="C236" s="3"/>
      <c r="D236" s="3"/>
      <c r="E236" s="6"/>
      <c r="F236" s="6"/>
      <c r="G236" s="6">
        <f t="shared" si="17"/>
        <v>0</v>
      </c>
      <c r="H236" s="6">
        <f t="shared" si="18"/>
        <v>0</v>
      </c>
      <c r="I236" s="6"/>
      <c r="J236" s="61"/>
      <c r="O236" s="75"/>
    </row>
    <row r="237" spans="2:15" ht="18" customHeight="1" x14ac:dyDescent="0.25">
      <c r="B237" s="3"/>
      <c r="C237" s="3"/>
      <c r="D237" s="3"/>
      <c r="E237" s="6"/>
      <c r="F237" s="6"/>
      <c r="G237" s="6">
        <f t="shared" si="17"/>
        <v>0</v>
      </c>
      <c r="H237" s="6">
        <f t="shared" si="18"/>
        <v>0</v>
      </c>
      <c r="I237" s="6"/>
      <c r="J237" s="61"/>
      <c r="O237" s="75"/>
    </row>
    <row r="238" spans="2:15" ht="18" customHeight="1" x14ac:dyDescent="0.25">
      <c r="B238" s="3"/>
      <c r="C238" s="3"/>
      <c r="D238" s="3"/>
      <c r="E238" s="6"/>
      <c r="F238" s="6"/>
      <c r="G238" s="6">
        <f t="shared" si="17"/>
        <v>0</v>
      </c>
      <c r="H238" s="6">
        <f t="shared" si="18"/>
        <v>0</v>
      </c>
      <c r="I238" s="6"/>
      <c r="J238" s="61"/>
      <c r="O238" s="75"/>
    </row>
    <row r="239" spans="2:15" ht="18" customHeight="1" x14ac:dyDescent="0.25">
      <c r="B239" s="3"/>
      <c r="C239" s="3"/>
      <c r="D239" s="3"/>
      <c r="E239" s="6"/>
      <c r="F239" s="6"/>
      <c r="G239" s="6">
        <f t="shared" si="17"/>
        <v>0</v>
      </c>
      <c r="H239" s="6">
        <f t="shared" si="18"/>
        <v>0</v>
      </c>
      <c r="I239" s="6"/>
      <c r="J239" s="61"/>
      <c r="O239" s="75"/>
    </row>
    <row r="240" spans="2:15" ht="18" customHeight="1" x14ac:dyDescent="0.25">
      <c r="B240" s="3"/>
      <c r="C240" s="3"/>
      <c r="D240" s="3"/>
      <c r="E240" s="6"/>
      <c r="F240" s="6"/>
      <c r="G240" s="6">
        <f t="shared" si="17"/>
        <v>0</v>
      </c>
      <c r="H240" s="6">
        <f t="shared" si="18"/>
        <v>0</v>
      </c>
      <c r="I240" s="6"/>
      <c r="J240" s="61"/>
      <c r="O240" s="75"/>
    </row>
    <row r="241" spans="2:15" ht="18" customHeight="1" x14ac:dyDescent="0.25">
      <c r="B241" s="3"/>
      <c r="C241" s="3"/>
      <c r="D241" s="3"/>
      <c r="E241" s="6"/>
      <c r="F241" s="6"/>
      <c r="G241" s="6">
        <f t="shared" si="17"/>
        <v>0</v>
      </c>
      <c r="H241" s="6">
        <f t="shared" si="18"/>
        <v>0</v>
      </c>
      <c r="I241" s="6"/>
      <c r="J241" s="61"/>
      <c r="O241" s="75"/>
    </row>
    <row r="242" spans="2:15" ht="18" customHeight="1" x14ac:dyDescent="0.25">
      <c r="B242" s="3"/>
      <c r="C242" s="3"/>
      <c r="D242" s="3"/>
      <c r="E242" s="6"/>
      <c r="F242" s="6"/>
      <c r="G242" s="6">
        <f t="shared" si="17"/>
        <v>0</v>
      </c>
      <c r="H242" s="6">
        <f t="shared" si="18"/>
        <v>0</v>
      </c>
      <c r="I242" s="6"/>
      <c r="J242" s="61"/>
      <c r="O242" s="75"/>
    </row>
    <row r="243" spans="2:15" ht="18" customHeight="1" x14ac:dyDescent="0.25">
      <c r="B243" s="3"/>
      <c r="C243" s="3"/>
      <c r="D243" s="3"/>
      <c r="E243" s="6"/>
      <c r="F243" s="6"/>
      <c r="G243" s="6">
        <f t="shared" si="17"/>
        <v>0</v>
      </c>
      <c r="H243" s="6">
        <f t="shared" si="18"/>
        <v>0</v>
      </c>
      <c r="I243" s="6"/>
      <c r="J243" s="61"/>
      <c r="O243" s="75"/>
    </row>
    <row r="244" spans="2:15" ht="18" customHeight="1" x14ac:dyDescent="0.25">
      <c r="B244" s="3"/>
      <c r="C244" s="3"/>
      <c r="D244" s="3"/>
      <c r="E244" s="6"/>
      <c r="F244" s="6"/>
      <c r="G244" s="6">
        <f t="shared" si="17"/>
        <v>0</v>
      </c>
      <c r="H244" s="6">
        <f t="shared" si="18"/>
        <v>0</v>
      </c>
      <c r="I244" s="6"/>
      <c r="J244" s="61"/>
      <c r="O244" s="75"/>
    </row>
    <row r="245" spans="2:15" ht="18" customHeight="1" x14ac:dyDescent="0.25">
      <c r="B245" s="3"/>
      <c r="C245" s="3"/>
      <c r="D245" s="3"/>
      <c r="E245" s="6"/>
      <c r="F245" s="6"/>
      <c r="G245" s="6">
        <f t="shared" si="17"/>
        <v>0</v>
      </c>
      <c r="H245" s="6">
        <f t="shared" si="18"/>
        <v>0</v>
      </c>
      <c r="I245" s="6"/>
      <c r="J245" s="61"/>
      <c r="O245" s="75"/>
    </row>
    <row r="246" spans="2:15" ht="18" customHeight="1" x14ac:dyDescent="0.25">
      <c r="B246" s="3"/>
      <c r="C246" s="3"/>
      <c r="D246" s="3"/>
      <c r="E246" s="6"/>
      <c r="F246" s="6"/>
      <c r="G246" s="6">
        <f t="shared" si="17"/>
        <v>0</v>
      </c>
      <c r="H246" s="6">
        <f t="shared" si="18"/>
        <v>0</v>
      </c>
      <c r="I246" s="6"/>
      <c r="J246" s="61"/>
      <c r="O246" s="75"/>
    </row>
    <row r="247" spans="2:15" ht="18" customHeight="1" x14ac:dyDescent="0.25">
      <c r="B247" s="3"/>
      <c r="C247" s="3"/>
      <c r="D247" s="3"/>
      <c r="E247" s="6"/>
      <c r="F247" s="6"/>
      <c r="G247" s="6">
        <f t="shared" si="17"/>
        <v>0</v>
      </c>
      <c r="H247" s="6">
        <f t="shared" si="18"/>
        <v>0</v>
      </c>
      <c r="I247" s="6"/>
      <c r="J247" s="61"/>
      <c r="O247" s="75"/>
    </row>
    <row r="248" spans="2:15" ht="18" customHeight="1" x14ac:dyDescent="0.25">
      <c r="B248" s="3"/>
      <c r="C248" s="3"/>
      <c r="D248" s="3"/>
      <c r="E248" s="6"/>
      <c r="F248" s="6"/>
      <c r="G248" s="6">
        <f t="shared" si="17"/>
        <v>0</v>
      </c>
      <c r="H248" s="6">
        <f t="shared" si="18"/>
        <v>0</v>
      </c>
      <c r="I248" s="6"/>
      <c r="J248" s="61"/>
      <c r="O248" s="75"/>
    </row>
    <row r="249" spans="2:15" ht="18" customHeight="1" x14ac:dyDescent="0.25">
      <c r="B249" s="3"/>
      <c r="C249" s="3"/>
      <c r="D249" s="3"/>
      <c r="E249" s="6"/>
      <c r="F249" s="6"/>
      <c r="G249" s="6">
        <f t="shared" si="17"/>
        <v>0</v>
      </c>
      <c r="H249" s="6">
        <f t="shared" si="18"/>
        <v>0</v>
      </c>
      <c r="I249" s="6"/>
      <c r="J249" s="61"/>
      <c r="O249" s="75"/>
    </row>
    <row r="250" spans="2:15" ht="18" customHeight="1" x14ac:dyDescent="0.25">
      <c r="B250" s="3"/>
      <c r="C250" s="3"/>
      <c r="D250" s="3"/>
      <c r="E250" s="6"/>
      <c r="F250" s="6"/>
      <c r="G250" s="6">
        <f t="shared" si="17"/>
        <v>0</v>
      </c>
      <c r="H250" s="6">
        <f t="shared" si="18"/>
        <v>0</v>
      </c>
      <c r="I250" s="6"/>
      <c r="J250" s="61"/>
      <c r="O250" s="75"/>
    </row>
    <row r="251" spans="2:15" ht="18" customHeight="1" x14ac:dyDescent="0.25">
      <c r="B251" s="3"/>
      <c r="C251" s="3"/>
      <c r="D251" s="3"/>
      <c r="E251" s="6"/>
      <c r="F251" s="6"/>
      <c r="G251" s="6">
        <f t="shared" si="17"/>
        <v>0</v>
      </c>
      <c r="H251" s="6">
        <f t="shared" si="18"/>
        <v>0</v>
      </c>
      <c r="I251" s="6"/>
      <c r="J251" s="61"/>
      <c r="O251" s="75"/>
    </row>
    <row r="252" spans="2:15" ht="18" customHeight="1" x14ac:dyDescent="0.25">
      <c r="B252" s="3"/>
      <c r="C252" s="3"/>
      <c r="D252" s="3"/>
      <c r="E252" s="6"/>
      <c r="F252" s="6"/>
      <c r="G252" s="6">
        <f t="shared" si="17"/>
        <v>0</v>
      </c>
      <c r="H252" s="6">
        <f t="shared" si="18"/>
        <v>0</v>
      </c>
      <c r="I252" s="6"/>
      <c r="J252" s="61"/>
      <c r="O252" s="75"/>
    </row>
    <row r="253" spans="2:15" ht="18" customHeight="1" x14ac:dyDescent="0.25">
      <c r="B253" s="3"/>
      <c r="C253" s="3"/>
      <c r="D253" s="3"/>
      <c r="E253" s="6"/>
      <c r="F253" s="6"/>
      <c r="G253" s="6">
        <f t="shared" si="17"/>
        <v>0</v>
      </c>
      <c r="H253" s="6">
        <f t="shared" si="18"/>
        <v>0</v>
      </c>
      <c r="I253" s="6"/>
      <c r="J253" s="61"/>
      <c r="O253" s="75"/>
    </row>
    <row r="254" spans="2:15" ht="18" customHeight="1" x14ac:dyDescent="0.25">
      <c r="B254" s="3"/>
      <c r="C254" s="3"/>
      <c r="D254" s="3"/>
      <c r="E254" s="6"/>
      <c r="F254" s="6"/>
      <c r="G254" s="6">
        <f t="shared" si="17"/>
        <v>0</v>
      </c>
      <c r="H254" s="6">
        <f t="shared" si="18"/>
        <v>0</v>
      </c>
      <c r="I254" s="6"/>
      <c r="J254" s="61"/>
      <c r="O254" s="75"/>
    </row>
    <row r="255" spans="2:15" ht="18" customHeight="1" x14ac:dyDescent="0.25">
      <c r="B255" s="3"/>
      <c r="C255" s="3"/>
      <c r="D255" s="3"/>
      <c r="E255" s="6"/>
      <c r="F255" s="6"/>
      <c r="G255" s="6">
        <f t="shared" si="17"/>
        <v>0</v>
      </c>
      <c r="H255" s="6">
        <f t="shared" si="18"/>
        <v>0</v>
      </c>
      <c r="I255" s="6"/>
      <c r="J255" s="61"/>
      <c r="O255" s="75"/>
    </row>
    <row r="256" spans="2:15" ht="18" customHeight="1" x14ac:dyDescent="0.25">
      <c r="B256" s="3"/>
      <c r="C256" s="3"/>
      <c r="D256" s="3"/>
      <c r="E256" s="6"/>
      <c r="F256" s="6"/>
      <c r="G256" s="6">
        <f t="shared" si="17"/>
        <v>0</v>
      </c>
      <c r="H256" s="6">
        <f t="shared" si="18"/>
        <v>0</v>
      </c>
      <c r="I256" s="6"/>
      <c r="J256" s="61"/>
      <c r="O256" s="75"/>
    </row>
    <row r="257" spans="2:15" ht="18" customHeight="1" x14ac:dyDescent="0.25">
      <c r="B257" s="3"/>
      <c r="C257" s="3"/>
      <c r="D257" s="3"/>
      <c r="E257" s="6"/>
      <c r="F257" s="6"/>
      <c r="G257" s="6">
        <f t="shared" si="17"/>
        <v>0</v>
      </c>
      <c r="H257" s="6">
        <f t="shared" si="18"/>
        <v>0</v>
      </c>
      <c r="I257" s="6"/>
      <c r="J257" s="61"/>
      <c r="O257" s="75"/>
    </row>
    <row r="258" spans="2:15" ht="18" customHeight="1" x14ac:dyDescent="0.25">
      <c r="B258" s="3"/>
      <c r="C258" s="3"/>
      <c r="D258" s="3"/>
      <c r="E258" s="6"/>
      <c r="F258" s="6"/>
      <c r="G258" s="6">
        <f t="shared" si="17"/>
        <v>0</v>
      </c>
      <c r="H258" s="6">
        <f t="shared" si="18"/>
        <v>0</v>
      </c>
      <c r="I258" s="6"/>
      <c r="J258" s="61"/>
      <c r="O258" s="75"/>
    </row>
    <row r="259" spans="2:15" ht="18" customHeight="1" x14ac:dyDescent="0.25">
      <c r="B259" s="3"/>
      <c r="C259" s="3"/>
      <c r="D259" s="3"/>
      <c r="E259" s="6"/>
      <c r="F259" s="6"/>
      <c r="G259" s="6">
        <f t="shared" si="17"/>
        <v>0</v>
      </c>
      <c r="H259" s="6">
        <f t="shared" si="18"/>
        <v>0</v>
      </c>
      <c r="I259" s="6"/>
      <c r="J259" s="61"/>
      <c r="O259" s="75"/>
    </row>
    <row r="260" spans="2:15" ht="18" customHeight="1" x14ac:dyDescent="0.25">
      <c r="B260" s="3"/>
      <c r="C260" s="3"/>
      <c r="D260" s="3"/>
      <c r="E260" s="6"/>
      <c r="F260" s="6"/>
      <c r="G260" s="6">
        <f t="shared" si="17"/>
        <v>0</v>
      </c>
      <c r="H260" s="6">
        <f t="shared" si="18"/>
        <v>0</v>
      </c>
      <c r="I260" s="6"/>
      <c r="J260" s="61"/>
      <c r="O260" s="75"/>
    </row>
    <row r="261" spans="2:15" ht="18" customHeight="1" x14ac:dyDescent="0.25">
      <c r="B261" s="3"/>
      <c r="C261" s="3"/>
      <c r="D261" s="3"/>
      <c r="E261" s="6"/>
      <c r="F261" s="6"/>
      <c r="G261" s="6">
        <f t="shared" ref="G261:G295" si="19">F261*1.262</f>
        <v>0</v>
      </c>
      <c r="H261" s="6">
        <f t="shared" si="18"/>
        <v>0</v>
      </c>
      <c r="I261" s="6"/>
      <c r="J261" s="61"/>
      <c r="O261" s="75"/>
    </row>
    <row r="262" spans="2:15" ht="18" customHeight="1" x14ac:dyDescent="0.25">
      <c r="B262" s="3"/>
      <c r="C262" s="3"/>
      <c r="D262" s="3"/>
      <c r="E262" s="6"/>
      <c r="F262" s="6"/>
      <c r="G262" s="6">
        <f t="shared" si="19"/>
        <v>0</v>
      </c>
      <c r="H262" s="6">
        <f t="shared" ref="H262:H295" si="20">G262*1.25</f>
        <v>0</v>
      </c>
      <c r="I262" s="6"/>
      <c r="J262" s="61"/>
      <c r="O262" s="75"/>
    </row>
    <row r="263" spans="2:15" ht="18" customHeight="1" x14ac:dyDescent="0.25">
      <c r="B263" s="3"/>
      <c r="C263" s="3"/>
      <c r="D263" s="3"/>
      <c r="E263" s="6"/>
      <c r="F263" s="6"/>
      <c r="G263" s="6">
        <f t="shared" si="19"/>
        <v>0</v>
      </c>
      <c r="H263" s="6">
        <f t="shared" si="20"/>
        <v>0</v>
      </c>
      <c r="I263" s="6"/>
      <c r="J263" s="61"/>
      <c r="O263" s="75"/>
    </row>
    <row r="264" spans="2:15" ht="18" customHeight="1" x14ac:dyDescent="0.25">
      <c r="B264" s="3"/>
      <c r="C264" s="3"/>
      <c r="D264" s="3"/>
      <c r="E264" s="6"/>
      <c r="F264" s="6"/>
      <c r="G264" s="6">
        <f t="shared" si="19"/>
        <v>0</v>
      </c>
      <c r="H264" s="6">
        <f t="shared" si="20"/>
        <v>0</v>
      </c>
      <c r="I264" s="6"/>
      <c r="J264" s="61"/>
      <c r="O264" s="75"/>
    </row>
    <row r="265" spans="2:15" ht="18" customHeight="1" x14ac:dyDescent="0.25">
      <c r="B265" s="3"/>
      <c r="C265" s="3"/>
      <c r="D265" s="3"/>
      <c r="E265" s="6"/>
      <c r="F265" s="6"/>
      <c r="G265" s="6">
        <f t="shared" si="19"/>
        <v>0</v>
      </c>
      <c r="H265" s="6">
        <f t="shared" si="20"/>
        <v>0</v>
      </c>
      <c r="I265" s="6"/>
      <c r="J265" s="61"/>
      <c r="O265" s="75"/>
    </row>
    <row r="266" spans="2:15" ht="18" customHeight="1" x14ac:dyDescent="0.25">
      <c r="B266" s="3"/>
      <c r="C266" s="3"/>
      <c r="D266" s="3"/>
      <c r="E266" s="6"/>
      <c r="F266" s="6"/>
      <c r="G266" s="6">
        <f t="shared" si="19"/>
        <v>0</v>
      </c>
      <c r="H266" s="6">
        <f t="shared" si="20"/>
        <v>0</v>
      </c>
      <c r="I266" s="6"/>
      <c r="J266" s="61"/>
      <c r="O266" s="75"/>
    </row>
    <row r="267" spans="2:15" ht="18" customHeight="1" x14ac:dyDescent="0.25">
      <c r="B267" s="3"/>
      <c r="C267" s="3"/>
      <c r="D267" s="3"/>
      <c r="E267" s="6"/>
      <c r="F267" s="6"/>
      <c r="G267" s="6">
        <f t="shared" si="19"/>
        <v>0</v>
      </c>
      <c r="H267" s="6">
        <f t="shared" si="20"/>
        <v>0</v>
      </c>
      <c r="I267" s="6"/>
      <c r="J267" s="61"/>
      <c r="O267" s="75"/>
    </row>
    <row r="268" spans="2:15" ht="18" customHeight="1" x14ac:dyDescent="0.25">
      <c r="B268" s="3"/>
      <c r="C268" s="3"/>
      <c r="D268" s="3"/>
      <c r="E268" s="6"/>
      <c r="F268" s="6"/>
      <c r="G268" s="6">
        <f t="shared" si="19"/>
        <v>0</v>
      </c>
      <c r="H268" s="6">
        <f t="shared" si="20"/>
        <v>0</v>
      </c>
      <c r="I268" s="6"/>
      <c r="J268" s="61"/>
      <c r="O268" s="75"/>
    </row>
    <row r="269" spans="2:15" ht="18" customHeight="1" x14ac:dyDescent="0.25">
      <c r="B269" s="3"/>
      <c r="C269" s="3"/>
      <c r="D269" s="3"/>
      <c r="E269" s="6"/>
      <c r="F269" s="6"/>
      <c r="G269" s="6">
        <f t="shared" si="19"/>
        <v>0</v>
      </c>
      <c r="H269" s="6">
        <f t="shared" si="20"/>
        <v>0</v>
      </c>
      <c r="I269" s="6"/>
      <c r="J269" s="61"/>
      <c r="O269" s="75"/>
    </row>
    <row r="270" spans="2:15" ht="18" customHeight="1" x14ac:dyDescent="0.25">
      <c r="B270" s="3"/>
      <c r="C270" s="3"/>
      <c r="D270" s="3"/>
      <c r="E270" s="6"/>
      <c r="F270" s="6"/>
      <c r="G270" s="6">
        <f t="shared" si="19"/>
        <v>0</v>
      </c>
      <c r="H270" s="6">
        <f t="shared" si="20"/>
        <v>0</v>
      </c>
      <c r="I270" s="6"/>
      <c r="J270" s="61"/>
      <c r="O270" s="75"/>
    </row>
    <row r="271" spans="2:15" ht="18" customHeight="1" x14ac:dyDescent="0.25">
      <c r="B271" s="3"/>
      <c r="C271" s="3"/>
      <c r="D271" s="3"/>
      <c r="E271" s="6"/>
      <c r="F271" s="6"/>
      <c r="G271" s="6">
        <f t="shared" si="19"/>
        <v>0</v>
      </c>
      <c r="H271" s="6">
        <f t="shared" si="20"/>
        <v>0</v>
      </c>
      <c r="I271" s="6"/>
      <c r="J271" s="61"/>
      <c r="O271" s="75"/>
    </row>
    <row r="272" spans="2:15" ht="18" customHeight="1" x14ac:dyDescent="0.25">
      <c r="B272" s="3"/>
      <c r="C272" s="3"/>
      <c r="D272" s="3"/>
      <c r="E272" s="6"/>
      <c r="F272" s="6"/>
      <c r="G272" s="6">
        <f t="shared" si="19"/>
        <v>0</v>
      </c>
      <c r="H272" s="6">
        <f t="shared" si="20"/>
        <v>0</v>
      </c>
      <c r="I272" s="6"/>
      <c r="J272" s="61"/>
      <c r="O272" s="75"/>
    </row>
    <row r="273" spans="2:15" ht="18" customHeight="1" x14ac:dyDescent="0.25">
      <c r="B273" s="3"/>
      <c r="C273" s="3"/>
      <c r="D273" s="3"/>
      <c r="E273" s="6"/>
      <c r="F273" s="6"/>
      <c r="G273" s="6">
        <f t="shared" si="19"/>
        <v>0</v>
      </c>
      <c r="H273" s="6">
        <f t="shared" si="20"/>
        <v>0</v>
      </c>
      <c r="I273" s="6"/>
      <c r="J273" s="61"/>
      <c r="O273" s="75"/>
    </row>
    <row r="274" spans="2:15" ht="18" customHeight="1" x14ac:dyDescent="0.25">
      <c r="B274" s="3"/>
      <c r="C274" s="3"/>
      <c r="D274" s="3"/>
      <c r="E274" s="6"/>
      <c r="F274" s="6"/>
      <c r="G274" s="6">
        <f t="shared" si="19"/>
        <v>0</v>
      </c>
      <c r="H274" s="6">
        <f t="shared" si="20"/>
        <v>0</v>
      </c>
      <c r="I274" s="6"/>
      <c r="J274" s="61"/>
      <c r="O274" s="75"/>
    </row>
    <row r="275" spans="2:15" ht="18" customHeight="1" x14ac:dyDescent="0.25">
      <c r="B275" s="3"/>
      <c r="C275" s="3"/>
      <c r="D275" s="3"/>
      <c r="E275" s="6"/>
      <c r="F275" s="6"/>
      <c r="G275" s="6">
        <f t="shared" si="19"/>
        <v>0</v>
      </c>
      <c r="H275" s="6">
        <f t="shared" si="20"/>
        <v>0</v>
      </c>
      <c r="I275" s="6"/>
      <c r="J275" s="61"/>
      <c r="O275" s="75"/>
    </row>
    <row r="276" spans="2:15" ht="18" customHeight="1" x14ac:dyDescent="0.25">
      <c r="B276" s="3"/>
      <c r="C276" s="3"/>
      <c r="D276" s="3"/>
      <c r="E276" s="6"/>
      <c r="F276" s="6"/>
      <c r="G276" s="6">
        <f t="shared" si="19"/>
        <v>0</v>
      </c>
      <c r="H276" s="6">
        <f t="shared" si="20"/>
        <v>0</v>
      </c>
      <c r="I276" s="6"/>
      <c r="J276" s="61"/>
      <c r="O276" s="75"/>
    </row>
    <row r="277" spans="2:15" ht="18" customHeight="1" x14ac:dyDescent="0.25">
      <c r="B277" s="3"/>
      <c r="C277" s="3"/>
      <c r="D277" s="3"/>
      <c r="E277" s="6"/>
      <c r="F277" s="6"/>
      <c r="G277" s="6">
        <f t="shared" si="19"/>
        <v>0</v>
      </c>
      <c r="H277" s="6">
        <f t="shared" si="20"/>
        <v>0</v>
      </c>
      <c r="I277" s="6"/>
      <c r="J277" s="61"/>
      <c r="O277" s="75"/>
    </row>
    <row r="278" spans="2:15" ht="18" customHeight="1" x14ac:dyDescent="0.25">
      <c r="B278" s="3"/>
      <c r="C278" s="3"/>
      <c r="D278" s="3"/>
      <c r="E278" s="6"/>
      <c r="F278" s="6"/>
      <c r="G278" s="6">
        <f t="shared" si="19"/>
        <v>0</v>
      </c>
      <c r="H278" s="6">
        <f t="shared" si="20"/>
        <v>0</v>
      </c>
      <c r="I278" s="6"/>
      <c r="J278" s="61"/>
      <c r="O278" s="75"/>
    </row>
    <row r="279" spans="2:15" ht="18" customHeight="1" x14ac:dyDescent="0.25">
      <c r="B279" s="3"/>
      <c r="C279" s="3"/>
      <c r="D279" s="3"/>
      <c r="E279" s="6"/>
      <c r="F279" s="6"/>
      <c r="G279" s="6">
        <f t="shared" si="19"/>
        <v>0</v>
      </c>
      <c r="H279" s="6">
        <f t="shared" si="20"/>
        <v>0</v>
      </c>
      <c r="I279" s="6"/>
      <c r="J279" s="61"/>
      <c r="O279" s="75"/>
    </row>
    <row r="280" spans="2:15" ht="18" customHeight="1" x14ac:dyDescent="0.25">
      <c r="B280" s="3"/>
      <c r="C280" s="3"/>
      <c r="D280" s="3"/>
      <c r="E280" s="6"/>
      <c r="F280" s="6"/>
      <c r="G280" s="6">
        <f t="shared" si="19"/>
        <v>0</v>
      </c>
      <c r="H280" s="6">
        <f t="shared" si="20"/>
        <v>0</v>
      </c>
      <c r="I280" s="6"/>
      <c r="J280" s="61"/>
      <c r="O280" s="75"/>
    </row>
    <row r="281" spans="2:15" ht="18" customHeight="1" x14ac:dyDescent="0.25">
      <c r="B281" s="3"/>
      <c r="C281" s="3"/>
      <c r="D281" s="3"/>
      <c r="E281" s="6"/>
      <c r="F281" s="6"/>
      <c r="G281" s="6">
        <f t="shared" si="19"/>
        <v>0</v>
      </c>
      <c r="H281" s="6">
        <f t="shared" si="20"/>
        <v>0</v>
      </c>
      <c r="I281" s="6"/>
      <c r="J281" s="61"/>
      <c r="O281" s="75"/>
    </row>
    <row r="282" spans="2:15" ht="18" customHeight="1" x14ac:dyDescent="0.25">
      <c r="B282" s="3"/>
      <c r="C282" s="3"/>
      <c r="D282" s="3"/>
      <c r="E282" s="6"/>
      <c r="F282" s="7"/>
      <c r="G282" s="6">
        <f t="shared" si="19"/>
        <v>0</v>
      </c>
      <c r="H282" s="6">
        <f t="shared" si="20"/>
        <v>0</v>
      </c>
      <c r="I282" s="6"/>
      <c r="J282" s="61"/>
      <c r="O282" s="75"/>
    </row>
    <row r="283" spans="2:15" ht="18" customHeight="1" x14ac:dyDescent="0.25">
      <c r="B283" s="3"/>
      <c r="C283" s="3"/>
      <c r="D283" s="3"/>
      <c r="E283" s="6"/>
      <c r="F283" s="7"/>
      <c r="G283" s="6">
        <f t="shared" si="19"/>
        <v>0</v>
      </c>
      <c r="H283" s="6">
        <f t="shared" si="20"/>
        <v>0</v>
      </c>
      <c r="I283" s="6"/>
      <c r="J283" s="61"/>
      <c r="O283" s="75"/>
    </row>
    <row r="284" spans="2:15" ht="18" customHeight="1" x14ac:dyDescent="0.25">
      <c r="B284" s="3"/>
      <c r="C284" s="3"/>
      <c r="D284" s="3"/>
      <c r="E284" s="6"/>
      <c r="F284" s="7"/>
      <c r="G284" s="6">
        <f t="shared" si="19"/>
        <v>0</v>
      </c>
      <c r="H284" s="6">
        <f t="shared" si="20"/>
        <v>0</v>
      </c>
      <c r="I284" s="6"/>
      <c r="J284" s="61"/>
      <c r="O284" s="75"/>
    </row>
    <row r="285" spans="2:15" ht="18" customHeight="1" x14ac:dyDescent="0.25">
      <c r="B285" s="3"/>
      <c r="C285" s="3"/>
      <c r="D285" s="3"/>
      <c r="E285" s="6"/>
      <c r="F285" s="7"/>
      <c r="G285" s="6">
        <f t="shared" si="19"/>
        <v>0</v>
      </c>
      <c r="H285" s="6">
        <f t="shared" si="20"/>
        <v>0</v>
      </c>
      <c r="I285" s="6"/>
      <c r="J285" s="61"/>
      <c r="O285" s="75"/>
    </row>
    <row r="286" spans="2:15" ht="18" customHeight="1" x14ac:dyDescent="0.25">
      <c r="B286" s="3"/>
      <c r="C286" s="3"/>
      <c r="D286" s="3"/>
      <c r="E286" s="6"/>
      <c r="F286" s="7"/>
      <c r="G286" s="6">
        <f t="shared" si="19"/>
        <v>0</v>
      </c>
      <c r="H286" s="6">
        <f t="shared" si="20"/>
        <v>0</v>
      </c>
      <c r="I286" s="6"/>
      <c r="J286" s="61"/>
      <c r="O286" s="75"/>
    </row>
    <row r="287" spans="2:15" ht="18" customHeight="1" x14ac:dyDescent="0.25">
      <c r="E287" s="7"/>
      <c r="F287" s="7"/>
      <c r="G287" s="6">
        <f t="shared" si="19"/>
        <v>0</v>
      </c>
      <c r="H287" s="6">
        <f t="shared" si="20"/>
        <v>0</v>
      </c>
      <c r="I287" s="48"/>
      <c r="J287" s="7"/>
      <c r="O287" s="75"/>
    </row>
    <row r="288" spans="2:15" ht="18" customHeight="1" x14ac:dyDescent="0.25">
      <c r="E288" s="7"/>
      <c r="F288" s="7"/>
      <c r="G288" s="6">
        <f t="shared" si="19"/>
        <v>0</v>
      </c>
      <c r="H288" s="6">
        <f t="shared" si="20"/>
        <v>0</v>
      </c>
      <c r="I288" s="48"/>
      <c r="J288" s="7"/>
      <c r="O288" s="76"/>
    </row>
    <row r="289" spans="5:15" ht="18" customHeight="1" x14ac:dyDescent="0.25">
      <c r="E289" s="7"/>
      <c r="F289" s="7"/>
      <c r="G289" s="6">
        <f t="shared" si="19"/>
        <v>0</v>
      </c>
      <c r="H289" s="6">
        <f t="shared" si="20"/>
        <v>0</v>
      </c>
      <c r="I289" s="48"/>
      <c r="J289" s="7"/>
      <c r="O289" s="76"/>
    </row>
    <row r="290" spans="5:15" ht="18" customHeight="1" x14ac:dyDescent="0.25">
      <c r="E290" s="7"/>
      <c r="F290" s="7"/>
      <c r="G290" s="6">
        <f t="shared" si="19"/>
        <v>0</v>
      </c>
      <c r="H290" s="6">
        <f t="shared" si="20"/>
        <v>0</v>
      </c>
      <c r="I290" s="48"/>
      <c r="J290" s="7"/>
      <c r="O290" s="76"/>
    </row>
    <row r="291" spans="5:15" ht="18" customHeight="1" x14ac:dyDescent="0.25">
      <c r="E291" s="7"/>
      <c r="F291" s="7"/>
      <c r="G291" s="6">
        <f t="shared" si="19"/>
        <v>0</v>
      </c>
      <c r="H291" s="6">
        <f t="shared" si="20"/>
        <v>0</v>
      </c>
      <c r="I291" s="48"/>
      <c r="J291" s="7"/>
      <c r="O291" s="76"/>
    </row>
    <row r="292" spans="5:15" ht="18" customHeight="1" x14ac:dyDescent="0.25">
      <c r="E292" s="7"/>
      <c r="F292" s="7"/>
      <c r="G292" s="6">
        <f t="shared" si="19"/>
        <v>0</v>
      </c>
      <c r="H292" s="6">
        <f t="shared" si="20"/>
        <v>0</v>
      </c>
      <c r="I292" s="48"/>
      <c r="J292" s="7"/>
      <c r="O292" s="76"/>
    </row>
    <row r="293" spans="5:15" ht="18" customHeight="1" x14ac:dyDescent="0.25">
      <c r="E293" s="7"/>
      <c r="F293" s="7"/>
      <c r="G293" s="6">
        <f t="shared" si="19"/>
        <v>0</v>
      </c>
      <c r="H293" s="6">
        <f t="shared" si="20"/>
        <v>0</v>
      </c>
      <c r="I293" s="48"/>
      <c r="J293" s="7"/>
      <c r="O293" s="76"/>
    </row>
    <row r="294" spans="5:15" ht="18" customHeight="1" x14ac:dyDescent="0.25">
      <c r="E294" s="7"/>
      <c r="F294" s="7"/>
      <c r="G294" s="6">
        <f t="shared" si="19"/>
        <v>0</v>
      </c>
      <c r="H294" s="6">
        <f t="shared" si="20"/>
        <v>0</v>
      </c>
      <c r="I294" s="48"/>
      <c r="J294" s="7"/>
      <c r="O294" s="76"/>
    </row>
    <row r="295" spans="5:15" ht="18" customHeight="1" x14ac:dyDescent="0.25">
      <c r="E295" s="7"/>
      <c r="F295" s="7"/>
      <c r="G295" s="6">
        <f t="shared" si="19"/>
        <v>0</v>
      </c>
      <c r="H295" s="6">
        <f t="shared" si="20"/>
        <v>0</v>
      </c>
      <c r="I295" s="48"/>
      <c r="J295" s="7"/>
      <c r="O295" s="76"/>
    </row>
    <row r="296" spans="5:15" ht="18" customHeight="1" x14ac:dyDescent="0.25">
      <c r="E296" s="7"/>
      <c r="F296" s="7"/>
      <c r="G296" s="7"/>
      <c r="H296" s="7"/>
      <c r="I296" s="48"/>
      <c r="J296" s="7"/>
      <c r="O296" s="76"/>
    </row>
    <row r="297" spans="5:15" ht="18" customHeight="1" x14ac:dyDescent="0.25">
      <c r="E297" s="7"/>
      <c r="F297" s="7"/>
      <c r="G297" s="7"/>
      <c r="H297" s="7"/>
      <c r="I297" s="48"/>
      <c r="J297" s="7"/>
      <c r="O297" s="76"/>
    </row>
    <row r="298" spans="5:15" ht="18" customHeight="1" x14ac:dyDescent="0.25">
      <c r="E298" s="7"/>
      <c r="F298" s="7"/>
      <c r="G298" s="7"/>
      <c r="H298" s="7"/>
      <c r="I298" s="7"/>
      <c r="J298" s="7"/>
      <c r="O298" s="76"/>
    </row>
    <row r="299" spans="5:15" ht="18" customHeight="1" x14ac:dyDescent="0.25">
      <c r="E299" s="7"/>
      <c r="F299" s="7"/>
      <c r="G299" s="7"/>
      <c r="H299" s="7"/>
      <c r="I299" s="7"/>
      <c r="J299" s="7"/>
      <c r="O299" s="76"/>
    </row>
    <row r="300" spans="5:15" ht="18" customHeight="1" x14ac:dyDescent="0.25">
      <c r="E300" s="7"/>
      <c r="F300" s="7"/>
      <c r="G300" s="7"/>
      <c r="H300" s="7"/>
      <c r="I300" s="7"/>
      <c r="J300" s="7"/>
      <c r="O300" s="76"/>
    </row>
    <row r="301" spans="5:15" ht="18" customHeight="1" x14ac:dyDescent="0.25">
      <c r="E301" s="7"/>
      <c r="F301" s="7"/>
      <c r="G301" s="7"/>
      <c r="H301" s="7"/>
      <c r="I301" s="7"/>
      <c r="J301" s="7"/>
      <c r="O301" s="76"/>
    </row>
    <row r="302" spans="5:15" ht="18" customHeight="1" x14ac:dyDescent="0.25">
      <c r="E302" s="7"/>
      <c r="F302" s="7"/>
      <c r="G302" s="7"/>
      <c r="H302" s="7"/>
      <c r="I302" s="7"/>
      <c r="J302" s="7"/>
      <c r="O302" s="76"/>
    </row>
    <row r="303" spans="5:15" ht="18" customHeight="1" x14ac:dyDescent="0.25">
      <c r="E303" s="7"/>
      <c r="F303" s="7"/>
      <c r="G303" s="7"/>
      <c r="H303" s="7"/>
      <c r="I303" s="7"/>
      <c r="J303" s="7"/>
      <c r="O303" s="76"/>
    </row>
    <row r="304" spans="5:15" ht="18" customHeight="1" x14ac:dyDescent="0.25">
      <c r="E304" s="7"/>
      <c r="F304" s="7"/>
      <c r="G304" s="7"/>
      <c r="H304" s="7"/>
      <c r="I304" s="7"/>
      <c r="J304" s="7"/>
      <c r="O304" s="76"/>
    </row>
    <row r="305" spans="5:15" ht="18" customHeight="1" x14ac:dyDescent="0.25">
      <c r="E305" s="7"/>
      <c r="F305" s="7"/>
      <c r="G305" s="7"/>
      <c r="H305" s="7"/>
      <c r="I305" s="7"/>
      <c r="J305" s="7"/>
      <c r="O305" s="76"/>
    </row>
    <row r="306" spans="5:15" ht="18" customHeight="1" x14ac:dyDescent="0.25">
      <c r="E306" s="7"/>
      <c r="F306" s="7"/>
      <c r="G306" s="7"/>
      <c r="H306" s="7"/>
      <c r="I306" s="7"/>
      <c r="J306" s="7"/>
      <c r="O306" s="76"/>
    </row>
    <row r="307" spans="5:15" ht="18" customHeight="1" x14ac:dyDescent="0.25">
      <c r="E307" s="7"/>
      <c r="F307" s="7"/>
      <c r="G307" s="7"/>
      <c r="H307" s="7"/>
      <c r="I307" s="7"/>
      <c r="J307" s="7"/>
      <c r="O307" s="76"/>
    </row>
    <row r="308" spans="5:15" ht="18" customHeight="1" x14ac:dyDescent="0.25">
      <c r="E308" s="7"/>
      <c r="G308" s="7"/>
      <c r="H308" s="7"/>
      <c r="I308" s="7"/>
      <c r="J308" s="7"/>
      <c r="O308" s="76"/>
    </row>
    <row r="309" spans="5:15" ht="18" customHeight="1" x14ac:dyDescent="0.25">
      <c r="E309" s="7"/>
      <c r="G309" s="7"/>
      <c r="H309" s="7"/>
      <c r="I309" s="7"/>
      <c r="J309" s="7"/>
      <c r="O309" s="76"/>
    </row>
    <row r="310" spans="5:15" ht="18" customHeight="1" x14ac:dyDescent="0.25">
      <c r="E310" s="7"/>
      <c r="G310" s="7"/>
      <c r="H310" s="7"/>
      <c r="I310" s="7"/>
      <c r="J310" s="7"/>
      <c r="O310" s="76"/>
    </row>
    <row r="311" spans="5:15" ht="18" customHeight="1" x14ac:dyDescent="0.25">
      <c r="E311" s="7"/>
      <c r="G311" s="7"/>
      <c r="H311" s="7"/>
      <c r="I311" s="7"/>
      <c r="J311" s="7"/>
      <c r="O311" s="76"/>
    </row>
    <row r="312" spans="5:15" ht="18" customHeight="1" x14ac:dyDescent="0.25">
      <c r="E312" s="7"/>
      <c r="G312" s="7"/>
      <c r="H312" s="7"/>
      <c r="I312" s="7"/>
      <c r="J312" s="7"/>
      <c r="O312" s="76"/>
    </row>
    <row r="313" spans="5:15" x14ac:dyDescent="0.25">
      <c r="G313" s="7"/>
      <c r="H313" s="7"/>
      <c r="I313" s="7"/>
      <c r="O313" s="76"/>
    </row>
    <row r="314" spans="5:15" x14ac:dyDescent="0.25">
      <c r="G314" s="7"/>
      <c r="H314" s="7"/>
      <c r="I314" s="7"/>
    </row>
    <row r="315" spans="5:15" x14ac:dyDescent="0.25">
      <c r="G315" s="7"/>
      <c r="H315" s="7"/>
      <c r="I315" s="7"/>
    </row>
    <row r="316" spans="5:15" x14ac:dyDescent="0.25">
      <c r="G316" s="7"/>
      <c r="H316" s="7"/>
      <c r="I316" s="7"/>
    </row>
    <row r="317" spans="5:15" x14ac:dyDescent="0.25">
      <c r="G317" s="7"/>
      <c r="H317" s="7"/>
      <c r="I317" s="7"/>
    </row>
    <row r="318" spans="5:15" x14ac:dyDescent="0.25">
      <c r="G318" s="7"/>
      <c r="H318" s="7"/>
      <c r="I318" s="7"/>
    </row>
    <row r="319" spans="5:15" x14ac:dyDescent="0.25">
      <c r="G319" s="7"/>
      <c r="H319" s="7"/>
      <c r="I319" s="7"/>
    </row>
    <row r="320" spans="5:15" x14ac:dyDescent="0.25">
      <c r="G320" s="7"/>
      <c r="H320" s="7"/>
      <c r="I320" s="7"/>
    </row>
    <row r="321" spans="7:9" x14ac:dyDescent="0.25">
      <c r="G321" s="7"/>
      <c r="H321" s="7"/>
      <c r="I321" s="7"/>
    </row>
    <row r="322" spans="7:9" x14ac:dyDescent="0.25">
      <c r="I322" s="7"/>
    </row>
    <row r="323" spans="7:9" x14ac:dyDescent="0.25">
      <c r="I323" s="7"/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22"/>
  <sheetViews>
    <sheetView workbookViewId="0">
      <selection activeCell="C28" sqref="C28"/>
    </sheetView>
  </sheetViews>
  <sheetFormatPr baseColWidth="10" defaultRowHeight="18.75" x14ac:dyDescent="0.25"/>
  <cols>
    <col min="1" max="1" width="11.42578125" style="1" customWidth="1"/>
    <col min="2" max="2" width="18.140625" style="1" customWidth="1"/>
    <col min="3" max="3" width="34.28515625" style="1" customWidth="1"/>
    <col min="4" max="4" width="7.7109375" style="1" customWidth="1"/>
    <col min="5" max="9" width="11.42578125" style="1"/>
    <col min="10" max="10" width="12.85546875" style="1" bestFit="1" customWidth="1"/>
    <col min="11" max="11" width="11.42578125" style="11"/>
    <col min="12" max="12" width="11.42578125" style="1"/>
    <col min="13" max="13" width="9.7109375" style="1" customWidth="1"/>
    <col min="14" max="14" width="9.7109375" style="27" customWidth="1"/>
    <col min="15" max="15" width="13.7109375" style="58" customWidth="1"/>
    <col min="16" max="16" width="15.85546875" style="67" customWidth="1"/>
    <col min="17" max="16384" width="11.42578125" style="1"/>
  </cols>
  <sheetData>
    <row r="1" spans="1:16" ht="19.5" thickBot="1" x14ac:dyDescent="0.3"/>
    <row r="2" spans="1:16" ht="18" customHeight="1" thickBot="1" x14ac:dyDescent="0.3">
      <c r="B2" s="257" t="s">
        <v>374</v>
      </c>
      <c r="C2" s="258"/>
      <c r="J2" s="67"/>
    </row>
    <row r="3" spans="1:16" s="2" customFormat="1" ht="71.25" customHeight="1" thickBot="1" x14ac:dyDescent="0.3">
      <c r="B3" s="49" t="s">
        <v>0</v>
      </c>
      <c r="C3" s="50" t="s">
        <v>1</v>
      </c>
      <c r="D3" s="50" t="s">
        <v>264</v>
      </c>
      <c r="E3" s="51" t="s">
        <v>263</v>
      </c>
      <c r="F3" s="166" t="s">
        <v>751</v>
      </c>
      <c r="G3" s="198" t="s">
        <v>932</v>
      </c>
      <c r="H3" s="54" t="s">
        <v>928</v>
      </c>
      <c r="I3" s="55" t="s">
        <v>260</v>
      </c>
      <c r="J3" s="59" t="s">
        <v>2</v>
      </c>
      <c r="K3" s="14"/>
      <c r="L3" s="86" t="s">
        <v>209</v>
      </c>
      <c r="M3" s="37" t="s">
        <v>210</v>
      </c>
      <c r="N3" s="28"/>
      <c r="O3" s="87" t="s">
        <v>241</v>
      </c>
      <c r="P3" s="88" t="s">
        <v>242</v>
      </c>
    </row>
    <row r="4" spans="1:16" ht="18" customHeight="1" x14ac:dyDescent="0.25">
      <c r="B4" s="204" t="s">
        <v>556</v>
      </c>
      <c r="C4" s="124"/>
      <c r="D4" s="124"/>
      <c r="E4" s="199"/>
      <c r="I4" s="199"/>
      <c r="J4" s="200"/>
      <c r="L4" s="3"/>
      <c r="M4" s="3"/>
      <c r="O4" s="71"/>
      <c r="P4" s="71"/>
    </row>
    <row r="5" spans="1:16" ht="18" customHeight="1" x14ac:dyDescent="0.25">
      <c r="A5" s="11"/>
      <c r="B5" s="24" t="s">
        <v>796</v>
      </c>
      <c r="C5" s="3" t="s">
        <v>115</v>
      </c>
      <c r="D5" s="3">
        <v>2</v>
      </c>
      <c r="E5" s="6">
        <v>131.86000000000001</v>
      </c>
      <c r="F5" s="6">
        <f>E5-(E5*3/100)</f>
        <v>127.90420000000002</v>
      </c>
      <c r="G5" s="6">
        <f t="shared" ref="G5:G17" si="0">F5*1.262</f>
        <v>161.41510040000003</v>
      </c>
      <c r="H5" s="6">
        <f t="shared" ref="H5:H17" si="1">G5*1.25</f>
        <v>201.76887550000004</v>
      </c>
      <c r="I5" s="6">
        <v>212.74</v>
      </c>
      <c r="J5" s="61">
        <v>209</v>
      </c>
      <c r="L5" s="3">
        <v>1</v>
      </c>
      <c r="M5" s="3">
        <v>1</v>
      </c>
      <c r="O5" s="89">
        <f t="shared" ref="O5:O17" si="2">J5-G5</f>
        <v>47.584899599999972</v>
      </c>
      <c r="P5" s="71">
        <f t="shared" ref="P5:P17" si="3">D5*O5</f>
        <v>95.169799199999943</v>
      </c>
    </row>
    <row r="6" spans="1:16" s="11" customFormat="1" ht="18" customHeight="1" x14ac:dyDescent="0.25">
      <c r="A6" s="112" t="s">
        <v>887</v>
      </c>
      <c r="B6" s="24" t="s">
        <v>917</v>
      </c>
      <c r="C6" s="24" t="s">
        <v>918</v>
      </c>
      <c r="D6" s="24">
        <v>5</v>
      </c>
      <c r="E6" s="12">
        <v>129</v>
      </c>
      <c r="F6" s="6">
        <f t="shared" ref="F6:F17" si="4">E6-(E6*0/100)</f>
        <v>129</v>
      </c>
      <c r="G6" s="6">
        <f t="shared" si="0"/>
        <v>162.798</v>
      </c>
      <c r="H6" s="6">
        <f t="shared" si="1"/>
        <v>203.4975</v>
      </c>
      <c r="I6" s="12">
        <v>241.06</v>
      </c>
      <c r="J6" s="61">
        <v>239</v>
      </c>
      <c r="L6" s="24">
        <v>4</v>
      </c>
      <c r="M6" s="24">
        <v>1</v>
      </c>
      <c r="N6" s="27"/>
      <c r="O6" s="89">
        <f t="shared" si="2"/>
        <v>76.201999999999998</v>
      </c>
      <c r="P6" s="71">
        <f t="shared" si="3"/>
        <v>381.01</v>
      </c>
    </row>
    <row r="7" spans="1:16" ht="18" customHeight="1" x14ac:dyDescent="0.25">
      <c r="A7" s="112" t="s">
        <v>887</v>
      </c>
      <c r="B7" s="24" t="s">
        <v>601</v>
      </c>
      <c r="C7" s="3" t="s">
        <v>886</v>
      </c>
      <c r="D7" s="114">
        <v>14</v>
      </c>
      <c r="E7" s="6">
        <v>153.22999999999999</v>
      </c>
      <c r="F7" s="6">
        <f t="shared" si="4"/>
        <v>153.22999999999999</v>
      </c>
      <c r="G7" s="6">
        <f t="shared" si="0"/>
        <v>193.37626</v>
      </c>
      <c r="H7" s="6">
        <f t="shared" si="1"/>
        <v>241.720325</v>
      </c>
      <c r="I7" s="6">
        <v>284.70999999999998</v>
      </c>
      <c r="J7" s="61">
        <v>279</v>
      </c>
      <c r="L7" s="24">
        <v>9</v>
      </c>
      <c r="M7" s="24">
        <v>5</v>
      </c>
      <c r="O7" s="89">
        <f t="shared" si="2"/>
        <v>85.623739999999998</v>
      </c>
      <c r="P7" s="71">
        <f t="shared" si="3"/>
        <v>1198.73236</v>
      </c>
    </row>
    <row r="8" spans="1:16" ht="18" customHeight="1" x14ac:dyDescent="0.25">
      <c r="A8" s="11"/>
      <c r="B8" s="24" t="s">
        <v>1034</v>
      </c>
      <c r="C8" s="3" t="s">
        <v>1035</v>
      </c>
      <c r="D8" s="24">
        <v>3</v>
      </c>
      <c r="E8" s="6">
        <v>158.06</v>
      </c>
      <c r="F8" s="6">
        <f t="shared" si="4"/>
        <v>158.06</v>
      </c>
      <c r="G8" s="6">
        <f t="shared" si="0"/>
        <v>199.47172</v>
      </c>
      <c r="H8" s="6">
        <f t="shared" si="1"/>
        <v>249.33965000000001</v>
      </c>
      <c r="I8" s="6">
        <v>298.94</v>
      </c>
      <c r="J8" s="61">
        <v>295</v>
      </c>
      <c r="L8" s="24"/>
      <c r="M8" s="24"/>
      <c r="O8" s="89">
        <f t="shared" si="2"/>
        <v>95.528279999999995</v>
      </c>
      <c r="P8" s="71">
        <f t="shared" si="3"/>
        <v>286.58483999999999</v>
      </c>
    </row>
    <row r="9" spans="1:16" ht="18" customHeight="1" x14ac:dyDescent="0.25">
      <c r="A9" s="11"/>
      <c r="B9" s="24" t="s">
        <v>435</v>
      </c>
      <c r="C9" s="3" t="s">
        <v>436</v>
      </c>
      <c r="D9" s="3">
        <v>1</v>
      </c>
      <c r="E9" s="6">
        <v>256.7</v>
      </c>
      <c r="F9" s="6">
        <f t="shared" si="4"/>
        <v>256.7</v>
      </c>
      <c r="G9" s="6">
        <f t="shared" si="0"/>
        <v>323.9554</v>
      </c>
      <c r="H9" s="6">
        <f t="shared" si="1"/>
        <v>404.94425000000001</v>
      </c>
      <c r="I9" s="6">
        <v>378.05</v>
      </c>
      <c r="J9" s="61">
        <v>375</v>
      </c>
      <c r="L9" s="24"/>
      <c r="M9" s="24"/>
      <c r="O9" s="89">
        <f t="shared" si="2"/>
        <v>51.044600000000003</v>
      </c>
      <c r="P9" s="71">
        <f t="shared" si="3"/>
        <v>51.044600000000003</v>
      </c>
    </row>
    <row r="10" spans="1:16" ht="18" customHeight="1" x14ac:dyDescent="0.25">
      <c r="A10" s="11"/>
      <c r="B10" s="3"/>
      <c r="C10" s="3"/>
      <c r="D10" s="3"/>
      <c r="E10" s="6"/>
      <c r="F10" s="6">
        <f t="shared" si="4"/>
        <v>0</v>
      </c>
      <c r="G10" s="6">
        <f t="shared" si="0"/>
        <v>0</v>
      </c>
      <c r="H10" s="6">
        <f t="shared" si="1"/>
        <v>0</v>
      </c>
      <c r="I10" s="6"/>
      <c r="J10" s="63"/>
      <c r="L10" s="3"/>
      <c r="M10" s="3"/>
      <c r="O10" s="89">
        <f t="shared" si="2"/>
        <v>0</v>
      </c>
      <c r="P10" s="71">
        <f t="shared" si="3"/>
        <v>0</v>
      </c>
    </row>
    <row r="11" spans="1:16" ht="18" customHeight="1" x14ac:dyDescent="0.25">
      <c r="A11" s="11"/>
      <c r="B11" s="204" t="s">
        <v>409</v>
      </c>
      <c r="C11" s="124"/>
      <c r="D11" s="124"/>
      <c r="E11" s="199"/>
      <c r="F11" s="199">
        <f t="shared" si="4"/>
        <v>0</v>
      </c>
      <c r="G11" s="199">
        <f t="shared" si="0"/>
        <v>0</v>
      </c>
      <c r="H11" s="7">
        <f t="shared" si="1"/>
        <v>0</v>
      </c>
      <c r="I11" s="199"/>
      <c r="J11" s="200"/>
      <c r="L11" s="3"/>
      <c r="M11" s="3"/>
      <c r="O11" s="89">
        <f t="shared" si="2"/>
        <v>0</v>
      </c>
      <c r="P11" s="71">
        <f t="shared" si="3"/>
        <v>0</v>
      </c>
    </row>
    <row r="12" spans="1:16" ht="18" customHeight="1" x14ac:dyDescent="0.25">
      <c r="A12" s="11"/>
      <c r="B12" s="3" t="s">
        <v>586</v>
      </c>
      <c r="C12" s="3" t="s">
        <v>587</v>
      </c>
      <c r="D12" s="3">
        <v>1</v>
      </c>
      <c r="E12" s="6">
        <v>63.45</v>
      </c>
      <c r="F12" s="6">
        <f t="shared" si="4"/>
        <v>63.45</v>
      </c>
      <c r="G12" s="6">
        <f t="shared" si="0"/>
        <v>80.073900000000009</v>
      </c>
      <c r="H12" s="6">
        <f t="shared" si="1"/>
        <v>100.092375</v>
      </c>
      <c r="I12" s="6">
        <v>95.97</v>
      </c>
      <c r="J12" s="61">
        <v>95</v>
      </c>
      <c r="L12" s="3"/>
      <c r="M12" s="3"/>
      <c r="O12" s="89">
        <f t="shared" si="2"/>
        <v>14.926099999999991</v>
      </c>
      <c r="P12" s="71">
        <f t="shared" si="3"/>
        <v>14.926099999999991</v>
      </c>
    </row>
    <row r="13" spans="1:16" ht="18" customHeight="1" x14ac:dyDescent="0.25">
      <c r="B13" s="3"/>
      <c r="C13" s="3"/>
      <c r="D13" s="3"/>
      <c r="E13" s="6"/>
      <c r="F13" s="6">
        <f t="shared" si="4"/>
        <v>0</v>
      </c>
      <c r="G13" s="6">
        <f t="shared" si="0"/>
        <v>0</v>
      </c>
      <c r="H13" s="6">
        <f t="shared" si="1"/>
        <v>0</v>
      </c>
      <c r="I13" s="6"/>
      <c r="J13" s="63"/>
      <c r="L13" s="3"/>
      <c r="M13" s="3"/>
      <c r="O13" s="89">
        <f t="shared" si="2"/>
        <v>0</v>
      </c>
      <c r="P13" s="71">
        <f t="shared" si="3"/>
        <v>0</v>
      </c>
    </row>
    <row r="14" spans="1:16" ht="18" customHeight="1" x14ac:dyDescent="0.25">
      <c r="B14" s="3"/>
      <c r="C14" s="3"/>
      <c r="D14" s="3"/>
      <c r="E14" s="6"/>
      <c r="F14" s="6">
        <f t="shared" si="4"/>
        <v>0</v>
      </c>
      <c r="G14" s="6">
        <f t="shared" si="0"/>
        <v>0</v>
      </c>
      <c r="H14" s="6">
        <f t="shared" si="1"/>
        <v>0</v>
      </c>
      <c r="I14" s="6"/>
      <c r="J14" s="63"/>
      <c r="L14" s="3"/>
      <c r="M14" s="3"/>
      <c r="O14" s="89">
        <f t="shared" si="2"/>
        <v>0</v>
      </c>
      <c r="P14" s="71">
        <f t="shared" si="3"/>
        <v>0</v>
      </c>
    </row>
    <row r="15" spans="1:16" ht="18" customHeight="1" x14ac:dyDescent="0.25">
      <c r="B15" s="3"/>
      <c r="C15" s="3"/>
      <c r="D15" s="3"/>
      <c r="E15" s="6"/>
      <c r="F15" s="6">
        <f t="shared" si="4"/>
        <v>0</v>
      </c>
      <c r="G15" s="6">
        <f t="shared" si="0"/>
        <v>0</v>
      </c>
      <c r="H15" s="6">
        <f t="shared" si="1"/>
        <v>0</v>
      </c>
      <c r="I15" s="6"/>
      <c r="J15" s="63"/>
      <c r="L15" s="3"/>
      <c r="M15" s="3"/>
      <c r="O15" s="89">
        <f t="shared" si="2"/>
        <v>0</v>
      </c>
      <c r="P15" s="71">
        <f t="shared" si="3"/>
        <v>0</v>
      </c>
    </row>
    <row r="16" spans="1:16" ht="18" customHeight="1" x14ac:dyDescent="0.25">
      <c r="B16" s="92" t="s">
        <v>557</v>
      </c>
      <c r="C16" s="3"/>
      <c r="D16" s="3"/>
      <c r="E16" s="6"/>
      <c r="F16" s="6">
        <f t="shared" si="4"/>
        <v>0</v>
      </c>
      <c r="G16" s="6">
        <f t="shared" si="0"/>
        <v>0</v>
      </c>
      <c r="H16" s="6">
        <f t="shared" si="1"/>
        <v>0</v>
      </c>
      <c r="I16" s="6"/>
      <c r="J16" s="63"/>
      <c r="L16" s="3"/>
      <c r="M16" s="3"/>
      <c r="O16" s="89">
        <f t="shared" si="2"/>
        <v>0</v>
      </c>
      <c r="P16" s="71">
        <f t="shared" si="3"/>
        <v>0</v>
      </c>
    </row>
    <row r="17" spans="1:20" ht="18" customHeight="1" x14ac:dyDescent="0.25">
      <c r="A17" s="140" t="s">
        <v>568</v>
      </c>
      <c r="B17" s="3" t="s">
        <v>262</v>
      </c>
      <c r="C17" s="3" t="s">
        <v>261</v>
      </c>
      <c r="D17" s="3">
        <v>1</v>
      </c>
      <c r="E17" s="6">
        <v>394.61</v>
      </c>
      <c r="F17" s="6">
        <f t="shared" si="4"/>
        <v>394.61</v>
      </c>
      <c r="G17" s="6">
        <f t="shared" si="0"/>
        <v>497.99782000000005</v>
      </c>
      <c r="H17" s="6">
        <f t="shared" si="1"/>
        <v>622.49727500000006</v>
      </c>
      <c r="I17" s="6">
        <v>617.66</v>
      </c>
      <c r="J17" s="61">
        <v>649</v>
      </c>
      <c r="L17" s="3"/>
      <c r="M17" s="3"/>
      <c r="O17" s="89">
        <f t="shared" si="2"/>
        <v>151.00217999999995</v>
      </c>
      <c r="P17" s="71">
        <f t="shared" si="3"/>
        <v>151.00217999999995</v>
      </c>
      <c r="Q17" s="140" t="s">
        <v>571</v>
      </c>
      <c r="R17" s="140"/>
      <c r="S17" s="140"/>
      <c r="T17" s="140"/>
    </row>
    <row r="18" spans="1:20" ht="18" customHeight="1" x14ac:dyDescent="0.25">
      <c r="B18" s="3"/>
      <c r="C18" s="3"/>
      <c r="D18" s="3"/>
      <c r="E18" s="6"/>
      <c r="F18" s="6">
        <f t="shared" ref="F18:F48" si="5">E18-(E18*0/100)</f>
        <v>0</v>
      </c>
      <c r="G18" s="6">
        <f t="shared" ref="G18:G48" si="6">F18*1.262</f>
        <v>0</v>
      </c>
      <c r="H18" s="6">
        <f t="shared" ref="H18:H48" si="7">G18*1.25</f>
        <v>0</v>
      </c>
      <c r="I18" s="6"/>
      <c r="J18" s="61"/>
      <c r="L18" s="3"/>
      <c r="M18" s="3"/>
      <c r="O18" s="89">
        <f t="shared" ref="O18:O48" si="8">J18-G18</f>
        <v>0</v>
      </c>
      <c r="P18" s="71">
        <f t="shared" ref="P18:P41" si="9">D18*O18</f>
        <v>0</v>
      </c>
    </row>
    <row r="19" spans="1:20" ht="18" customHeight="1" x14ac:dyDescent="0.25">
      <c r="B19" s="3"/>
      <c r="C19" s="3"/>
      <c r="D19" s="3"/>
      <c r="E19" s="6"/>
      <c r="F19" s="6">
        <f t="shared" si="5"/>
        <v>0</v>
      </c>
      <c r="G19" s="6">
        <f t="shared" si="6"/>
        <v>0</v>
      </c>
      <c r="H19" s="6">
        <f t="shared" si="7"/>
        <v>0</v>
      </c>
      <c r="I19" s="6"/>
      <c r="J19" s="61"/>
      <c r="L19" s="3"/>
      <c r="M19" s="3"/>
      <c r="O19" s="89">
        <f t="shared" si="8"/>
        <v>0</v>
      </c>
      <c r="P19" s="71">
        <f t="shared" si="9"/>
        <v>0</v>
      </c>
    </row>
    <row r="20" spans="1:20" ht="18" customHeight="1" x14ac:dyDescent="0.25">
      <c r="B20" s="3"/>
      <c r="C20" s="3"/>
      <c r="D20" s="3"/>
      <c r="E20" s="6"/>
      <c r="F20" s="6">
        <f t="shared" si="5"/>
        <v>0</v>
      </c>
      <c r="G20" s="6">
        <f t="shared" si="6"/>
        <v>0</v>
      </c>
      <c r="H20" s="6">
        <f t="shared" si="7"/>
        <v>0</v>
      </c>
      <c r="I20" s="6"/>
      <c r="J20" s="61"/>
      <c r="L20" s="3"/>
      <c r="M20" s="3"/>
      <c r="O20" s="89">
        <f t="shared" si="8"/>
        <v>0</v>
      </c>
      <c r="P20" s="71">
        <f t="shared" si="9"/>
        <v>0</v>
      </c>
    </row>
    <row r="21" spans="1:20" ht="18" customHeight="1" x14ac:dyDescent="0.25">
      <c r="B21" s="3"/>
      <c r="C21" s="3"/>
      <c r="D21" s="3"/>
      <c r="E21" s="6"/>
      <c r="F21" s="6">
        <f t="shared" si="5"/>
        <v>0</v>
      </c>
      <c r="G21" s="6">
        <f t="shared" si="6"/>
        <v>0</v>
      </c>
      <c r="H21" s="6">
        <f t="shared" si="7"/>
        <v>0</v>
      </c>
      <c r="I21" s="6"/>
      <c r="J21" s="61"/>
      <c r="L21" s="3"/>
      <c r="M21" s="3"/>
      <c r="O21" s="89">
        <f t="shared" si="8"/>
        <v>0</v>
      </c>
      <c r="P21" s="71">
        <f t="shared" si="9"/>
        <v>0</v>
      </c>
    </row>
    <row r="22" spans="1:20" ht="18" customHeight="1" x14ac:dyDescent="0.25">
      <c r="B22" s="3"/>
      <c r="C22" s="3"/>
      <c r="D22" s="3"/>
      <c r="E22" s="6"/>
      <c r="F22" s="6">
        <f t="shared" si="5"/>
        <v>0</v>
      </c>
      <c r="G22" s="6">
        <f t="shared" si="6"/>
        <v>0</v>
      </c>
      <c r="H22" s="6">
        <f t="shared" si="7"/>
        <v>0</v>
      </c>
      <c r="I22" s="6"/>
      <c r="J22" s="61"/>
      <c r="L22" s="3"/>
      <c r="M22" s="3"/>
      <c r="O22" s="89">
        <f t="shared" si="8"/>
        <v>0</v>
      </c>
      <c r="P22" s="71">
        <f t="shared" si="9"/>
        <v>0</v>
      </c>
    </row>
    <row r="23" spans="1:20" ht="18" customHeight="1" x14ac:dyDescent="0.25">
      <c r="B23" s="3"/>
      <c r="C23" s="3"/>
      <c r="D23" s="3"/>
      <c r="E23" s="6"/>
      <c r="F23" s="6">
        <f t="shared" si="5"/>
        <v>0</v>
      </c>
      <c r="G23" s="6">
        <f t="shared" si="6"/>
        <v>0</v>
      </c>
      <c r="H23" s="6">
        <f t="shared" si="7"/>
        <v>0</v>
      </c>
      <c r="I23" s="6"/>
      <c r="J23" s="61"/>
      <c r="L23" s="3"/>
      <c r="M23" s="3"/>
      <c r="O23" s="89">
        <f t="shared" si="8"/>
        <v>0</v>
      </c>
      <c r="P23" s="71">
        <f t="shared" si="9"/>
        <v>0</v>
      </c>
    </row>
    <row r="24" spans="1:20" ht="18" customHeight="1" x14ac:dyDescent="0.25">
      <c r="B24" s="3"/>
      <c r="C24" s="3"/>
      <c r="D24" s="3"/>
      <c r="E24" s="6"/>
      <c r="F24" s="6">
        <f t="shared" si="5"/>
        <v>0</v>
      </c>
      <c r="G24" s="6">
        <f t="shared" si="6"/>
        <v>0</v>
      </c>
      <c r="H24" s="6">
        <f t="shared" si="7"/>
        <v>0</v>
      </c>
      <c r="I24" s="6"/>
      <c r="J24" s="61"/>
      <c r="L24" s="3"/>
      <c r="M24" s="3"/>
      <c r="O24" s="89">
        <f t="shared" si="8"/>
        <v>0</v>
      </c>
      <c r="P24" s="71">
        <f t="shared" si="9"/>
        <v>0</v>
      </c>
    </row>
    <row r="25" spans="1:20" ht="18" customHeight="1" x14ac:dyDescent="0.25">
      <c r="B25" s="3"/>
      <c r="C25" s="3"/>
      <c r="D25" s="3"/>
      <c r="E25" s="6"/>
      <c r="F25" s="6">
        <f t="shared" si="5"/>
        <v>0</v>
      </c>
      <c r="G25" s="6">
        <f t="shared" si="6"/>
        <v>0</v>
      </c>
      <c r="H25" s="6">
        <f t="shared" si="7"/>
        <v>0</v>
      </c>
      <c r="I25" s="6"/>
      <c r="J25" s="61"/>
      <c r="L25" s="3"/>
      <c r="M25" s="3"/>
      <c r="O25" s="89">
        <f t="shared" si="8"/>
        <v>0</v>
      </c>
      <c r="P25" s="71">
        <f t="shared" si="9"/>
        <v>0</v>
      </c>
    </row>
    <row r="26" spans="1:20" ht="18" customHeight="1" x14ac:dyDescent="0.25">
      <c r="B26" s="3"/>
      <c r="C26" s="3"/>
      <c r="D26" s="3"/>
      <c r="E26" s="6"/>
      <c r="F26" s="6">
        <f t="shared" si="5"/>
        <v>0</v>
      </c>
      <c r="G26" s="6">
        <f t="shared" si="6"/>
        <v>0</v>
      </c>
      <c r="H26" s="6">
        <f t="shared" si="7"/>
        <v>0</v>
      </c>
      <c r="I26" s="6"/>
      <c r="J26" s="61"/>
      <c r="L26" s="3"/>
      <c r="M26" s="3"/>
      <c r="O26" s="89">
        <f t="shared" si="8"/>
        <v>0</v>
      </c>
      <c r="P26" s="71">
        <f t="shared" si="9"/>
        <v>0</v>
      </c>
    </row>
    <row r="27" spans="1:20" ht="18" customHeight="1" x14ac:dyDescent="0.25">
      <c r="B27" s="3"/>
      <c r="C27" s="3"/>
      <c r="D27" s="3"/>
      <c r="E27" s="6"/>
      <c r="F27" s="6">
        <f t="shared" si="5"/>
        <v>0</v>
      </c>
      <c r="G27" s="6">
        <f t="shared" si="6"/>
        <v>0</v>
      </c>
      <c r="H27" s="6">
        <f t="shared" si="7"/>
        <v>0</v>
      </c>
      <c r="I27" s="6"/>
      <c r="J27" s="61"/>
      <c r="L27" s="3"/>
      <c r="M27" s="3"/>
      <c r="O27" s="89">
        <f t="shared" si="8"/>
        <v>0</v>
      </c>
      <c r="P27" s="71">
        <f t="shared" si="9"/>
        <v>0</v>
      </c>
    </row>
    <row r="28" spans="1:20" ht="18" customHeight="1" x14ac:dyDescent="0.25">
      <c r="B28" s="3"/>
      <c r="C28" s="3"/>
      <c r="D28" s="3"/>
      <c r="E28" s="6"/>
      <c r="F28" s="6">
        <f t="shared" si="5"/>
        <v>0</v>
      </c>
      <c r="G28" s="6">
        <f t="shared" si="6"/>
        <v>0</v>
      </c>
      <c r="H28" s="6">
        <f t="shared" si="7"/>
        <v>0</v>
      </c>
      <c r="I28" s="6"/>
      <c r="J28" s="61"/>
      <c r="L28" s="3"/>
      <c r="M28" s="3"/>
      <c r="O28" s="89">
        <f t="shared" si="8"/>
        <v>0</v>
      </c>
      <c r="P28" s="71">
        <f t="shared" si="9"/>
        <v>0</v>
      </c>
    </row>
    <row r="29" spans="1:20" ht="18" customHeight="1" x14ac:dyDescent="0.25">
      <c r="B29" s="3"/>
      <c r="C29" s="3"/>
      <c r="D29" s="3"/>
      <c r="E29" s="6"/>
      <c r="F29" s="6">
        <f t="shared" si="5"/>
        <v>0</v>
      </c>
      <c r="G29" s="6">
        <f t="shared" si="6"/>
        <v>0</v>
      </c>
      <c r="H29" s="6">
        <f t="shared" si="7"/>
        <v>0</v>
      </c>
      <c r="I29" s="6"/>
      <c r="J29" s="61"/>
      <c r="L29" s="3"/>
      <c r="M29" s="3"/>
      <c r="O29" s="89">
        <f t="shared" si="8"/>
        <v>0</v>
      </c>
      <c r="P29" s="71">
        <f t="shared" si="9"/>
        <v>0</v>
      </c>
    </row>
    <row r="30" spans="1:20" ht="18" customHeight="1" x14ac:dyDescent="0.25">
      <c r="B30" s="3"/>
      <c r="C30" s="3"/>
      <c r="D30" s="3"/>
      <c r="E30" s="6"/>
      <c r="F30" s="6">
        <f t="shared" si="5"/>
        <v>0</v>
      </c>
      <c r="G30" s="6">
        <f t="shared" si="6"/>
        <v>0</v>
      </c>
      <c r="H30" s="6">
        <f t="shared" si="7"/>
        <v>0</v>
      </c>
      <c r="I30" s="6"/>
      <c r="J30" s="61"/>
      <c r="L30" s="3"/>
      <c r="M30" s="3"/>
      <c r="O30" s="89">
        <f t="shared" si="8"/>
        <v>0</v>
      </c>
      <c r="P30" s="71">
        <f t="shared" si="9"/>
        <v>0</v>
      </c>
    </row>
    <row r="31" spans="1:20" ht="18" customHeight="1" x14ac:dyDescent="0.25">
      <c r="B31" s="3"/>
      <c r="C31" s="3"/>
      <c r="D31" s="3"/>
      <c r="E31" s="6"/>
      <c r="F31" s="6">
        <f t="shared" si="5"/>
        <v>0</v>
      </c>
      <c r="G31" s="6">
        <f t="shared" si="6"/>
        <v>0</v>
      </c>
      <c r="H31" s="6">
        <f t="shared" si="7"/>
        <v>0</v>
      </c>
      <c r="I31" s="6"/>
      <c r="J31" s="61"/>
      <c r="L31" s="3"/>
      <c r="M31" s="3"/>
      <c r="O31" s="89">
        <f t="shared" si="8"/>
        <v>0</v>
      </c>
      <c r="P31" s="71">
        <f t="shared" si="9"/>
        <v>0</v>
      </c>
    </row>
    <row r="32" spans="1:20" ht="18" customHeight="1" x14ac:dyDescent="0.25">
      <c r="B32" s="3"/>
      <c r="C32" s="3"/>
      <c r="D32" s="3"/>
      <c r="E32" s="6"/>
      <c r="F32" s="6">
        <f t="shared" si="5"/>
        <v>0</v>
      </c>
      <c r="G32" s="6">
        <f t="shared" si="6"/>
        <v>0</v>
      </c>
      <c r="H32" s="6">
        <f t="shared" si="7"/>
        <v>0</v>
      </c>
      <c r="I32" s="6"/>
      <c r="J32" s="61"/>
      <c r="L32" s="3"/>
      <c r="M32" s="3"/>
      <c r="O32" s="89">
        <f t="shared" si="8"/>
        <v>0</v>
      </c>
      <c r="P32" s="71">
        <f t="shared" si="9"/>
        <v>0</v>
      </c>
    </row>
    <row r="33" spans="2:16" ht="18" customHeight="1" x14ac:dyDescent="0.25">
      <c r="B33" s="3"/>
      <c r="C33" s="3"/>
      <c r="D33" s="3"/>
      <c r="E33" s="6"/>
      <c r="F33" s="6">
        <f t="shared" si="5"/>
        <v>0</v>
      </c>
      <c r="G33" s="6">
        <f t="shared" si="6"/>
        <v>0</v>
      </c>
      <c r="H33" s="6">
        <f t="shared" si="7"/>
        <v>0</v>
      </c>
      <c r="I33" s="6"/>
      <c r="J33" s="61"/>
      <c r="L33" s="3"/>
      <c r="M33" s="3"/>
      <c r="O33" s="89">
        <f t="shared" si="8"/>
        <v>0</v>
      </c>
      <c r="P33" s="71">
        <f t="shared" si="9"/>
        <v>0</v>
      </c>
    </row>
    <row r="34" spans="2:16" ht="18" customHeight="1" x14ac:dyDescent="0.25">
      <c r="B34" s="3"/>
      <c r="C34" s="3"/>
      <c r="D34" s="3"/>
      <c r="E34" s="6"/>
      <c r="F34" s="6">
        <f t="shared" si="5"/>
        <v>0</v>
      </c>
      <c r="G34" s="6">
        <f t="shared" si="6"/>
        <v>0</v>
      </c>
      <c r="H34" s="6">
        <f t="shared" si="7"/>
        <v>0</v>
      </c>
      <c r="I34" s="6"/>
      <c r="J34" s="61"/>
      <c r="L34" s="3"/>
      <c r="M34" s="3"/>
      <c r="O34" s="89">
        <f t="shared" si="8"/>
        <v>0</v>
      </c>
      <c r="P34" s="71">
        <f t="shared" si="9"/>
        <v>0</v>
      </c>
    </row>
    <row r="35" spans="2:16" ht="18" customHeight="1" x14ac:dyDescent="0.25">
      <c r="B35" s="3"/>
      <c r="C35" s="3"/>
      <c r="D35" s="3"/>
      <c r="E35" s="6"/>
      <c r="F35" s="6">
        <f t="shared" si="5"/>
        <v>0</v>
      </c>
      <c r="G35" s="6">
        <f t="shared" si="6"/>
        <v>0</v>
      </c>
      <c r="H35" s="6">
        <f t="shared" si="7"/>
        <v>0</v>
      </c>
      <c r="I35" s="6"/>
      <c r="J35" s="61"/>
      <c r="L35" s="3"/>
      <c r="M35" s="3"/>
      <c r="O35" s="89">
        <f t="shared" si="8"/>
        <v>0</v>
      </c>
      <c r="P35" s="71">
        <f t="shared" si="9"/>
        <v>0</v>
      </c>
    </row>
    <row r="36" spans="2:16" ht="18" customHeight="1" x14ac:dyDescent="0.25">
      <c r="B36" s="3"/>
      <c r="C36" s="3"/>
      <c r="D36" s="3"/>
      <c r="E36" s="6"/>
      <c r="F36" s="6">
        <f t="shared" si="5"/>
        <v>0</v>
      </c>
      <c r="G36" s="6">
        <f t="shared" si="6"/>
        <v>0</v>
      </c>
      <c r="H36" s="6">
        <f t="shared" si="7"/>
        <v>0</v>
      </c>
      <c r="I36" s="6"/>
      <c r="J36" s="61"/>
      <c r="L36" s="3"/>
      <c r="M36" s="3"/>
      <c r="O36" s="89">
        <f t="shared" si="8"/>
        <v>0</v>
      </c>
      <c r="P36" s="71">
        <f t="shared" si="9"/>
        <v>0</v>
      </c>
    </row>
    <row r="37" spans="2:16" ht="18" customHeight="1" x14ac:dyDescent="0.25">
      <c r="B37" s="3"/>
      <c r="C37" s="3"/>
      <c r="D37" s="3"/>
      <c r="E37" s="6"/>
      <c r="F37" s="6">
        <f t="shared" si="5"/>
        <v>0</v>
      </c>
      <c r="G37" s="6">
        <f t="shared" si="6"/>
        <v>0</v>
      </c>
      <c r="H37" s="6">
        <f t="shared" si="7"/>
        <v>0</v>
      </c>
      <c r="I37" s="6"/>
      <c r="J37" s="61"/>
      <c r="L37" s="3"/>
      <c r="M37" s="3"/>
      <c r="O37" s="89">
        <f t="shared" si="8"/>
        <v>0</v>
      </c>
      <c r="P37" s="71">
        <f t="shared" si="9"/>
        <v>0</v>
      </c>
    </row>
    <row r="38" spans="2:16" ht="18" customHeight="1" x14ac:dyDescent="0.25">
      <c r="B38" s="3"/>
      <c r="C38" s="3"/>
      <c r="D38" s="3"/>
      <c r="E38" s="6"/>
      <c r="F38" s="6">
        <f t="shared" si="5"/>
        <v>0</v>
      </c>
      <c r="G38" s="6">
        <f t="shared" si="6"/>
        <v>0</v>
      </c>
      <c r="H38" s="6">
        <f t="shared" si="7"/>
        <v>0</v>
      </c>
      <c r="I38" s="6"/>
      <c r="J38" s="61"/>
      <c r="L38" s="3"/>
      <c r="M38" s="3"/>
      <c r="O38" s="89">
        <f t="shared" si="8"/>
        <v>0</v>
      </c>
      <c r="P38" s="71">
        <f t="shared" si="9"/>
        <v>0</v>
      </c>
    </row>
    <row r="39" spans="2:16" ht="18" customHeight="1" x14ac:dyDescent="0.25">
      <c r="B39" s="3"/>
      <c r="C39" s="3"/>
      <c r="D39" s="3"/>
      <c r="E39" s="6"/>
      <c r="F39" s="6">
        <f t="shared" si="5"/>
        <v>0</v>
      </c>
      <c r="G39" s="6">
        <f t="shared" si="6"/>
        <v>0</v>
      </c>
      <c r="H39" s="6">
        <f t="shared" si="7"/>
        <v>0</v>
      </c>
      <c r="I39" s="6"/>
      <c r="J39" s="61"/>
      <c r="L39" s="3"/>
      <c r="M39" s="3"/>
      <c r="O39" s="89">
        <f t="shared" si="8"/>
        <v>0</v>
      </c>
      <c r="P39" s="71">
        <f t="shared" si="9"/>
        <v>0</v>
      </c>
    </row>
    <row r="40" spans="2:16" ht="18" customHeight="1" x14ac:dyDescent="0.25">
      <c r="B40" s="3"/>
      <c r="C40" s="3"/>
      <c r="D40" s="3"/>
      <c r="E40" s="6"/>
      <c r="F40" s="6">
        <f t="shared" si="5"/>
        <v>0</v>
      </c>
      <c r="G40" s="6">
        <f t="shared" si="6"/>
        <v>0</v>
      </c>
      <c r="H40" s="6">
        <f t="shared" si="7"/>
        <v>0</v>
      </c>
      <c r="I40" s="6"/>
      <c r="J40" s="61"/>
      <c r="L40" s="3"/>
      <c r="M40" s="3"/>
      <c r="O40" s="89">
        <f t="shared" si="8"/>
        <v>0</v>
      </c>
      <c r="P40" s="71">
        <f t="shared" si="9"/>
        <v>0</v>
      </c>
    </row>
    <row r="41" spans="2:16" ht="18" customHeight="1" x14ac:dyDescent="0.25">
      <c r="B41" s="3"/>
      <c r="C41" s="3"/>
      <c r="D41" s="3"/>
      <c r="E41" s="6"/>
      <c r="F41" s="6">
        <f t="shared" si="5"/>
        <v>0</v>
      </c>
      <c r="G41" s="6">
        <f t="shared" si="6"/>
        <v>0</v>
      </c>
      <c r="H41" s="6">
        <f t="shared" si="7"/>
        <v>0</v>
      </c>
      <c r="I41" s="6"/>
      <c r="J41" s="61"/>
      <c r="L41" s="3"/>
      <c r="M41" s="3"/>
      <c r="O41" s="89">
        <f t="shared" si="8"/>
        <v>0</v>
      </c>
      <c r="P41" s="71">
        <f t="shared" si="9"/>
        <v>0</v>
      </c>
    </row>
    <row r="42" spans="2:16" ht="18" customHeight="1" x14ac:dyDescent="0.25">
      <c r="B42" s="3"/>
      <c r="C42" s="3"/>
      <c r="D42" s="3"/>
      <c r="E42" s="6"/>
      <c r="F42" s="6">
        <f t="shared" si="5"/>
        <v>0</v>
      </c>
      <c r="G42" s="6">
        <f t="shared" si="6"/>
        <v>0</v>
      </c>
      <c r="H42" s="6">
        <f t="shared" si="7"/>
        <v>0</v>
      </c>
      <c r="I42" s="6"/>
      <c r="J42" s="61"/>
      <c r="L42" s="3"/>
      <c r="M42" s="3"/>
      <c r="O42" s="89">
        <f t="shared" si="8"/>
        <v>0</v>
      </c>
      <c r="P42" s="71">
        <f t="shared" ref="P42:P57" si="10">O42*D42</f>
        <v>0</v>
      </c>
    </row>
    <row r="43" spans="2:16" ht="18" customHeight="1" x14ac:dyDescent="0.25">
      <c r="B43" s="3"/>
      <c r="C43" s="3"/>
      <c r="D43" s="3"/>
      <c r="E43" s="6"/>
      <c r="F43" s="6">
        <f t="shared" si="5"/>
        <v>0</v>
      </c>
      <c r="G43" s="6">
        <f t="shared" si="6"/>
        <v>0</v>
      </c>
      <c r="H43" s="6">
        <f t="shared" si="7"/>
        <v>0</v>
      </c>
      <c r="I43" s="6"/>
      <c r="J43" s="61"/>
      <c r="L43" s="3"/>
      <c r="M43" s="3"/>
      <c r="O43" s="89">
        <f t="shared" si="8"/>
        <v>0</v>
      </c>
      <c r="P43" s="71">
        <f t="shared" si="10"/>
        <v>0</v>
      </c>
    </row>
    <row r="44" spans="2:16" ht="18" customHeight="1" x14ac:dyDescent="0.25">
      <c r="B44" s="3"/>
      <c r="C44" s="3"/>
      <c r="D44" s="3"/>
      <c r="E44" s="6"/>
      <c r="F44" s="6">
        <f t="shared" si="5"/>
        <v>0</v>
      </c>
      <c r="G44" s="6">
        <f t="shared" si="6"/>
        <v>0</v>
      </c>
      <c r="H44" s="6">
        <f t="shared" si="7"/>
        <v>0</v>
      </c>
      <c r="I44" s="6"/>
      <c r="J44" s="61"/>
      <c r="L44" s="3"/>
      <c r="M44" s="3"/>
      <c r="O44" s="89">
        <f t="shared" si="8"/>
        <v>0</v>
      </c>
      <c r="P44" s="71">
        <f t="shared" si="10"/>
        <v>0</v>
      </c>
    </row>
    <row r="45" spans="2:16" ht="18" customHeight="1" x14ac:dyDescent="0.25">
      <c r="B45" s="3"/>
      <c r="C45" s="3"/>
      <c r="D45" s="3"/>
      <c r="E45" s="6"/>
      <c r="F45" s="6">
        <f t="shared" si="5"/>
        <v>0</v>
      </c>
      <c r="G45" s="6">
        <f t="shared" si="6"/>
        <v>0</v>
      </c>
      <c r="H45" s="6">
        <f t="shared" si="7"/>
        <v>0</v>
      </c>
      <c r="I45" s="6"/>
      <c r="J45" s="61"/>
      <c r="L45" s="3"/>
      <c r="M45" s="3"/>
      <c r="O45" s="89">
        <f t="shared" si="8"/>
        <v>0</v>
      </c>
      <c r="P45" s="71">
        <f t="shared" si="10"/>
        <v>0</v>
      </c>
    </row>
    <row r="46" spans="2:16" ht="18" customHeight="1" x14ac:dyDescent="0.25">
      <c r="B46" s="3"/>
      <c r="C46" s="3"/>
      <c r="D46" s="3"/>
      <c r="E46" s="6"/>
      <c r="F46" s="6">
        <f t="shared" si="5"/>
        <v>0</v>
      </c>
      <c r="G46" s="6">
        <f t="shared" si="6"/>
        <v>0</v>
      </c>
      <c r="H46" s="6">
        <f t="shared" si="7"/>
        <v>0</v>
      </c>
      <c r="I46" s="6"/>
      <c r="J46" s="61"/>
      <c r="L46" s="3"/>
      <c r="M46" s="3"/>
      <c r="O46" s="89">
        <f t="shared" si="8"/>
        <v>0</v>
      </c>
      <c r="P46" s="71">
        <f t="shared" si="10"/>
        <v>0</v>
      </c>
    </row>
    <row r="47" spans="2:16" ht="18" customHeight="1" x14ac:dyDescent="0.25">
      <c r="B47" s="3"/>
      <c r="C47" s="3"/>
      <c r="D47" s="3"/>
      <c r="E47" s="6"/>
      <c r="F47" s="6">
        <f t="shared" si="5"/>
        <v>0</v>
      </c>
      <c r="G47" s="6">
        <f t="shared" si="6"/>
        <v>0</v>
      </c>
      <c r="H47" s="6">
        <f t="shared" si="7"/>
        <v>0</v>
      </c>
      <c r="I47" s="6"/>
      <c r="J47" s="61"/>
      <c r="L47" s="3"/>
      <c r="M47" s="3"/>
      <c r="O47" s="89">
        <f t="shared" si="8"/>
        <v>0</v>
      </c>
      <c r="P47" s="71">
        <f t="shared" si="10"/>
        <v>0</v>
      </c>
    </row>
    <row r="48" spans="2:16" ht="18" customHeight="1" x14ac:dyDescent="0.25">
      <c r="B48" s="3"/>
      <c r="C48" s="3"/>
      <c r="D48" s="3"/>
      <c r="E48" s="6"/>
      <c r="F48" s="6">
        <f t="shared" si="5"/>
        <v>0</v>
      </c>
      <c r="G48" s="6">
        <f t="shared" si="6"/>
        <v>0</v>
      </c>
      <c r="H48" s="6">
        <f t="shared" si="7"/>
        <v>0</v>
      </c>
      <c r="I48" s="6"/>
      <c r="J48" s="61"/>
      <c r="L48" s="3"/>
      <c r="M48" s="19"/>
      <c r="O48" s="89">
        <f t="shared" si="8"/>
        <v>0</v>
      </c>
      <c r="P48" s="71">
        <f t="shared" si="10"/>
        <v>0</v>
      </c>
    </row>
    <row r="49" spans="2:16" ht="18" customHeight="1" x14ac:dyDescent="0.25">
      <c r="B49" s="3"/>
      <c r="C49" s="3"/>
      <c r="D49" s="3"/>
      <c r="E49" s="6"/>
      <c r="F49" s="6">
        <f t="shared" ref="F49:F68" si="11">E49-(E49*0/100)</f>
        <v>0</v>
      </c>
      <c r="G49" s="6">
        <f t="shared" ref="G49:G69" si="12">F49*1.262</f>
        <v>0</v>
      </c>
      <c r="H49" s="6">
        <f t="shared" ref="H49:H67" si="13">G49*1.25</f>
        <v>0</v>
      </c>
      <c r="I49" s="6"/>
      <c r="J49" s="61"/>
      <c r="L49" s="3"/>
      <c r="M49" s="19"/>
      <c r="O49" s="89">
        <f t="shared" ref="O49:O67" si="14">J49-G49</f>
        <v>0</v>
      </c>
      <c r="P49" s="71">
        <f t="shared" si="10"/>
        <v>0</v>
      </c>
    </row>
    <row r="50" spans="2:16" ht="18" customHeight="1" x14ac:dyDescent="0.25">
      <c r="B50" s="3"/>
      <c r="C50" s="3"/>
      <c r="D50" s="3"/>
      <c r="E50" s="6"/>
      <c r="F50" s="6">
        <f t="shared" si="11"/>
        <v>0</v>
      </c>
      <c r="G50" s="6">
        <f t="shared" si="12"/>
        <v>0</v>
      </c>
      <c r="H50" s="6">
        <f t="shared" si="13"/>
        <v>0</v>
      </c>
      <c r="I50" s="6"/>
      <c r="J50" s="61"/>
      <c r="L50" s="3"/>
      <c r="M50" s="19"/>
      <c r="O50" s="89">
        <f t="shared" si="14"/>
        <v>0</v>
      </c>
      <c r="P50" s="71">
        <f t="shared" si="10"/>
        <v>0</v>
      </c>
    </row>
    <row r="51" spans="2:16" ht="18" customHeight="1" x14ac:dyDescent="0.25">
      <c r="B51" s="3"/>
      <c r="C51" s="3"/>
      <c r="D51" s="3"/>
      <c r="E51" s="6"/>
      <c r="F51" s="6">
        <f t="shared" si="11"/>
        <v>0</v>
      </c>
      <c r="G51" s="6">
        <f t="shared" si="12"/>
        <v>0</v>
      </c>
      <c r="H51" s="6">
        <f t="shared" si="13"/>
        <v>0</v>
      </c>
      <c r="I51" s="6"/>
      <c r="J51" s="61"/>
      <c r="L51" s="3"/>
      <c r="M51" s="19"/>
      <c r="O51" s="89">
        <f t="shared" si="14"/>
        <v>0</v>
      </c>
      <c r="P51" s="71">
        <f t="shared" si="10"/>
        <v>0</v>
      </c>
    </row>
    <row r="52" spans="2:16" ht="18" customHeight="1" x14ac:dyDescent="0.25">
      <c r="B52" s="3"/>
      <c r="C52" s="3"/>
      <c r="D52" s="3"/>
      <c r="E52" s="6"/>
      <c r="F52" s="6">
        <f t="shared" si="11"/>
        <v>0</v>
      </c>
      <c r="G52" s="6">
        <f t="shared" si="12"/>
        <v>0</v>
      </c>
      <c r="H52" s="6">
        <f t="shared" si="13"/>
        <v>0</v>
      </c>
      <c r="I52" s="6"/>
      <c r="J52" s="61"/>
      <c r="L52" s="3"/>
      <c r="M52" s="19"/>
      <c r="O52" s="89">
        <f t="shared" si="14"/>
        <v>0</v>
      </c>
      <c r="P52" s="71">
        <f t="shared" si="10"/>
        <v>0</v>
      </c>
    </row>
    <row r="53" spans="2:16" ht="18" customHeight="1" x14ac:dyDescent="0.25">
      <c r="B53" s="3"/>
      <c r="C53" s="3"/>
      <c r="D53" s="3"/>
      <c r="E53" s="6"/>
      <c r="F53" s="6">
        <f t="shared" si="11"/>
        <v>0</v>
      </c>
      <c r="G53" s="6">
        <f t="shared" si="12"/>
        <v>0</v>
      </c>
      <c r="H53" s="6">
        <f t="shared" si="13"/>
        <v>0</v>
      </c>
      <c r="I53" s="6"/>
      <c r="J53" s="61"/>
      <c r="L53" s="3"/>
      <c r="M53" s="19"/>
      <c r="O53" s="89">
        <f t="shared" si="14"/>
        <v>0</v>
      </c>
      <c r="P53" s="71">
        <f t="shared" si="10"/>
        <v>0</v>
      </c>
    </row>
    <row r="54" spans="2:16" ht="18" customHeight="1" x14ac:dyDescent="0.25">
      <c r="B54" s="3"/>
      <c r="C54" s="3"/>
      <c r="D54" s="3"/>
      <c r="E54" s="6"/>
      <c r="F54" s="6">
        <f t="shared" si="11"/>
        <v>0</v>
      </c>
      <c r="G54" s="6">
        <f t="shared" si="12"/>
        <v>0</v>
      </c>
      <c r="H54" s="6">
        <f t="shared" si="13"/>
        <v>0</v>
      </c>
      <c r="I54" s="6"/>
      <c r="J54" s="61"/>
      <c r="L54" s="3"/>
      <c r="M54" s="19"/>
      <c r="O54" s="89">
        <f t="shared" si="14"/>
        <v>0</v>
      </c>
      <c r="P54" s="71">
        <f t="shared" si="10"/>
        <v>0</v>
      </c>
    </row>
    <row r="55" spans="2:16" ht="18" customHeight="1" x14ac:dyDescent="0.25">
      <c r="B55" s="3"/>
      <c r="C55" s="3"/>
      <c r="D55" s="3"/>
      <c r="E55" s="6"/>
      <c r="F55" s="6">
        <f t="shared" si="11"/>
        <v>0</v>
      </c>
      <c r="G55" s="6">
        <f t="shared" si="12"/>
        <v>0</v>
      </c>
      <c r="H55" s="6">
        <f t="shared" si="13"/>
        <v>0</v>
      </c>
      <c r="I55" s="6"/>
      <c r="J55" s="61"/>
      <c r="L55" s="3"/>
      <c r="M55" s="19"/>
      <c r="O55" s="89">
        <f t="shared" si="14"/>
        <v>0</v>
      </c>
      <c r="P55" s="71">
        <f t="shared" si="10"/>
        <v>0</v>
      </c>
    </row>
    <row r="56" spans="2:16" ht="18" customHeight="1" x14ac:dyDescent="0.25">
      <c r="B56" s="3"/>
      <c r="C56" s="3"/>
      <c r="D56" s="3"/>
      <c r="E56" s="6"/>
      <c r="F56" s="6">
        <f t="shared" si="11"/>
        <v>0</v>
      </c>
      <c r="G56" s="6">
        <f t="shared" si="12"/>
        <v>0</v>
      </c>
      <c r="H56" s="6">
        <f t="shared" si="13"/>
        <v>0</v>
      </c>
      <c r="I56" s="6"/>
      <c r="J56" s="61"/>
      <c r="L56" s="3"/>
      <c r="M56" s="19"/>
      <c r="O56" s="89">
        <f t="shared" si="14"/>
        <v>0</v>
      </c>
      <c r="P56" s="71">
        <f t="shared" si="10"/>
        <v>0</v>
      </c>
    </row>
    <row r="57" spans="2:16" ht="18" customHeight="1" x14ac:dyDescent="0.25">
      <c r="B57" s="3"/>
      <c r="C57" s="3"/>
      <c r="D57" s="3"/>
      <c r="E57" s="6"/>
      <c r="F57" s="6">
        <f t="shared" si="11"/>
        <v>0</v>
      </c>
      <c r="G57" s="6">
        <f t="shared" si="12"/>
        <v>0</v>
      </c>
      <c r="H57" s="6">
        <f t="shared" si="13"/>
        <v>0</v>
      </c>
      <c r="I57" s="6"/>
      <c r="J57" s="61"/>
      <c r="L57" s="3"/>
      <c r="M57" s="19"/>
      <c r="O57" s="89">
        <f t="shared" si="14"/>
        <v>0</v>
      </c>
      <c r="P57" s="71">
        <f t="shared" si="10"/>
        <v>0</v>
      </c>
    </row>
    <row r="58" spans="2:16" ht="18" customHeight="1" x14ac:dyDescent="0.25">
      <c r="B58" s="3"/>
      <c r="C58" s="3"/>
      <c r="D58" s="3"/>
      <c r="E58" s="6"/>
      <c r="F58" s="6">
        <f t="shared" si="11"/>
        <v>0</v>
      </c>
      <c r="G58" s="6">
        <f t="shared" si="12"/>
        <v>0</v>
      </c>
      <c r="H58" s="6">
        <f t="shared" si="13"/>
        <v>0</v>
      </c>
      <c r="I58" s="6"/>
      <c r="J58" s="61"/>
      <c r="L58" s="3"/>
      <c r="M58" s="19"/>
      <c r="O58" s="89">
        <f t="shared" si="14"/>
        <v>0</v>
      </c>
      <c r="P58" s="72"/>
    </row>
    <row r="59" spans="2:16" ht="18" customHeight="1" x14ac:dyDescent="0.25">
      <c r="B59" s="3"/>
      <c r="C59" s="3"/>
      <c r="D59" s="3"/>
      <c r="E59" s="6"/>
      <c r="F59" s="6">
        <f t="shared" si="11"/>
        <v>0</v>
      </c>
      <c r="G59" s="6">
        <f t="shared" si="12"/>
        <v>0</v>
      </c>
      <c r="H59" s="6">
        <f t="shared" si="13"/>
        <v>0</v>
      </c>
      <c r="I59" s="6"/>
      <c r="J59" s="61"/>
      <c r="L59" s="3"/>
      <c r="M59" s="19"/>
      <c r="O59" s="89">
        <f t="shared" si="14"/>
        <v>0</v>
      </c>
      <c r="P59" s="72"/>
    </row>
    <row r="60" spans="2:16" ht="18" customHeight="1" x14ac:dyDescent="0.25">
      <c r="B60" s="3"/>
      <c r="C60" s="3"/>
      <c r="D60" s="3"/>
      <c r="E60" s="6"/>
      <c r="F60" s="6">
        <f t="shared" si="11"/>
        <v>0</v>
      </c>
      <c r="G60" s="6">
        <f t="shared" si="12"/>
        <v>0</v>
      </c>
      <c r="H60" s="6">
        <f t="shared" si="13"/>
        <v>0</v>
      </c>
      <c r="I60" s="6"/>
      <c r="J60" s="61"/>
      <c r="L60" s="3"/>
      <c r="M60" s="19"/>
      <c r="O60" s="89">
        <f t="shared" si="14"/>
        <v>0</v>
      </c>
      <c r="P60" s="72"/>
    </row>
    <row r="61" spans="2:16" ht="18" customHeight="1" x14ac:dyDescent="0.25">
      <c r="B61" s="3"/>
      <c r="C61" s="3"/>
      <c r="D61" s="3"/>
      <c r="E61" s="6"/>
      <c r="F61" s="6">
        <f t="shared" si="11"/>
        <v>0</v>
      </c>
      <c r="G61" s="6">
        <f t="shared" si="12"/>
        <v>0</v>
      </c>
      <c r="H61" s="6">
        <f t="shared" si="13"/>
        <v>0</v>
      </c>
      <c r="I61" s="6"/>
      <c r="J61" s="61"/>
      <c r="L61" s="3"/>
      <c r="M61" s="19"/>
      <c r="O61" s="89">
        <f t="shared" si="14"/>
        <v>0</v>
      </c>
      <c r="P61" s="72"/>
    </row>
    <row r="62" spans="2:16" ht="18" customHeight="1" x14ac:dyDescent="0.25">
      <c r="B62" s="3"/>
      <c r="C62" s="3"/>
      <c r="D62" s="3"/>
      <c r="E62" s="6"/>
      <c r="F62" s="6">
        <f t="shared" si="11"/>
        <v>0</v>
      </c>
      <c r="G62" s="6">
        <f t="shared" si="12"/>
        <v>0</v>
      </c>
      <c r="H62" s="6">
        <f t="shared" si="13"/>
        <v>0</v>
      </c>
      <c r="I62" s="6"/>
      <c r="J62" s="61"/>
      <c r="L62" s="3"/>
      <c r="M62" s="19"/>
      <c r="O62" s="89">
        <f t="shared" si="14"/>
        <v>0</v>
      </c>
      <c r="P62" s="72"/>
    </row>
    <row r="63" spans="2:16" ht="18" customHeight="1" x14ac:dyDescent="0.25">
      <c r="B63" s="3"/>
      <c r="C63" s="3"/>
      <c r="D63" s="3"/>
      <c r="E63" s="6"/>
      <c r="F63" s="6">
        <f t="shared" si="11"/>
        <v>0</v>
      </c>
      <c r="G63" s="6">
        <f t="shared" si="12"/>
        <v>0</v>
      </c>
      <c r="H63" s="6">
        <f t="shared" si="13"/>
        <v>0</v>
      </c>
      <c r="I63" s="6"/>
      <c r="J63" s="61"/>
      <c r="L63" s="3"/>
      <c r="M63" s="19"/>
      <c r="O63" s="89">
        <f t="shared" si="14"/>
        <v>0</v>
      </c>
      <c r="P63" s="72"/>
    </row>
    <row r="64" spans="2:16" ht="18" customHeight="1" x14ac:dyDescent="0.25">
      <c r="B64" s="3"/>
      <c r="C64" s="3"/>
      <c r="D64" s="3"/>
      <c r="E64" s="6"/>
      <c r="F64" s="6">
        <f t="shared" si="11"/>
        <v>0</v>
      </c>
      <c r="G64" s="6">
        <f t="shared" si="12"/>
        <v>0</v>
      </c>
      <c r="H64" s="6">
        <f t="shared" si="13"/>
        <v>0</v>
      </c>
      <c r="I64" s="6"/>
      <c r="J64" s="61"/>
      <c r="L64" s="3"/>
      <c r="M64" s="19"/>
      <c r="O64" s="89">
        <f t="shared" si="14"/>
        <v>0</v>
      </c>
      <c r="P64" s="72"/>
    </row>
    <row r="65" spans="2:16" ht="18" customHeight="1" x14ac:dyDescent="0.25">
      <c r="B65" s="3"/>
      <c r="C65" s="3"/>
      <c r="D65" s="3"/>
      <c r="E65" s="6"/>
      <c r="F65" s="6">
        <f t="shared" si="11"/>
        <v>0</v>
      </c>
      <c r="G65" s="6">
        <f t="shared" si="12"/>
        <v>0</v>
      </c>
      <c r="H65" s="6">
        <f t="shared" si="13"/>
        <v>0</v>
      </c>
      <c r="I65" s="6"/>
      <c r="J65" s="61"/>
      <c r="L65" s="3"/>
      <c r="M65" s="19"/>
      <c r="O65" s="89">
        <f t="shared" si="14"/>
        <v>0</v>
      </c>
      <c r="P65" s="72"/>
    </row>
    <row r="66" spans="2:16" ht="18" customHeight="1" x14ac:dyDescent="0.25">
      <c r="B66" s="3"/>
      <c r="C66" s="3"/>
      <c r="D66" s="3"/>
      <c r="E66" s="6"/>
      <c r="F66" s="6">
        <f t="shared" si="11"/>
        <v>0</v>
      </c>
      <c r="G66" s="6">
        <f t="shared" si="12"/>
        <v>0</v>
      </c>
      <c r="H66" s="6">
        <f t="shared" si="13"/>
        <v>0</v>
      </c>
      <c r="I66" s="6"/>
      <c r="J66" s="61"/>
      <c r="L66" s="3"/>
      <c r="M66" s="19"/>
      <c r="O66" s="89">
        <f t="shared" si="14"/>
        <v>0</v>
      </c>
      <c r="P66" s="72"/>
    </row>
    <row r="67" spans="2:16" ht="18" customHeight="1" x14ac:dyDescent="0.25">
      <c r="B67" s="3"/>
      <c r="C67" s="3"/>
      <c r="D67" s="3"/>
      <c r="E67" s="6"/>
      <c r="F67" s="6">
        <f t="shared" si="11"/>
        <v>0</v>
      </c>
      <c r="G67" s="6">
        <f t="shared" si="12"/>
        <v>0</v>
      </c>
      <c r="H67" s="6">
        <f t="shared" si="13"/>
        <v>0</v>
      </c>
      <c r="I67" s="6"/>
      <c r="J67" s="61"/>
      <c r="L67" s="3"/>
      <c r="M67" s="19"/>
      <c r="O67" s="89">
        <f t="shared" si="14"/>
        <v>0</v>
      </c>
      <c r="P67" s="72"/>
    </row>
    <row r="68" spans="2:16" ht="18" customHeight="1" x14ac:dyDescent="0.25">
      <c r="B68" s="3"/>
      <c r="C68" s="3"/>
      <c r="D68" s="3"/>
      <c r="E68" s="6"/>
      <c r="F68" s="6">
        <f t="shared" si="11"/>
        <v>0</v>
      </c>
      <c r="G68" s="6">
        <f t="shared" si="12"/>
        <v>0</v>
      </c>
      <c r="H68" s="6">
        <f t="shared" ref="H68:H131" si="15">G68*1.25</f>
        <v>0</v>
      </c>
      <c r="I68" s="6"/>
      <c r="J68" s="61"/>
      <c r="L68" s="3"/>
      <c r="M68" s="19"/>
      <c r="O68" s="89">
        <f t="shared" ref="O68:O131" si="16">J68-G68</f>
        <v>0</v>
      </c>
      <c r="P68" s="72"/>
    </row>
    <row r="69" spans="2:16" ht="18" customHeight="1" x14ac:dyDescent="0.25">
      <c r="B69" s="3"/>
      <c r="C69" s="3"/>
      <c r="D69" s="3"/>
      <c r="E69" s="6"/>
      <c r="F69" s="6">
        <f t="shared" ref="F69:F132" si="17">E69-(E69*0/100)</f>
        <v>0</v>
      </c>
      <c r="G69" s="6">
        <f t="shared" si="12"/>
        <v>0</v>
      </c>
      <c r="H69" s="6">
        <f t="shared" si="15"/>
        <v>0</v>
      </c>
      <c r="I69" s="6"/>
      <c r="J69" s="61"/>
      <c r="L69" s="3"/>
      <c r="M69" s="19"/>
      <c r="O69" s="89">
        <f t="shared" si="16"/>
        <v>0</v>
      </c>
      <c r="P69" s="72"/>
    </row>
    <row r="70" spans="2:16" ht="18" customHeight="1" x14ac:dyDescent="0.25">
      <c r="B70" s="3"/>
      <c r="C70" s="3"/>
      <c r="D70" s="3"/>
      <c r="E70" s="6"/>
      <c r="F70" s="6">
        <f t="shared" si="17"/>
        <v>0</v>
      </c>
      <c r="G70" s="6">
        <f t="shared" ref="G70:G133" si="18">F70*1.262</f>
        <v>0</v>
      </c>
      <c r="H70" s="6">
        <f t="shared" si="15"/>
        <v>0</v>
      </c>
      <c r="I70" s="6"/>
      <c r="J70" s="61"/>
      <c r="L70" s="3"/>
      <c r="M70" s="19"/>
      <c r="O70" s="89">
        <f t="shared" si="16"/>
        <v>0</v>
      </c>
      <c r="P70" s="72"/>
    </row>
    <row r="71" spans="2:16" ht="18" customHeight="1" x14ac:dyDescent="0.25">
      <c r="B71" s="3"/>
      <c r="C71" s="3"/>
      <c r="D71" s="3"/>
      <c r="E71" s="6"/>
      <c r="F71" s="6">
        <f t="shared" si="17"/>
        <v>0</v>
      </c>
      <c r="G71" s="6">
        <f t="shared" si="18"/>
        <v>0</v>
      </c>
      <c r="H71" s="6">
        <f t="shared" si="15"/>
        <v>0</v>
      </c>
      <c r="I71" s="6"/>
      <c r="J71" s="61"/>
      <c r="L71" s="3"/>
      <c r="M71" s="19"/>
      <c r="O71" s="89">
        <f t="shared" si="16"/>
        <v>0</v>
      </c>
      <c r="P71" s="72"/>
    </row>
    <row r="72" spans="2:16" ht="18" customHeight="1" x14ac:dyDescent="0.25">
      <c r="B72" s="3"/>
      <c r="C72" s="3"/>
      <c r="D72" s="3"/>
      <c r="E72" s="6"/>
      <c r="F72" s="6">
        <f t="shared" si="17"/>
        <v>0</v>
      </c>
      <c r="G72" s="6">
        <f t="shared" si="18"/>
        <v>0</v>
      </c>
      <c r="H72" s="6">
        <f t="shared" si="15"/>
        <v>0</v>
      </c>
      <c r="I72" s="6"/>
      <c r="J72" s="61"/>
      <c r="L72" s="3"/>
      <c r="M72" s="19"/>
      <c r="O72" s="89">
        <f t="shared" si="16"/>
        <v>0</v>
      </c>
      <c r="P72" s="72"/>
    </row>
    <row r="73" spans="2:16" ht="18" customHeight="1" x14ac:dyDescent="0.25">
      <c r="B73" s="3"/>
      <c r="C73" s="3"/>
      <c r="D73" s="3"/>
      <c r="E73" s="6"/>
      <c r="F73" s="6">
        <f t="shared" si="17"/>
        <v>0</v>
      </c>
      <c r="G73" s="6">
        <f t="shared" si="18"/>
        <v>0</v>
      </c>
      <c r="H73" s="6">
        <f t="shared" si="15"/>
        <v>0</v>
      </c>
      <c r="I73" s="6"/>
      <c r="J73" s="61"/>
      <c r="L73" s="3"/>
      <c r="M73" s="19"/>
      <c r="O73" s="89">
        <f t="shared" si="16"/>
        <v>0</v>
      </c>
      <c r="P73" s="72"/>
    </row>
    <row r="74" spans="2:16" ht="18" customHeight="1" x14ac:dyDescent="0.25">
      <c r="B74" s="3"/>
      <c r="C74" s="3"/>
      <c r="D74" s="3"/>
      <c r="E74" s="6"/>
      <c r="F74" s="6">
        <f t="shared" si="17"/>
        <v>0</v>
      </c>
      <c r="G74" s="6">
        <f t="shared" si="18"/>
        <v>0</v>
      </c>
      <c r="H74" s="6">
        <f t="shared" si="15"/>
        <v>0</v>
      </c>
      <c r="I74" s="6"/>
      <c r="J74" s="61"/>
      <c r="L74" s="3"/>
      <c r="M74" s="19"/>
      <c r="O74" s="89">
        <f t="shared" si="16"/>
        <v>0</v>
      </c>
      <c r="P74" s="72"/>
    </row>
    <row r="75" spans="2:16" ht="18" customHeight="1" x14ac:dyDescent="0.25">
      <c r="B75" s="3"/>
      <c r="C75" s="3"/>
      <c r="D75" s="3"/>
      <c r="E75" s="6"/>
      <c r="F75" s="6">
        <f t="shared" si="17"/>
        <v>0</v>
      </c>
      <c r="G75" s="6">
        <f t="shared" si="18"/>
        <v>0</v>
      </c>
      <c r="H75" s="6">
        <f t="shared" si="15"/>
        <v>0</v>
      </c>
      <c r="I75" s="6"/>
      <c r="J75" s="61"/>
      <c r="L75" s="3"/>
      <c r="M75" s="19"/>
      <c r="O75" s="89">
        <f t="shared" si="16"/>
        <v>0</v>
      </c>
      <c r="P75" s="72"/>
    </row>
    <row r="76" spans="2:16" ht="18" customHeight="1" x14ac:dyDescent="0.25">
      <c r="B76" s="3"/>
      <c r="C76" s="3"/>
      <c r="D76" s="3"/>
      <c r="E76" s="6"/>
      <c r="F76" s="6">
        <f t="shared" si="17"/>
        <v>0</v>
      </c>
      <c r="G76" s="6">
        <f t="shared" si="18"/>
        <v>0</v>
      </c>
      <c r="H76" s="6">
        <f t="shared" si="15"/>
        <v>0</v>
      </c>
      <c r="I76" s="6"/>
      <c r="J76" s="61"/>
      <c r="L76" s="3"/>
      <c r="M76" s="19"/>
      <c r="O76" s="89">
        <f t="shared" si="16"/>
        <v>0</v>
      </c>
      <c r="P76" s="72"/>
    </row>
    <row r="77" spans="2:16" ht="18" customHeight="1" x14ac:dyDescent="0.25">
      <c r="B77" s="3"/>
      <c r="C77" s="3"/>
      <c r="D77" s="3"/>
      <c r="E77" s="6"/>
      <c r="F77" s="6">
        <f t="shared" si="17"/>
        <v>0</v>
      </c>
      <c r="G77" s="6">
        <f t="shared" si="18"/>
        <v>0</v>
      </c>
      <c r="H77" s="6">
        <f t="shared" si="15"/>
        <v>0</v>
      </c>
      <c r="I77" s="6"/>
      <c r="J77" s="61"/>
      <c r="L77" s="3"/>
      <c r="M77" s="19"/>
      <c r="O77" s="89">
        <f t="shared" si="16"/>
        <v>0</v>
      </c>
      <c r="P77" s="72"/>
    </row>
    <row r="78" spans="2:16" ht="18" customHeight="1" x14ac:dyDescent="0.25">
      <c r="B78" s="3"/>
      <c r="C78" s="3"/>
      <c r="D78" s="3"/>
      <c r="E78" s="6"/>
      <c r="F78" s="6">
        <f t="shared" si="17"/>
        <v>0</v>
      </c>
      <c r="G78" s="6">
        <f t="shared" si="18"/>
        <v>0</v>
      </c>
      <c r="H78" s="6">
        <f t="shared" si="15"/>
        <v>0</v>
      </c>
      <c r="I78" s="6"/>
      <c r="J78" s="61"/>
      <c r="L78" s="3"/>
      <c r="M78" s="19"/>
      <c r="O78" s="89">
        <f t="shared" si="16"/>
        <v>0</v>
      </c>
      <c r="P78" s="72"/>
    </row>
    <row r="79" spans="2:16" ht="18" customHeight="1" x14ac:dyDescent="0.25">
      <c r="B79" s="3"/>
      <c r="C79" s="3"/>
      <c r="D79" s="3"/>
      <c r="E79" s="6"/>
      <c r="F79" s="6">
        <f t="shared" si="17"/>
        <v>0</v>
      </c>
      <c r="G79" s="6">
        <f t="shared" si="18"/>
        <v>0</v>
      </c>
      <c r="H79" s="6">
        <f t="shared" si="15"/>
        <v>0</v>
      </c>
      <c r="I79" s="6"/>
      <c r="J79" s="61"/>
      <c r="L79" s="3"/>
      <c r="M79" s="19"/>
      <c r="O79" s="89">
        <f t="shared" si="16"/>
        <v>0</v>
      </c>
      <c r="P79" s="72"/>
    </row>
    <row r="80" spans="2:16" ht="18" customHeight="1" x14ac:dyDescent="0.25">
      <c r="B80" s="3"/>
      <c r="C80" s="3"/>
      <c r="D80" s="3"/>
      <c r="E80" s="6"/>
      <c r="F80" s="6">
        <f t="shared" si="17"/>
        <v>0</v>
      </c>
      <c r="G80" s="6">
        <f t="shared" si="18"/>
        <v>0</v>
      </c>
      <c r="H80" s="6">
        <f t="shared" si="15"/>
        <v>0</v>
      </c>
      <c r="I80" s="6"/>
      <c r="J80" s="61"/>
      <c r="L80" s="3"/>
      <c r="M80" s="19"/>
      <c r="O80" s="89">
        <f t="shared" si="16"/>
        <v>0</v>
      </c>
      <c r="P80" s="72"/>
    </row>
    <row r="81" spans="2:16" ht="18" customHeight="1" x14ac:dyDescent="0.25">
      <c r="B81" s="3"/>
      <c r="C81" s="3"/>
      <c r="D81" s="3"/>
      <c r="E81" s="6"/>
      <c r="F81" s="6">
        <f t="shared" si="17"/>
        <v>0</v>
      </c>
      <c r="G81" s="6">
        <f t="shared" si="18"/>
        <v>0</v>
      </c>
      <c r="H81" s="6">
        <f t="shared" si="15"/>
        <v>0</v>
      </c>
      <c r="I81" s="6"/>
      <c r="J81" s="61"/>
      <c r="L81" s="3"/>
      <c r="M81" s="19"/>
      <c r="O81" s="89">
        <f t="shared" si="16"/>
        <v>0</v>
      </c>
      <c r="P81" s="72"/>
    </row>
    <row r="82" spans="2:16" ht="18" customHeight="1" x14ac:dyDescent="0.25">
      <c r="B82" s="3"/>
      <c r="C82" s="3"/>
      <c r="D82" s="3"/>
      <c r="E82" s="6"/>
      <c r="F82" s="6">
        <f t="shared" si="17"/>
        <v>0</v>
      </c>
      <c r="G82" s="6">
        <f t="shared" si="18"/>
        <v>0</v>
      </c>
      <c r="H82" s="6">
        <f t="shared" si="15"/>
        <v>0</v>
      </c>
      <c r="I82" s="6"/>
      <c r="J82" s="61"/>
      <c r="L82" s="3"/>
      <c r="M82" s="19"/>
      <c r="O82" s="89">
        <f t="shared" si="16"/>
        <v>0</v>
      </c>
      <c r="P82" s="72"/>
    </row>
    <row r="83" spans="2:16" ht="18" customHeight="1" x14ac:dyDescent="0.25">
      <c r="B83" s="3"/>
      <c r="C83" s="3"/>
      <c r="D83" s="3"/>
      <c r="E83" s="6"/>
      <c r="F83" s="6">
        <f t="shared" si="17"/>
        <v>0</v>
      </c>
      <c r="G83" s="6">
        <f t="shared" si="18"/>
        <v>0</v>
      </c>
      <c r="H83" s="6">
        <f t="shared" si="15"/>
        <v>0</v>
      </c>
      <c r="I83" s="6"/>
      <c r="J83" s="61"/>
      <c r="L83" s="3"/>
      <c r="M83" s="19"/>
      <c r="O83" s="89">
        <f t="shared" si="16"/>
        <v>0</v>
      </c>
      <c r="P83" s="72"/>
    </row>
    <row r="84" spans="2:16" ht="18" customHeight="1" x14ac:dyDescent="0.25">
      <c r="B84" s="3"/>
      <c r="C84" s="3"/>
      <c r="D84" s="3"/>
      <c r="E84" s="6"/>
      <c r="F84" s="6">
        <f t="shared" si="17"/>
        <v>0</v>
      </c>
      <c r="G84" s="6">
        <f t="shared" si="18"/>
        <v>0</v>
      </c>
      <c r="H84" s="6">
        <f t="shared" si="15"/>
        <v>0</v>
      </c>
      <c r="I84" s="6"/>
      <c r="J84" s="61"/>
      <c r="L84" s="3"/>
      <c r="M84" s="19"/>
      <c r="O84" s="89">
        <f t="shared" si="16"/>
        <v>0</v>
      </c>
      <c r="P84" s="72"/>
    </row>
    <row r="85" spans="2:16" ht="18" customHeight="1" x14ac:dyDescent="0.25">
      <c r="B85" s="3"/>
      <c r="C85" s="3"/>
      <c r="D85" s="3"/>
      <c r="E85" s="6"/>
      <c r="F85" s="6">
        <f t="shared" si="17"/>
        <v>0</v>
      </c>
      <c r="G85" s="6">
        <f t="shared" si="18"/>
        <v>0</v>
      </c>
      <c r="H85" s="6">
        <f t="shared" si="15"/>
        <v>0</v>
      </c>
      <c r="I85" s="6"/>
      <c r="J85" s="61"/>
      <c r="L85" s="3"/>
      <c r="M85" s="19"/>
      <c r="O85" s="89">
        <f t="shared" si="16"/>
        <v>0</v>
      </c>
      <c r="P85" s="72"/>
    </row>
    <row r="86" spans="2:16" ht="18" customHeight="1" x14ac:dyDescent="0.25">
      <c r="B86" s="3"/>
      <c r="C86" s="3"/>
      <c r="D86" s="3"/>
      <c r="E86" s="6"/>
      <c r="F86" s="6">
        <f t="shared" si="17"/>
        <v>0</v>
      </c>
      <c r="G86" s="6">
        <f t="shared" si="18"/>
        <v>0</v>
      </c>
      <c r="H86" s="6">
        <f t="shared" si="15"/>
        <v>0</v>
      </c>
      <c r="I86" s="6"/>
      <c r="J86" s="61"/>
      <c r="L86" s="3"/>
      <c r="M86" s="19"/>
      <c r="O86" s="89">
        <f t="shared" si="16"/>
        <v>0</v>
      </c>
      <c r="P86" s="72"/>
    </row>
    <row r="87" spans="2:16" ht="18" customHeight="1" x14ac:dyDescent="0.25">
      <c r="B87" s="3"/>
      <c r="C87" s="3"/>
      <c r="D87" s="3"/>
      <c r="E87" s="6"/>
      <c r="F87" s="6">
        <f t="shared" si="17"/>
        <v>0</v>
      </c>
      <c r="G87" s="6">
        <f t="shared" si="18"/>
        <v>0</v>
      </c>
      <c r="H87" s="6">
        <f t="shared" si="15"/>
        <v>0</v>
      </c>
      <c r="I87" s="6"/>
      <c r="J87" s="61"/>
      <c r="L87" s="3"/>
      <c r="M87" s="19"/>
      <c r="O87" s="89">
        <f t="shared" si="16"/>
        <v>0</v>
      </c>
      <c r="P87" s="72"/>
    </row>
    <row r="88" spans="2:16" ht="18" customHeight="1" x14ac:dyDescent="0.25">
      <c r="B88" s="3"/>
      <c r="C88" s="3"/>
      <c r="D88" s="3"/>
      <c r="E88" s="6"/>
      <c r="F88" s="6">
        <f t="shared" si="17"/>
        <v>0</v>
      </c>
      <c r="G88" s="6">
        <f t="shared" si="18"/>
        <v>0</v>
      </c>
      <c r="H88" s="6">
        <f t="shared" si="15"/>
        <v>0</v>
      </c>
      <c r="I88" s="6"/>
      <c r="J88" s="61"/>
      <c r="L88" s="3"/>
      <c r="M88" s="19"/>
      <c r="O88" s="89">
        <f t="shared" si="16"/>
        <v>0</v>
      </c>
      <c r="P88" s="72"/>
    </row>
    <row r="89" spans="2:16" ht="18" customHeight="1" x14ac:dyDescent="0.25">
      <c r="B89" s="3"/>
      <c r="C89" s="3"/>
      <c r="D89" s="3"/>
      <c r="E89" s="6"/>
      <c r="F89" s="6">
        <f t="shared" si="17"/>
        <v>0</v>
      </c>
      <c r="G89" s="6">
        <f t="shared" si="18"/>
        <v>0</v>
      </c>
      <c r="H89" s="6">
        <f t="shared" si="15"/>
        <v>0</v>
      </c>
      <c r="I89" s="6"/>
      <c r="J89" s="61"/>
      <c r="L89" s="3"/>
      <c r="M89" s="19"/>
      <c r="O89" s="89">
        <f t="shared" si="16"/>
        <v>0</v>
      </c>
      <c r="P89" s="72"/>
    </row>
    <row r="90" spans="2:16" ht="18" customHeight="1" x14ac:dyDescent="0.25">
      <c r="B90" s="3"/>
      <c r="C90" s="3"/>
      <c r="D90" s="3"/>
      <c r="E90" s="6"/>
      <c r="F90" s="6">
        <f t="shared" si="17"/>
        <v>0</v>
      </c>
      <c r="G90" s="6">
        <f t="shared" si="18"/>
        <v>0</v>
      </c>
      <c r="H90" s="6">
        <f t="shared" si="15"/>
        <v>0</v>
      </c>
      <c r="I90" s="6"/>
      <c r="J90" s="61"/>
      <c r="L90" s="3"/>
      <c r="M90" s="19"/>
      <c r="O90" s="89">
        <f t="shared" si="16"/>
        <v>0</v>
      </c>
      <c r="P90" s="72"/>
    </row>
    <row r="91" spans="2:16" ht="18" customHeight="1" x14ac:dyDescent="0.25">
      <c r="B91" s="3"/>
      <c r="C91" s="3"/>
      <c r="D91" s="3"/>
      <c r="E91" s="6"/>
      <c r="F91" s="6">
        <f t="shared" si="17"/>
        <v>0</v>
      </c>
      <c r="G91" s="6">
        <f t="shared" si="18"/>
        <v>0</v>
      </c>
      <c r="H91" s="6">
        <f t="shared" si="15"/>
        <v>0</v>
      </c>
      <c r="I91" s="6"/>
      <c r="J91" s="61"/>
      <c r="L91" s="3"/>
      <c r="M91" s="19"/>
      <c r="O91" s="89">
        <f t="shared" si="16"/>
        <v>0</v>
      </c>
      <c r="P91" s="72"/>
    </row>
    <row r="92" spans="2:16" ht="18" customHeight="1" x14ac:dyDescent="0.25">
      <c r="B92" s="3"/>
      <c r="C92" s="3"/>
      <c r="D92" s="3"/>
      <c r="E92" s="6"/>
      <c r="F92" s="6">
        <f t="shared" si="17"/>
        <v>0</v>
      </c>
      <c r="G92" s="6">
        <f t="shared" si="18"/>
        <v>0</v>
      </c>
      <c r="H92" s="6">
        <f t="shared" si="15"/>
        <v>0</v>
      </c>
      <c r="I92" s="6"/>
      <c r="J92" s="61"/>
      <c r="L92" s="3"/>
      <c r="M92" s="19"/>
      <c r="O92" s="89">
        <f t="shared" si="16"/>
        <v>0</v>
      </c>
      <c r="P92" s="72"/>
    </row>
    <row r="93" spans="2:16" ht="18" customHeight="1" x14ac:dyDescent="0.25">
      <c r="B93" s="3"/>
      <c r="C93" s="3"/>
      <c r="D93" s="3"/>
      <c r="E93" s="6"/>
      <c r="F93" s="6">
        <f t="shared" si="17"/>
        <v>0</v>
      </c>
      <c r="G93" s="6">
        <f t="shared" si="18"/>
        <v>0</v>
      </c>
      <c r="H93" s="6">
        <f t="shared" si="15"/>
        <v>0</v>
      </c>
      <c r="I93" s="6"/>
      <c r="J93" s="61"/>
      <c r="L93" s="3"/>
      <c r="M93" s="19"/>
      <c r="O93" s="89">
        <f t="shared" si="16"/>
        <v>0</v>
      </c>
      <c r="P93" s="72"/>
    </row>
    <row r="94" spans="2:16" ht="18" customHeight="1" x14ac:dyDescent="0.25">
      <c r="B94" s="3"/>
      <c r="C94" s="3"/>
      <c r="D94" s="3"/>
      <c r="E94" s="6"/>
      <c r="F94" s="6">
        <f t="shared" si="17"/>
        <v>0</v>
      </c>
      <c r="G94" s="6">
        <f t="shared" si="18"/>
        <v>0</v>
      </c>
      <c r="H94" s="6">
        <f t="shared" si="15"/>
        <v>0</v>
      </c>
      <c r="I94" s="6"/>
      <c r="J94" s="61"/>
      <c r="L94" s="3"/>
      <c r="M94" s="19"/>
      <c r="O94" s="89">
        <f t="shared" si="16"/>
        <v>0</v>
      </c>
      <c r="P94" s="72"/>
    </row>
    <row r="95" spans="2:16" ht="18" customHeight="1" x14ac:dyDescent="0.25">
      <c r="B95" s="3"/>
      <c r="C95" s="3"/>
      <c r="D95" s="3"/>
      <c r="E95" s="6"/>
      <c r="F95" s="6">
        <f t="shared" si="17"/>
        <v>0</v>
      </c>
      <c r="G95" s="6">
        <f t="shared" si="18"/>
        <v>0</v>
      </c>
      <c r="H95" s="6">
        <f t="shared" si="15"/>
        <v>0</v>
      </c>
      <c r="I95" s="6"/>
      <c r="J95" s="61"/>
      <c r="L95" s="3"/>
      <c r="M95" s="19"/>
      <c r="O95" s="89">
        <f t="shared" si="16"/>
        <v>0</v>
      </c>
      <c r="P95" s="72"/>
    </row>
    <row r="96" spans="2:16" ht="18" customHeight="1" x14ac:dyDescent="0.25">
      <c r="B96" s="3"/>
      <c r="C96" s="3"/>
      <c r="D96" s="3"/>
      <c r="E96" s="6"/>
      <c r="F96" s="6">
        <f t="shared" si="17"/>
        <v>0</v>
      </c>
      <c r="G96" s="6">
        <f t="shared" si="18"/>
        <v>0</v>
      </c>
      <c r="H96" s="6">
        <f t="shared" si="15"/>
        <v>0</v>
      </c>
      <c r="I96" s="6"/>
      <c r="J96" s="61"/>
      <c r="L96" s="3"/>
      <c r="M96" s="19"/>
      <c r="O96" s="89">
        <f t="shared" si="16"/>
        <v>0</v>
      </c>
      <c r="P96" s="72"/>
    </row>
    <row r="97" spans="2:16" ht="18" customHeight="1" x14ac:dyDescent="0.25">
      <c r="B97" s="3"/>
      <c r="C97" s="3"/>
      <c r="D97" s="3"/>
      <c r="E97" s="6"/>
      <c r="F97" s="6">
        <f t="shared" si="17"/>
        <v>0</v>
      </c>
      <c r="G97" s="6">
        <f t="shared" si="18"/>
        <v>0</v>
      </c>
      <c r="H97" s="6">
        <f t="shared" si="15"/>
        <v>0</v>
      </c>
      <c r="I97" s="6"/>
      <c r="J97" s="61"/>
      <c r="L97" s="3"/>
      <c r="M97" s="19"/>
      <c r="O97" s="89">
        <f t="shared" si="16"/>
        <v>0</v>
      </c>
      <c r="P97" s="72"/>
    </row>
    <row r="98" spans="2:16" ht="18" customHeight="1" x14ac:dyDescent="0.25">
      <c r="B98" s="3"/>
      <c r="C98" s="3"/>
      <c r="D98" s="3"/>
      <c r="E98" s="6"/>
      <c r="F98" s="6">
        <f t="shared" si="17"/>
        <v>0</v>
      </c>
      <c r="G98" s="6">
        <f t="shared" si="18"/>
        <v>0</v>
      </c>
      <c r="H98" s="6">
        <f t="shared" si="15"/>
        <v>0</v>
      </c>
      <c r="I98" s="6"/>
      <c r="J98" s="61"/>
      <c r="L98" s="3"/>
      <c r="M98" s="19"/>
      <c r="O98" s="89">
        <f t="shared" si="16"/>
        <v>0</v>
      </c>
      <c r="P98" s="72"/>
    </row>
    <row r="99" spans="2:16" ht="18" customHeight="1" x14ac:dyDescent="0.25">
      <c r="B99" s="3"/>
      <c r="C99" s="3"/>
      <c r="D99" s="3"/>
      <c r="E99" s="6"/>
      <c r="F99" s="6">
        <f t="shared" si="17"/>
        <v>0</v>
      </c>
      <c r="G99" s="6">
        <f t="shared" si="18"/>
        <v>0</v>
      </c>
      <c r="H99" s="6">
        <f t="shared" si="15"/>
        <v>0</v>
      </c>
      <c r="I99" s="6"/>
      <c r="J99" s="61"/>
      <c r="L99" s="3"/>
      <c r="M99" s="19"/>
      <c r="O99" s="89">
        <f t="shared" si="16"/>
        <v>0</v>
      </c>
      <c r="P99" s="72"/>
    </row>
    <row r="100" spans="2:16" ht="18" customHeight="1" x14ac:dyDescent="0.25">
      <c r="B100" s="3"/>
      <c r="C100" s="3"/>
      <c r="D100" s="3"/>
      <c r="E100" s="6"/>
      <c r="F100" s="6">
        <f t="shared" si="17"/>
        <v>0</v>
      </c>
      <c r="G100" s="6">
        <f t="shared" si="18"/>
        <v>0</v>
      </c>
      <c r="H100" s="6">
        <f t="shared" si="15"/>
        <v>0</v>
      </c>
      <c r="I100" s="6"/>
      <c r="J100" s="61"/>
      <c r="L100" s="3"/>
      <c r="M100" s="19"/>
      <c r="O100" s="89">
        <f t="shared" si="16"/>
        <v>0</v>
      </c>
      <c r="P100" s="72"/>
    </row>
    <row r="101" spans="2:16" ht="18" customHeight="1" x14ac:dyDescent="0.25">
      <c r="B101" s="3"/>
      <c r="C101" s="3"/>
      <c r="D101" s="3"/>
      <c r="E101" s="6"/>
      <c r="F101" s="6">
        <f t="shared" si="17"/>
        <v>0</v>
      </c>
      <c r="G101" s="6">
        <f t="shared" si="18"/>
        <v>0</v>
      </c>
      <c r="H101" s="6">
        <f t="shared" si="15"/>
        <v>0</v>
      </c>
      <c r="I101" s="6"/>
      <c r="J101" s="61"/>
      <c r="L101" s="3"/>
      <c r="M101" s="19"/>
      <c r="O101" s="89">
        <f t="shared" si="16"/>
        <v>0</v>
      </c>
      <c r="P101" s="72"/>
    </row>
    <row r="102" spans="2:16" ht="18" customHeight="1" x14ac:dyDescent="0.25">
      <c r="B102" s="3"/>
      <c r="C102" s="3"/>
      <c r="D102" s="3"/>
      <c r="E102" s="6"/>
      <c r="F102" s="6">
        <f t="shared" si="17"/>
        <v>0</v>
      </c>
      <c r="G102" s="6">
        <f t="shared" si="18"/>
        <v>0</v>
      </c>
      <c r="H102" s="6">
        <f t="shared" si="15"/>
        <v>0</v>
      </c>
      <c r="I102" s="6"/>
      <c r="J102" s="61"/>
      <c r="L102" s="3"/>
      <c r="M102" s="19"/>
      <c r="O102" s="89">
        <f t="shared" si="16"/>
        <v>0</v>
      </c>
      <c r="P102" s="72"/>
    </row>
    <row r="103" spans="2:16" ht="18" customHeight="1" x14ac:dyDescent="0.25">
      <c r="B103" s="3"/>
      <c r="C103" s="3"/>
      <c r="D103" s="3"/>
      <c r="E103" s="6"/>
      <c r="F103" s="6">
        <f t="shared" si="17"/>
        <v>0</v>
      </c>
      <c r="G103" s="6">
        <f t="shared" si="18"/>
        <v>0</v>
      </c>
      <c r="H103" s="6">
        <f t="shared" si="15"/>
        <v>0</v>
      </c>
      <c r="I103" s="6"/>
      <c r="J103" s="61"/>
      <c r="L103" s="3"/>
      <c r="M103" s="19"/>
      <c r="O103" s="89">
        <f t="shared" si="16"/>
        <v>0</v>
      </c>
      <c r="P103" s="72"/>
    </row>
    <row r="104" spans="2:16" ht="18" customHeight="1" x14ac:dyDescent="0.25">
      <c r="B104" s="3"/>
      <c r="C104" s="3"/>
      <c r="D104" s="3"/>
      <c r="E104" s="6"/>
      <c r="F104" s="6">
        <f t="shared" si="17"/>
        <v>0</v>
      </c>
      <c r="G104" s="6">
        <f t="shared" si="18"/>
        <v>0</v>
      </c>
      <c r="H104" s="6">
        <f t="shared" si="15"/>
        <v>0</v>
      </c>
      <c r="I104" s="6"/>
      <c r="J104" s="61"/>
      <c r="L104" s="3"/>
      <c r="M104" s="19"/>
      <c r="O104" s="89">
        <f t="shared" si="16"/>
        <v>0</v>
      </c>
      <c r="P104" s="72"/>
    </row>
    <row r="105" spans="2:16" ht="18" customHeight="1" x14ac:dyDescent="0.25">
      <c r="B105" s="3"/>
      <c r="C105" s="3"/>
      <c r="D105" s="3"/>
      <c r="E105" s="6"/>
      <c r="F105" s="6">
        <f t="shared" si="17"/>
        <v>0</v>
      </c>
      <c r="G105" s="6">
        <f t="shared" si="18"/>
        <v>0</v>
      </c>
      <c r="H105" s="6">
        <f t="shared" si="15"/>
        <v>0</v>
      </c>
      <c r="I105" s="6"/>
      <c r="J105" s="61"/>
      <c r="L105" s="3"/>
      <c r="M105" s="19"/>
      <c r="O105" s="89">
        <f t="shared" si="16"/>
        <v>0</v>
      </c>
      <c r="P105" s="72"/>
    </row>
    <row r="106" spans="2:16" ht="18" customHeight="1" x14ac:dyDescent="0.25">
      <c r="B106" s="3"/>
      <c r="C106" s="3"/>
      <c r="D106" s="3"/>
      <c r="E106" s="6"/>
      <c r="F106" s="6">
        <f t="shared" si="17"/>
        <v>0</v>
      </c>
      <c r="G106" s="6">
        <f t="shared" si="18"/>
        <v>0</v>
      </c>
      <c r="H106" s="6">
        <f t="shared" si="15"/>
        <v>0</v>
      </c>
      <c r="I106" s="6"/>
      <c r="J106" s="61"/>
      <c r="L106" s="3"/>
      <c r="M106" s="19"/>
      <c r="O106" s="89">
        <f t="shared" si="16"/>
        <v>0</v>
      </c>
      <c r="P106" s="72"/>
    </row>
    <row r="107" spans="2:16" ht="18" customHeight="1" x14ac:dyDescent="0.25">
      <c r="B107" s="3"/>
      <c r="C107" s="3"/>
      <c r="D107" s="3"/>
      <c r="E107" s="6"/>
      <c r="F107" s="6">
        <f t="shared" si="17"/>
        <v>0</v>
      </c>
      <c r="G107" s="6">
        <f t="shared" si="18"/>
        <v>0</v>
      </c>
      <c r="H107" s="6">
        <f t="shared" si="15"/>
        <v>0</v>
      </c>
      <c r="I107" s="6"/>
      <c r="J107" s="61"/>
      <c r="L107" s="3"/>
      <c r="M107" s="19"/>
      <c r="O107" s="89">
        <f t="shared" si="16"/>
        <v>0</v>
      </c>
      <c r="P107" s="72"/>
    </row>
    <row r="108" spans="2:16" ht="18" customHeight="1" x14ac:dyDescent="0.25">
      <c r="B108" s="3"/>
      <c r="C108" s="3"/>
      <c r="D108" s="3"/>
      <c r="E108" s="6"/>
      <c r="F108" s="6">
        <f t="shared" si="17"/>
        <v>0</v>
      </c>
      <c r="G108" s="6">
        <f t="shared" si="18"/>
        <v>0</v>
      </c>
      <c r="H108" s="6">
        <f t="shared" si="15"/>
        <v>0</v>
      </c>
      <c r="I108" s="6"/>
      <c r="J108" s="61"/>
      <c r="L108" s="3"/>
      <c r="M108" s="19"/>
      <c r="O108" s="89">
        <f t="shared" si="16"/>
        <v>0</v>
      </c>
      <c r="P108" s="72"/>
    </row>
    <row r="109" spans="2:16" ht="18" customHeight="1" x14ac:dyDescent="0.25">
      <c r="B109" s="3"/>
      <c r="C109" s="3"/>
      <c r="D109" s="3"/>
      <c r="E109" s="6"/>
      <c r="F109" s="6">
        <f t="shared" si="17"/>
        <v>0</v>
      </c>
      <c r="G109" s="6">
        <f t="shared" si="18"/>
        <v>0</v>
      </c>
      <c r="H109" s="6">
        <f t="shared" si="15"/>
        <v>0</v>
      </c>
      <c r="I109" s="6"/>
      <c r="J109" s="61"/>
      <c r="L109" s="3"/>
      <c r="M109" s="19"/>
      <c r="O109" s="89">
        <f t="shared" si="16"/>
        <v>0</v>
      </c>
      <c r="P109" s="72"/>
    </row>
    <row r="110" spans="2:16" ht="18" customHeight="1" x14ac:dyDescent="0.25">
      <c r="B110" s="3"/>
      <c r="C110" s="3"/>
      <c r="D110" s="3"/>
      <c r="E110" s="6"/>
      <c r="F110" s="6">
        <f t="shared" si="17"/>
        <v>0</v>
      </c>
      <c r="G110" s="6">
        <f t="shared" si="18"/>
        <v>0</v>
      </c>
      <c r="H110" s="6">
        <f t="shared" si="15"/>
        <v>0</v>
      </c>
      <c r="I110" s="6"/>
      <c r="J110" s="61"/>
      <c r="L110" s="3"/>
      <c r="M110" s="19"/>
      <c r="O110" s="89">
        <f t="shared" si="16"/>
        <v>0</v>
      </c>
      <c r="P110" s="72"/>
    </row>
    <row r="111" spans="2:16" ht="18" customHeight="1" x14ac:dyDescent="0.25">
      <c r="B111" s="3"/>
      <c r="C111" s="3"/>
      <c r="D111" s="3"/>
      <c r="E111" s="6"/>
      <c r="F111" s="6">
        <f t="shared" si="17"/>
        <v>0</v>
      </c>
      <c r="G111" s="6">
        <f t="shared" si="18"/>
        <v>0</v>
      </c>
      <c r="H111" s="6">
        <f t="shared" si="15"/>
        <v>0</v>
      </c>
      <c r="I111" s="6"/>
      <c r="J111" s="61"/>
      <c r="L111" s="3"/>
      <c r="M111" s="19"/>
      <c r="O111" s="89">
        <f t="shared" si="16"/>
        <v>0</v>
      </c>
      <c r="P111" s="72"/>
    </row>
    <row r="112" spans="2:16" ht="18" customHeight="1" x14ac:dyDescent="0.25">
      <c r="B112" s="3"/>
      <c r="C112" s="3"/>
      <c r="D112" s="3"/>
      <c r="E112" s="6"/>
      <c r="F112" s="6">
        <f t="shared" si="17"/>
        <v>0</v>
      </c>
      <c r="G112" s="6">
        <f t="shared" si="18"/>
        <v>0</v>
      </c>
      <c r="H112" s="6">
        <f t="shared" si="15"/>
        <v>0</v>
      </c>
      <c r="I112" s="6"/>
      <c r="J112" s="61"/>
      <c r="L112" s="3"/>
      <c r="M112" s="19"/>
      <c r="O112" s="89">
        <f t="shared" si="16"/>
        <v>0</v>
      </c>
      <c r="P112" s="72"/>
    </row>
    <row r="113" spans="2:16" ht="18" customHeight="1" x14ac:dyDescent="0.25">
      <c r="B113" s="3"/>
      <c r="C113" s="3"/>
      <c r="D113" s="3"/>
      <c r="E113" s="6"/>
      <c r="F113" s="6">
        <f t="shared" si="17"/>
        <v>0</v>
      </c>
      <c r="G113" s="6">
        <f t="shared" si="18"/>
        <v>0</v>
      </c>
      <c r="H113" s="6">
        <f t="shared" si="15"/>
        <v>0</v>
      </c>
      <c r="I113" s="6"/>
      <c r="J113" s="61"/>
      <c r="L113" s="3"/>
      <c r="M113" s="19"/>
      <c r="O113" s="89">
        <f t="shared" si="16"/>
        <v>0</v>
      </c>
      <c r="P113" s="72"/>
    </row>
    <row r="114" spans="2:16" ht="18" customHeight="1" x14ac:dyDescent="0.25">
      <c r="B114" s="3"/>
      <c r="C114" s="3"/>
      <c r="D114" s="3"/>
      <c r="E114" s="6"/>
      <c r="F114" s="6">
        <f t="shared" si="17"/>
        <v>0</v>
      </c>
      <c r="G114" s="6">
        <f t="shared" si="18"/>
        <v>0</v>
      </c>
      <c r="H114" s="6">
        <f t="shared" si="15"/>
        <v>0</v>
      </c>
      <c r="I114" s="6"/>
      <c r="J114" s="61"/>
      <c r="L114" s="3"/>
      <c r="M114" s="19"/>
      <c r="O114" s="89">
        <f t="shared" si="16"/>
        <v>0</v>
      </c>
      <c r="P114" s="72"/>
    </row>
    <row r="115" spans="2:16" ht="18" customHeight="1" x14ac:dyDescent="0.25">
      <c r="B115" s="3"/>
      <c r="C115" s="3"/>
      <c r="D115" s="3"/>
      <c r="E115" s="6"/>
      <c r="F115" s="6">
        <f t="shared" si="17"/>
        <v>0</v>
      </c>
      <c r="G115" s="6">
        <f t="shared" si="18"/>
        <v>0</v>
      </c>
      <c r="H115" s="6">
        <f t="shared" si="15"/>
        <v>0</v>
      </c>
      <c r="I115" s="6"/>
      <c r="J115" s="61"/>
      <c r="L115" s="3"/>
      <c r="M115" s="19"/>
      <c r="O115" s="89">
        <f t="shared" si="16"/>
        <v>0</v>
      </c>
      <c r="P115" s="72"/>
    </row>
    <row r="116" spans="2:16" ht="18" customHeight="1" x14ac:dyDescent="0.25">
      <c r="B116" s="3"/>
      <c r="C116" s="3"/>
      <c r="D116" s="3"/>
      <c r="E116" s="6"/>
      <c r="F116" s="6">
        <f t="shared" si="17"/>
        <v>0</v>
      </c>
      <c r="G116" s="6">
        <f t="shared" si="18"/>
        <v>0</v>
      </c>
      <c r="H116" s="6">
        <f t="shared" si="15"/>
        <v>0</v>
      </c>
      <c r="I116" s="6"/>
      <c r="J116" s="61"/>
      <c r="L116" s="3"/>
      <c r="M116" s="19"/>
      <c r="O116" s="89">
        <f t="shared" si="16"/>
        <v>0</v>
      </c>
      <c r="P116" s="72"/>
    </row>
    <row r="117" spans="2:16" ht="18" customHeight="1" x14ac:dyDescent="0.25">
      <c r="B117" s="3"/>
      <c r="C117" s="3"/>
      <c r="D117" s="3"/>
      <c r="E117" s="6"/>
      <c r="F117" s="6">
        <f t="shared" si="17"/>
        <v>0</v>
      </c>
      <c r="G117" s="6">
        <f t="shared" si="18"/>
        <v>0</v>
      </c>
      <c r="H117" s="6">
        <f t="shared" si="15"/>
        <v>0</v>
      </c>
      <c r="I117" s="6"/>
      <c r="J117" s="61"/>
      <c r="L117" s="3"/>
      <c r="M117" s="19"/>
      <c r="O117" s="89">
        <f t="shared" si="16"/>
        <v>0</v>
      </c>
      <c r="P117" s="72"/>
    </row>
    <row r="118" spans="2:16" ht="18" customHeight="1" x14ac:dyDescent="0.25">
      <c r="B118" s="3"/>
      <c r="C118" s="3"/>
      <c r="D118" s="3"/>
      <c r="E118" s="6"/>
      <c r="F118" s="6">
        <f t="shared" si="17"/>
        <v>0</v>
      </c>
      <c r="G118" s="6">
        <f t="shared" si="18"/>
        <v>0</v>
      </c>
      <c r="H118" s="6">
        <f t="shared" si="15"/>
        <v>0</v>
      </c>
      <c r="I118" s="6"/>
      <c r="J118" s="61"/>
      <c r="L118" s="3"/>
      <c r="M118" s="19"/>
      <c r="O118" s="89">
        <f t="shared" si="16"/>
        <v>0</v>
      </c>
      <c r="P118" s="72"/>
    </row>
    <row r="119" spans="2:16" ht="18" customHeight="1" x14ac:dyDescent="0.25">
      <c r="B119" s="3"/>
      <c r="C119" s="3"/>
      <c r="D119" s="3"/>
      <c r="E119" s="6"/>
      <c r="F119" s="6">
        <f t="shared" si="17"/>
        <v>0</v>
      </c>
      <c r="G119" s="6">
        <f t="shared" si="18"/>
        <v>0</v>
      </c>
      <c r="H119" s="6">
        <f t="shared" si="15"/>
        <v>0</v>
      </c>
      <c r="I119" s="6"/>
      <c r="J119" s="61"/>
      <c r="L119" s="3"/>
      <c r="M119" s="19"/>
      <c r="O119" s="89">
        <f t="shared" si="16"/>
        <v>0</v>
      </c>
      <c r="P119" s="72"/>
    </row>
    <row r="120" spans="2:16" ht="18" customHeight="1" x14ac:dyDescent="0.25">
      <c r="B120" s="3"/>
      <c r="C120" s="3"/>
      <c r="D120" s="3"/>
      <c r="E120" s="6"/>
      <c r="F120" s="6">
        <f t="shared" si="17"/>
        <v>0</v>
      </c>
      <c r="G120" s="6">
        <f t="shared" si="18"/>
        <v>0</v>
      </c>
      <c r="H120" s="6">
        <f t="shared" si="15"/>
        <v>0</v>
      </c>
      <c r="I120" s="6"/>
      <c r="J120" s="61"/>
      <c r="L120" s="3"/>
      <c r="M120" s="19"/>
      <c r="O120" s="89">
        <f t="shared" si="16"/>
        <v>0</v>
      </c>
      <c r="P120" s="72"/>
    </row>
    <row r="121" spans="2:16" ht="18" customHeight="1" x14ac:dyDescent="0.25">
      <c r="B121" s="3"/>
      <c r="C121" s="3"/>
      <c r="D121" s="3"/>
      <c r="E121" s="6"/>
      <c r="F121" s="6">
        <f t="shared" si="17"/>
        <v>0</v>
      </c>
      <c r="G121" s="6">
        <f t="shared" si="18"/>
        <v>0</v>
      </c>
      <c r="H121" s="6">
        <f t="shared" si="15"/>
        <v>0</v>
      </c>
      <c r="I121" s="6"/>
      <c r="J121" s="61"/>
      <c r="L121" s="3"/>
      <c r="M121" s="19"/>
      <c r="O121" s="89">
        <f t="shared" si="16"/>
        <v>0</v>
      </c>
      <c r="P121" s="72"/>
    </row>
    <row r="122" spans="2:16" ht="18" customHeight="1" x14ac:dyDescent="0.25">
      <c r="B122" s="3"/>
      <c r="C122" s="3"/>
      <c r="D122" s="3"/>
      <c r="E122" s="6"/>
      <c r="F122" s="6">
        <f t="shared" si="17"/>
        <v>0</v>
      </c>
      <c r="G122" s="6">
        <f t="shared" si="18"/>
        <v>0</v>
      </c>
      <c r="H122" s="6">
        <f t="shared" si="15"/>
        <v>0</v>
      </c>
      <c r="I122" s="6"/>
      <c r="J122" s="61"/>
      <c r="L122" s="3"/>
      <c r="M122" s="19"/>
      <c r="O122" s="89">
        <f t="shared" si="16"/>
        <v>0</v>
      </c>
      <c r="P122" s="72"/>
    </row>
    <row r="123" spans="2:16" ht="18" customHeight="1" x14ac:dyDescent="0.25">
      <c r="B123" s="3"/>
      <c r="C123" s="3"/>
      <c r="D123" s="3"/>
      <c r="E123" s="6"/>
      <c r="F123" s="6">
        <f t="shared" si="17"/>
        <v>0</v>
      </c>
      <c r="G123" s="6">
        <f t="shared" si="18"/>
        <v>0</v>
      </c>
      <c r="H123" s="6">
        <f t="shared" si="15"/>
        <v>0</v>
      </c>
      <c r="I123" s="6"/>
      <c r="J123" s="61"/>
      <c r="L123" s="3"/>
      <c r="M123" s="19"/>
      <c r="O123" s="89">
        <f t="shared" si="16"/>
        <v>0</v>
      </c>
      <c r="P123" s="72"/>
    </row>
    <row r="124" spans="2:16" ht="18" customHeight="1" x14ac:dyDescent="0.25">
      <c r="B124" s="3"/>
      <c r="C124" s="3"/>
      <c r="D124" s="3"/>
      <c r="E124" s="6"/>
      <c r="F124" s="6">
        <f t="shared" si="17"/>
        <v>0</v>
      </c>
      <c r="G124" s="6">
        <f t="shared" si="18"/>
        <v>0</v>
      </c>
      <c r="H124" s="6">
        <f t="shared" si="15"/>
        <v>0</v>
      </c>
      <c r="I124" s="6"/>
      <c r="J124" s="61"/>
      <c r="L124" s="3"/>
      <c r="M124" s="19"/>
      <c r="O124" s="89">
        <f t="shared" si="16"/>
        <v>0</v>
      </c>
      <c r="P124" s="72"/>
    </row>
    <row r="125" spans="2:16" ht="18" customHeight="1" x14ac:dyDescent="0.25">
      <c r="B125" s="3"/>
      <c r="C125" s="3"/>
      <c r="D125" s="3"/>
      <c r="E125" s="6"/>
      <c r="F125" s="6">
        <f t="shared" si="17"/>
        <v>0</v>
      </c>
      <c r="G125" s="6">
        <f t="shared" si="18"/>
        <v>0</v>
      </c>
      <c r="H125" s="6">
        <f t="shared" si="15"/>
        <v>0</v>
      </c>
      <c r="I125" s="6"/>
      <c r="J125" s="61"/>
      <c r="L125" s="3"/>
      <c r="M125" s="19"/>
      <c r="O125" s="89">
        <f t="shared" si="16"/>
        <v>0</v>
      </c>
      <c r="P125" s="72"/>
    </row>
    <row r="126" spans="2:16" ht="18" customHeight="1" x14ac:dyDescent="0.25">
      <c r="B126" s="3"/>
      <c r="C126" s="3"/>
      <c r="D126" s="3"/>
      <c r="E126" s="6"/>
      <c r="F126" s="6">
        <f t="shared" si="17"/>
        <v>0</v>
      </c>
      <c r="G126" s="6">
        <f t="shared" si="18"/>
        <v>0</v>
      </c>
      <c r="H126" s="6">
        <f t="shared" si="15"/>
        <v>0</v>
      </c>
      <c r="I126" s="6"/>
      <c r="J126" s="61"/>
      <c r="L126" s="3"/>
      <c r="M126" s="19"/>
      <c r="O126" s="89">
        <f t="shared" si="16"/>
        <v>0</v>
      </c>
      <c r="P126" s="72"/>
    </row>
    <row r="127" spans="2:16" ht="18" customHeight="1" x14ac:dyDescent="0.25">
      <c r="B127" s="3"/>
      <c r="C127" s="3"/>
      <c r="D127" s="3"/>
      <c r="E127" s="6"/>
      <c r="F127" s="6">
        <f t="shared" si="17"/>
        <v>0</v>
      </c>
      <c r="G127" s="6">
        <f t="shared" si="18"/>
        <v>0</v>
      </c>
      <c r="H127" s="6">
        <f t="shared" si="15"/>
        <v>0</v>
      </c>
      <c r="I127" s="6"/>
      <c r="J127" s="61"/>
      <c r="L127" s="3"/>
      <c r="M127" s="19"/>
      <c r="O127" s="89">
        <f t="shared" si="16"/>
        <v>0</v>
      </c>
      <c r="P127" s="72"/>
    </row>
    <row r="128" spans="2:16" ht="18" customHeight="1" x14ac:dyDescent="0.25">
      <c r="B128" s="3"/>
      <c r="C128" s="3"/>
      <c r="D128" s="3"/>
      <c r="E128" s="6"/>
      <c r="F128" s="6">
        <f t="shared" si="17"/>
        <v>0</v>
      </c>
      <c r="G128" s="6">
        <f t="shared" si="18"/>
        <v>0</v>
      </c>
      <c r="H128" s="6">
        <f t="shared" si="15"/>
        <v>0</v>
      </c>
      <c r="I128" s="6"/>
      <c r="J128" s="61"/>
      <c r="L128" s="3"/>
      <c r="M128" s="19"/>
      <c r="O128" s="89">
        <f t="shared" si="16"/>
        <v>0</v>
      </c>
      <c r="P128" s="72"/>
    </row>
    <row r="129" spans="2:16" ht="18" customHeight="1" x14ac:dyDescent="0.25">
      <c r="B129" s="3"/>
      <c r="C129" s="3"/>
      <c r="D129" s="3"/>
      <c r="E129" s="6"/>
      <c r="F129" s="6">
        <f t="shared" si="17"/>
        <v>0</v>
      </c>
      <c r="G129" s="6">
        <f t="shared" si="18"/>
        <v>0</v>
      </c>
      <c r="H129" s="6">
        <f t="shared" si="15"/>
        <v>0</v>
      </c>
      <c r="I129" s="6"/>
      <c r="J129" s="61"/>
      <c r="L129" s="3"/>
      <c r="M129" s="19"/>
      <c r="O129" s="89">
        <f t="shared" si="16"/>
        <v>0</v>
      </c>
      <c r="P129" s="72"/>
    </row>
    <row r="130" spans="2:16" ht="18" customHeight="1" x14ac:dyDescent="0.25">
      <c r="B130" s="3"/>
      <c r="C130" s="3"/>
      <c r="D130" s="3"/>
      <c r="E130" s="6"/>
      <c r="F130" s="6">
        <f t="shared" si="17"/>
        <v>0</v>
      </c>
      <c r="G130" s="6">
        <f t="shared" si="18"/>
        <v>0</v>
      </c>
      <c r="H130" s="6">
        <f t="shared" si="15"/>
        <v>0</v>
      </c>
      <c r="I130" s="6"/>
      <c r="J130" s="61"/>
      <c r="L130" s="3"/>
      <c r="M130" s="19"/>
      <c r="O130" s="89">
        <f t="shared" si="16"/>
        <v>0</v>
      </c>
      <c r="P130" s="72"/>
    </row>
    <row r="131" spans="2:16" ht="18" customHeight="1" x14ac:dyDescent="0.25">
      <c r="B131" s="3"/>
      <c r="C131" s="3"/>
      <c r="D131" s="3"/>
      <c r="E131" s="6"/>
      <c r="F131" s="6">
        <f t="shared" si="17"/>
        <v>0</v>
      </c>
      <c r="G131" s="6">
        <f t="shared" si="18"/>
        <v>0</v>
      </c>
      <c r="H131" s="6">
        <f t="shared" si="15"/>
        <v>0</v>
      </c>
      <c r="I131" s="6"/>
      <c r="J131" s="61"/>
      <c r="L131" s="3"/>
      <c r="M131" s="19"/>
      <c r="O131" s="89">
        <f t="shared" si="16"/>
        <v>0</v>
      </c>
      <c r="P131" s="72"/>
    </row>
    <row r="132" spans="2:16" ht="18" customHeight="1" x14ac:dyDescent="0.25">
      <c r="B132" s="3"/>
      <c r="C132" s="3"/>
      <c r="D132" s="3"/>
      <c r="E132" s="6"/>
      <c r="F132" s="6">
        <f t="shared" si="17"/>
        <v>0</v>
      </c>
      <c r="G132" s="6">
        <f t="shared" si="18"/>
        <v>0</v>
      </c>
      <c r="H132" s="6">
        <f t="shared" ref="H132:H195" si="19">G132*1.25</f>
        <v>0</v>
      </c>
      <c r="I132" s="6"/>
      <c r="J132" s="61"/>
      <c r="L132" s="3"/>
      <c r="M132" s="19"/>
      <c r="O132" s="89">
        <f t="shared" ref="O132:O195" si="20">J132-G132</f>
        <v>0</v>
      </c>
      <c r="P132" s="72"/>
    </row>
    <row r="133" spans="2:16" ht="18" customHeight="1" x14ac:dyDescent="0.25">
      <c r="B133" s="3"/>
      <c r="C133" s="3"/>
      <c r="D133" s="3"/>
      <c r="E133" s="6"/>
      <c r="F133" s="6">
        <f t="shared" ref="F133:F196" si="21">E133-(E133*0/100)</f>
        <v>0</v>
      </c>
      <c r="G133" s="6">
        <f t="shared" si="18"/>
        <v>0</v>
      </c>
      <c r="H133" s="6">
        <f t="shared" si="19"/>
        <v>0</v>
      </c>
      <c r="I133" s="6"/>
      <c r="J133" s="61"/>
      <c r="L133" s="3"/>
      <c r="M133" s="19"/>
      <c r="O133" s="89">
        <f t="shared" si="20"/>
        <v>0</v>
      </c>
      <c r="P133" s="72"/>
    </row>
    <row r="134" spans="2:16" ht="18" customHeight="1" x14ac:dyDescent="0.25">
      <c r="B134" s="3"/>
      <c r="C134" s="3"/>
      <c r="D134" s="3"/>
      <c r="E134" s="6"/>
      <c r="F134" s="6">
        <f t="shared" si="21"/>
        <v>0</v>
      </c>
      <c r="G134" s="6">
        <f t="shared" ref="G134:G197" si="22">F134*1.262</f>
        <v>0</v>
      </c>
      <c r="H134" s="6">
        <f t="shared" si="19"/>
        <v>0</v>
      </c>
      <c r="I134" s="6"/>
      <c r="J134" s="61"/>
      <c r="L134" s="3"/>
      <c r="M134" s="19"/>
      <c r="O134" s="89">
        <f t="shared" si="20"/>
        <v>0</v>
      </c>
      <c r="P134" s="72"/>
    </row>
    <row r="135" spans="2:16" ht="18" customHeight="1" x14ac:dyDescent="0.25">
      <c r="B135" s="3"/>
      <c r="C135" s="3"/>
      <c r="D135" s="3"/>
      <c r="E135" s="6"/>
      <c r="F135" s="6">
        <f t="shared" si="21"/>
        <v>0</v>
      </c>
      <c r="G135" s="6">
        <f t="shared" si="22"/>
        <v>0</v>
      </c>
      <c r="H135" s="6">
        <f t="shared" si="19"/>
        <v>0</v>
      </c>
      <c r="I135" s="6"/>
      <c r="J135" s="61"/>
      <c r="L135" s="3"/>
      <c r="M135" s="19"/>
      <c r="O135" s="89">
        <f t="shared" si="20"/>
        <v>0</v>
      </c>
      <c r="P135" s="72"/>
    </row>
    <row r="136" spans="2:16" ht="18" customHeight="1" x14ac:dyDescent="0.25">
      <c r="B136" s="3"/>
      <c r="C136" s="3"/>
      <c r="D136" s="3"/>
      <c r="E136" s="6"/>
      <c r="F136" s="6">
        <f t="shared" si="21"/>
        <v>0</v>
      </c>
      <c r="G136" s="6">
        <f t="shared" si="22"/>
        <v>0</v>
      </c>
      <c r="H136" s="6">
        <f t="shared" si="19"/>
        <v>0</v>
      </c>
      <c r="I136" s="6"/>
      <c r="J136" s="61"/>
      <c r="L136" s="3"/>
      <c r="M136" s="19"/>
      <c r="O136" s="89">
        <f t="shared" si="20"/>
        <v>0</v>
      </c>
      <c r="P136" s="72"/>
    </row>
    <row r="137" spans="2:16" ht="18" customHeight="1" x14ac:dyDescent="0.25">
      <c r="B137" s="3"/>
      <c r="C137" s="3"/>
      <c r="D137" s="3"/>
      <c r="E137" s="6"/>
      <c r="F137" s="6">
        <f t="shared" si="21"/>
        <v>0</v>
      </c>
      <c r="G137" s="6">
        <f t="shared" si="22"/>
        <v>0</v>
      </c>
      <c r="H137" s="6">
        <f t="shared" si="19"/>
        <v>0</v>
      </c>
      <c r="I137" s="6"/>
      <c r="J137" s="61"/>
      <c r="L137" s="3"/>
      <c r="M137" s="19"/>
      <c r="O137" s="89">
        <f t="shared" si="20"/>
        <v>0</v>
      </c>
      <c r="P137" s="72"/>
    </row>
    <row r="138" spans="2:16" ht="18" customHeight="1" x14ac:dyDescent="0.25">
      <c r="B138" s="3"/>
      <c r="C138" s="3"/>
      <c r="D138" s="3"/>
      <c r="E138" s="6"/>
      <c r="F138" s="6">
        <f t="shared" si="21"/>
        <v>0</v>
      </c>
      <c r="G138" s="6">
        <f t="shared" si="22"/>
        <v>0</v>
      </c>
      <c r="H138" s="6">
        <f t="shared" si="19"/>
        <v>0</v>
      </c>
      <c r="I138" s="6"/>
      <c r="J138" s="61"/>
      <c r="L138" s="3"/>
      <c r="M138" s="19"/>
      <c r="O138" s="89">
        <f t="shared" si="20"/>
        <v>0</v>
      </c>
      <c r="P138" s="72"/>
    </row>
    <row r="139" spans="2:16" ht="18" customHeight="1" x14ac:dyDescent="0.25">
      <c r="B139" s="3"/>
      <c r="C139" s="3"/>
      <c r="D139" s="3"/>
      <c r="E139" s="6"/>
      <c r="F139" s="6">
        <f t="shared" si="21"/>
        <v>0</v>
      </c>
      <c r="G139" s="6">
        <f t="shared" si="22"/>
        <v>0</v>
      </c>
      <c r="H139" s="6">
        <f t="shared" si="19"/>
        <v>0</v>
      </c>
      <c r="I139" s="6"/>
      <c r="J139" s="61"/>
      <c r="L139" s="3"/>
      <c r="M139" s="19"/>
      <c r="O139" s="89">
        <f t="shared" si="20"/>
        <v>0</v>
      </c>
      <c r="P139" s="72"/>
    </row>
    <row r="140" spans="2:16" ht="18" customHeight="1" x14ac:dyDescent="0.25">
      <c r="B140" s="3"/>
      <c r="C140" s="3"/>
      <c r="D140" s="3"/>
      <c r="E140" s="6"/>
      <c r="F140" s="6">
        <f t="shared" si="21"/>
        <v>0</v>
      </c>
      <c r="G140" s="6">
        <f t="shared" si="22"/>
        <v>0</v>
      </c>
      <c r="H140" s="6">
        <f t="shared" si="19"/>
        <v>0</v>
      </c>
      <c r="I140" s="6"/>
      <c r="J140" s="61"/>
      <c r="L140" s="3"/>
      <c r="M140" s="19"/>
      <c r="O140" s="89">
        <f t="shared" si="20"/>
        <v>0</v>
      </c>
      <c r="P140" s="72"/>
    </row>
    <row r="141" spans="2:16" ht="18" customHeight="1" x14ac:dyDescent="0.25">
      <c r="B141" s="3"/>
      <c r="C141" s="3"/>
      <c r="D141" s="3"/>
      <c r="E141" s="6"/>
      <c r="F141" s="6">
        <f t="shared" si="21"/>
        <v>0</v>
      </c>
      <c r="G141" s="6">
        <f t="shared" si="22"/>
        <v>0</v>
      </c>
      <c r="H141" s="6">
        <f t="shared" si="19"/>
        <v>0</v>
      </c>
      <c r="I141" s="6"/>
      <c r="J141" s="61"/>
      <c r="L141" s="3"/>
      <c r="M141" s="19"/>
      <c r="O141" s="89">
        <f t="shared" si="20"/>
        <v>0</v>
      </c>
      <c r="P141" s="72"/>
    </row>
    <row r="142" spans="2:16" ht="18" customHeight="1" x14ac:dyDescent="0.25">
      <c r="B142" s="3"/>
      <c r="C142" s="3"/>
      <c r="D142" s="3"/>
      <c r="E142" s="6"/>
      <c r="F142" s="6">
        <f t="shared" si="21"/>
        <v>0</v>
      </c>
      <c r="G142" s="6">
        <f t="shared" si="22"/>
        <v>0</v>
      </c>
      <c r="H142" s="6">
        <f t="shared" si="19"/>
        <v>0</v>
      </c>
      <c r="I142" s="6"/>
      <c r="J142" s="61"/>
      <c r="L142" s="3"/>
      <c r="M142" s="19"/>
      <c r="O142" s="89">
        <f t="shared" si="20"/>
        <v>0</v>
      </c>
      <c r="P142" s="72"/>
    </row>
    <row r="143" spans="2:16" ht="18" customHeight="1" x14ac:dyDescent="0.25">
      <c r="B143" s="3"/>
      <c r="C143" s="3"/>
      <c r="D143" s="3"/>
      <c r="E143" s="6"/>
      <c r="F143" s="6">
        <f t="shared" si="21"/>
        <v>0</v>
      </c>
      <c r="G143" s="6">
        <f t="shared" si="22"/>
        <v>0</v>
      </c>
      <c r="H143" s="6">
        <f t="shared" si="19"/>
        <v>0</v>
      </c>
      <c r="I143" s="6"/>
      <c r="J143" s="61"/>
      <c r="O143" s="89">
        <f t="shared" si="20"/>
        <v>0</v>
      </c>
      <c r="P143" s="72"/>
    </row>
    <row r="144" spans="2:16" ht="18" customHeight="1" x14ac:dyDescent="0.25">
      <c r="B144" s="3"/>
      <c r="C144" s="3"/>
      <c r="D144" s="3"/>
      <c r="E144" s="6"/>
      <c r="F144" s="6">
        <f t="shared" si="21"/>
        <v>0</v>
      </c>
      <c r="G144" s="6">
        <f t="shared" si="22"/>
        <v>0</v>
      </c>
      <c r="H144" s="6">
        <f t="shared" si="19"/>
        <v>0</v>
      </c>
      <c r="I144" s="6"/>
      <c r="J144" s="61"/>
      <c r="O144" s="89">
        <f t="shared" si="20"/>
        <v>0</v>
      </c>
      <c r="P144" s="72"/>
    </row>
    <row r="145" spans="2:16" ht="18" customHeight="1" x14ac:dyDescent="0.25">
      <c r="B145" s="3"/>
      <c r="C145" s="3"/>
      <c r="D145" s="3"/>
      <c r="E145" s="6"/>
      <c r="F145" s="6">
        <f t="shared" si="21"/>
        <v>0</v>
      </c>
      <c r="G145" s="6">
        <f t="shared" si="22"/>
        <v>0</v>
      </c>
      <c r="H145" s="6">
        <f t="shared" si="19"/>
        <v>0</v>
      </c>
      <c r="I145" s="6"/>
      <c r="J145" s="61"/>
      <c r="O145" s="89">
        <f t="shared" si="20"/>
        <v>0</v>
      </c>
      <c r="P145" s="72"/>
    </row>
    <row r="146" spans="2:16" ht="18" customHeight="1" x14ac:dyDescent="0.25">
      <c r="B146" s="3"/>
      <c r="C146" s="3"/>
      <c r="D146" s="3"/>
      <c r="E146" s="6"/>
      <c r="F146" s="6">
        <f t="shared" si="21"/>
        <v>0</v>
      </c>
      <c r="G146" s="6">
        <f t="shared" si="22"/>
        <v>0</v>
      </c>
      <c r="H146" s="6">
        <f t="shared" si="19"/>
        <v>0</v>
      </c>
      <c r="I146" s="6"/>
      <c r="J146" s="61"/>
      <c r="O146" s="89">
        <f t="shared" si="20"/>
        <v>0</v>
      </c>
      <c r="P146" s="72"/>
    </row>
    <row r="147" spans="2:16" ht="18" customHeight="1" x14ac:dyDescent="0.25">
      <c r="B147" s="3"/>
      <c r="C147" s="3"/>
      <c r="D147" s="3"/>
      <c r="E147" s="6"/>
      <c r="F147" s="6">
        <f t="shared" si="21"/>
        <v>0</v>
      </c>
      <c r="G147" s="6">
        <f t="shared" si="22"/>
        <v>0</v>
      </c>
      <c r="H147" s="6">
        <f t="shared" si="19"/>
        <v>0</v>
      </c>
      <c r="I147" s="6"/>
      <c r="J147" s="61"/>
      <c r="O147" s="89">
        <f t="shared" si="20"/>
        <v>0</v>
      </c>
      <c r="P147" s="72"/>
    </row>
    <row r="148" spans="2:16" ht="18" customHeight="1" x14ac:dyDescent="0.25">
      <c r="B148" s="3"/>
      <c r="C148" s="3"/>
      <c r="D148" s="3"/>
      <c r="E148" s="6"/>
      <c r="F148" s="6">
        <f t="shared" si="21"/>
        <v>0</v>
      </c>
      <c r="G148" s="6">
        <f t="shared" si="22"/>
        <v>0</v>
      </c>
      <c r="H148" s="6">
        <f t="shared" si="19"/>
        <v>0</v>
      </c>
      <c r="I148" s="6"/>
      <c r="J148" s="61"/>
      <c r="O148" s="89">
        <f t="shared" si="20"/>
        <v>0</v>
      </c>
      <c r="P148" s="72"/>
    </row>
    <row r="149" spans="2:16" ht="18" customHeight="1" x14ac:dyDescent="0.25">
      <c r="B149" s="3"/>
      <c r="C149" s="3"/>
      <c r="D149" s="3"/>
      <c r="E149" s="6"/>
      <c r="F149" s="6">
        <f t="shared" si="21"/>
        <v>0</v>
      </c>
      <c r="G149" s="6">
        <f t="shared" si="22"/>
        <v>0</v>
      </c>
      <c r="H149" s="6">
        <f t="shared" si="19"/>
        <v>0</v>
      </c>
      <c r="I149" s="6"/>
      <c r="J149" s="61"/>
      <c r="O149" s="89">
        <f t="shared" si="20"/>
        <v>0</v>
      </c>
      <c r="P149" s="72"/>
    </row>
    <row r="150" spans="2:16" ht="18" customHeight="1" x14ac:dyDescent="0.25">
      <c r="B150" s="3"/>
      <c r="C150" s="3"/>
      <c r="D150" s="3"/>
      <c r="E150" s="6"/>
      <c r="F150" s="6">
        <f t="shared" si="21"/>
        <v>0</v>
      </c>
      <c r="G150" s="6">
        <f t="shared" si="22"/>
        <v>0</v>
      </c>
      <c r="H150" s="6">
        <f t="shared" si="19"/>
        <v>0</v>
      </c>
      <c r="I150" s="6"/>
      <c r="J150" s="61"/>
      <c r="O150" s="89">
        <f t="shared" si="20"/>
        <v>0</v>
      </c>
      <c r="P150" s="72"/>
    </row>
    <row r="151" spans="2:16" ht="18" customHeight="1" x14ac:dyDescent="0.25">
      <c r="B151" s="3"/>
      <c r="C151" s="3"/>
      <c r="D151" s="3"/>
      <c r="E151" s="6"/>
      <c r="F151" s="6">
        <f t="shared" si="21"/>
        <v>0</v>
      </c>
      <c r="G151" s="6">
        <f t="shared" si="22"/>
        <v>0</v>
      </c>
      <c r="H151" s="6">
        <f t="shared" si="19"/>
        <v>0</v>
      </c>
      <c r="I151" s="6"/>
      <c r="J151" s="61"/>
      <c r="O151" s="89">
        <f t="shared" si="20"/>
        <v>0</v>
      </c>
      <c r="P151" s="72"/>
    </row>
    <row r="152" spans="2:16" ht="18" customHeight="1" x14ac:dyDescent="0.25">
      <c r="B152" s="3"/>
      <c r="C152" s="3"/>
      <c r="D152" s="3"/>
      <c r="E152" s="6"/>
      <c r="F152" s="6">
        <f t="shared" si="21"/>
        <v>0</v>
      </c>
      <c r="G152" s="6">
        <f t="shared" si="22"/>
        <v>0</v>
      </c>
      <c r="H152" s="6">
        <f t="shared" si="19"/>
        <v>0</v>
      </c>
      <c r="I152" s="6"/>
      <c r="J152" s="61"/>
      <c r="O152" s="89">
        <f t="shared" si="20"/>
        <v>0</v>
      </c>
      <c r="P152" s="72"/>
    </row>
    <row r="153" spans="2:16" ht="18" customHeight="1" x14ac:dyDescent="0.25">
      <c r="B153" s="3"/>
      <c r="C153" s="3"/>
      <c r="D153" s="3"/>
      <c r="E153" s="6"/>
      <c r="F153" s="6">
        <f t="shared" si="21"/>
        <v>0</v>
      </c>
      <c r="G153" s="6">
        <f t="shared" si="22"/>
        <v>0</v>
      </c>
      <c r="H153" s="6">
        <f t="shared" si="19"/>
        <v>0</v>
      </c>
      <c r="I153" s="6"/>
      <c r="J153" s="61"/>
      <c r="O153" s="89">
        <f t="shared" si="20"/>
        <v>0</v>
      </c>
      <c r="P153" s="73"/>
    </row>
    <row r="154" spans="2:16" ht="18" customHeight="1" x14ac:dyDescent="0.25">
      <c r="B154" s="3"/>
      <c r="C154" s="3"/>
      <c r="D154" s="3"/>
      <c r="E154" s="6"/>
      <c r="F154" s="6">
        <f t="shared" si="21"/>
        <v>0</v>
      </c>
      <c r="G154" s="6">
        <f t="shared" si="22"/>
        <v>0</v>
      </c>
      <c r="H154" s="6">
        <f t="shared" si="19"/>
        <v>0</v>
      </c>
      <c r="I154" s="6"/>
      <c r="J154" s="61"/>
      <c r="O154" s="89">
        <f t="shared" si="20"/>
        <v>0</v>
      </c>
      <c r="P154" s="73"/>
    </row>
    <row r="155" spans="2:16" ht="18" customHeight="1" x14ac:dyDescent="0.25">
      <c r="B155" s="3"/>
      <c r="C155" s="3"/>
      <c r="D155" s="3"/>
      <c r="E155" s="6"/>
      <c r="F155" s="6">
        <f t="shared" si="21"/>
        <v>0</v>
      </c>
      <c r="G155" s="6">
        <f t="shared" si="22"/>
        <v>0</v>
      </c>
      <c r="H155" s="6">
        <f t="shared" si="19"/>
        <v>0</v>
      </c>
      <c r="I155" s="6"/>
      <c r="J155" s="61"/>
      <c r="O155" s="89">
        <f t="shared" si="20"/>
        <v>0</v>
      </c>
      <c r="P155" s="73"/>
    </row>
    <row r="156" spans="2:16" ht="18" customHeight="1" x14ac:dyDescent="0.25">
      <c r="B156" s="3"/>
      <c r="C156" s="3"/>
      <c r="D156" s="3"/>
      <c r="E156" s="6"/>
      <c r="F156" s="6">
        <f t="shared" si="21"/>
        <v>0</v>
      </c>
      <c r="G156" s="6">
        <f t="shared" si="22"/>
        <v>0</v>
      </c>
      <c r="H156" s="6">
        <f t="shared" si="19"/>
        <v>0</v>
      </c>
      <c r="I156" s="6"/>
      <c r="J156" s="61"/>
      <c r="O156" s="89">
        <f t="shared" si="20"/>
        <v>0</v>
      </c>
      <c r="P156" s="73"/>
    </row>
    <row r="157" spans="2:16" ht="18" customHeight="1" x14ac:dyDescent="0.25">
      <c r="B157" s="3"/>
      <c r="C157" s="3"/>
      <c r="D157" s="3"/>
      <c r="E157" s="6"/>
      <c r="F157" s="6">
        <f t="shared" si="21"/>
        <v>0</v>
      </c>
      <c r="G157" s="6">
        <f t="shared" si="22"/>
        <v>0</v>
      </c>
      <c r="H157" s="6">
        <f t="shared" si="19"/>
        <v>0</v>
      </c>
      <c r="I157" s="6"/>
      <c r="J157" s="61"/>
      <c r="O157" s="89">
        <f t="shared" si="20"/>
        <v>0</v>
      </c>
      <c r="P157" s="73"/>
    </row>
    <row r="158" spans="2:16" ht="18" customHeight="1" x14ac:dyDescent="0.25">
      <c r="B158" s="3"/>
      <c r="C158" s="3"/>
      <c r="D158" s="3"/>
      <c r="E158" s="6"/>
      <c r="F158" s="6">
        <f t="shared" si="21"/>
        <v>0</v>
      </c>
      <c r="G158" s="6">
        <f t="shared" si="22"/>
        <v>0</v>
      </c>
      <c r="H158" s="6">
        <f t="shared" si="19"/>
        <v>0</v>
      </c>
      <c r="I158" s="6"/>
      <c r="J158" s="61"/>
      <c r="O158" s="89">
        <f t="shared" si="20"/>
        <v>0</v>
      </c>
      <c r="P158" s="73"/>
    </row>
    <row r="159" spans="2:16" ht="18" customHeight="1" x14ac:dyDescent="0.25">
      <c r="B159" s="3"/>
      <c r="C159" s="3"/>
      <c r="D159" s="3"/>
      <c r="E159" s="6"/>
      <c r="F159" s="6">
        <f t="shared" si="21"/>
        <v>0</v>
      </c>
      <c r="G159" s="6">
        <f t="shared" si="22"/>
        <v>0</v>
      </c>
      <c r="H159" s="6">
        <f t="shared" si="19"/>
        <v>0</v>
      </c>
      <c r="I159" s="6"/>
      <c r="J159" s="61"/>
      <c r="O159" s="89">
        <f t="shared" si="20"/>
        <v>0</v>
      </c>
      <c r="P159" s="73"/>
    </row>
    <row r="160" spans="2:16" ht="18" customHeight="1" x14ac:dyDescent="0.25">
      <c r="B160" s="3"/>
      <c r="C160" s="3"/>
      <c r="D160" s="3"/>
      <c r="E160" s="6"/>
      <c r="F160" s="6">
        <f t="shared" si="21"/>
        <v>0</v>
      </c>
      <c r="G160" s="6">
        <f t="shared" si="22"/>
        <v>0</v>
      </c>
      <c r="H160" s="6">
        <f t="shared" si="19"/>
        <v>0</v>
      </c>
      <c r="I160" s="6"/>
      <c r="J160" s="61"/>
      <c r="O160" s="89">
        <f t="shared" si="20"/>
        <v>0</v>
      </c>
      <c r="P160" s="73"/>
    </row>
    <row r="161" spans="2:16" ht="18" customHeight="1" x14ac:dyDescent="0.25">
      <c r="B161" s="3"/>
      <c r="C161" s="3"/>
      <c r="D161" s="3"/>
      <c r="E161" s="6"/>
      <c r="F161" s="6">
        <f t="shared" si="21"/>
        <v>0</v>
      </c>
      <c r="G161" s="6">
        <f t="shared" si="22"/>
        <v>0</v>
      </c>
      <c r="H161" s="6">
        <f t="shared" si="19"/>
        <v>0</v>
      </c>
      <c r="I161" s="6"/>
      <c r="J161" s="61"/>
      <c r="O161" s="89">
        <f t="shared" si="20"/>
        <v>0</v>
      </c>
      <c r="P161" s="73"/>
    </row>
    <row r="162" spans="2:16" ht="18" customHeight="1" x14ac:dyDescent="0.25">
      <c r="B162" s="3"/>
      <c r="C162" s="3"/>
      <c r="D162" s="3"/>
      <c r="E162" s="6"/>
      <c r="F162" s="6">
        <f t="shared" si="21"/>
        <v>0</v>
      </c>
      <c r="G162" s="6">
        <f t="shared" si="22"/>
        <v>0</v>
      </c>
      <c r="H162" s="6">
        <f t="shared" si="19"/>
        <v>0</v>
      </c>
      <c r="I162" s="6"/>
      <c r="J162" s="61"/>
      <c r="O162" s="89">
        <f t="shared" si="20"/>
        <v>0</v>
      </c>
      <c r="P162" s="73"/>
    </row>
    <row r="163" spans="2:16" ht="18" customHeight="1" x14ac:dyDescent="0.25">
      <c r="B163" s="3"/>
      <c r="C163" s="3"/>
      <c r="D163" s="3"/>
      <c r="E163" s="6"/>
      <c r="F163" s="6">
        <f t="shared" si="21"/>
        <v>0</v>
      </c>
      <c r="G163" s="6">
        <f t="shared" si="22"/>
        <v>0</v>
      </c>
      <c r="H163" s="6">
        <f t="shared" si="19"/>
        <v>0</v>
      </c>
      <c r="I163" s="6"/>
      <c r="J163" s="61"/>
      <c r="O163" s="89">
        <f t="shared" si="20"/>
        <v>0</v>
      </c>
      <c r="P163" s="73"/>
    </row>
    <row r="164" spans="2:16" ht="18" customHeight="1" x14ac:dyDescent="0.25">
      <c r="B164" s="3"/>
      <c r="C164" s="3"/>
      <c r="D164" s="3"/>
      <c r="E164" s="6"/>
      <c r="F164" s="6">
        <f t="shared" si="21"/>
        <v>0</v>
      </c>
      <c r="G164" s="6">
        <f t="shared" si="22"/>
        <v>0</v>
      </c>
      <c r="H164" s="6">
        <f t="shared" si="19"/>
        <v>0</v>
      </c>
      <c r="I164" s="6"/>
      <c r="J164" s="61"/>
      <c r="O164" s="89">
        <f t="shared" si="20"/>
        <v>0</v>
      </c>
      <c r="P164" s="73"/>
    </row>
    <row r="165" spans="2:16" ht="18" customHeight="1" thickBot="1" x14ac:dyDescent="0.3">
      <c r="B165" s="3"/>
      <c r="C165" s="3"/>
      <c r="D165" s="3"/>
      <c r="E165" s="6"/>
      <c r="F165" s="6">
        <f t="shared" si="21"/>
        <v>0</v>
      </c>
      <c r="G165" s="6">
        <f t="shared" si="22"/>
        <v>0</v>
      </c>
      <c r="H165" s="6">
        <f t="shared" si="19"/>
        <v>0</v>
      </c>
      <c r="I165" s="6"/>
      <c r="J165" s="61"/>
      <c r="O165" s="89">
        <f t="shared" si="20"/>
        <v>0</v>
      </c>
      <c r="P165" s="74"/>
    </row>
    <row r="166" spans="2:16" ht="18" customHeight="1" x14ac:dyDescent="0.25">
      <c r="B166" s="3"/>
      <c r="C166" s="3"/>
      <c r="D166" s="3"/>
      <c r="E166" s="6"/>
      <c r="F166" s="6">
        <f t="shared" si="21"/>
        <v>0</v>
      </c>
      <c r="G166" s="6">
        <f t="shared" si="22"/>
        <v>0</v>
      </c>
      <c r="H166" s="6">
        <f t="shared" si="19"/>
        <v>0</v>
      </c>
      <c r="I166" s="6"/>
      <c r="J166" s="61"/>
      <c r="O166" s="89">
        <f t="shared" si="20"/>
        <v>0</v>
      </c>
    </row>
    <row r="167" spans="2:16" ht="18" customHeight="1" x14ac:dyDescent="0.25">
      <c r="B167" s="3"/>
      <c r="C167" s="3"/>
      <c r="D167" s="3"/>
      <c r="E167" s="6"/>
      <c r="F167" s="6">
        <f t="shared" si="21"/>
        <v>0</v>
      </c>
      <c r="G167" s="6">
        <f t="shared" si="22"/>
        <v>0</v>
      </c>
      <c r="H167" s="6">
        <f t="shared" si="19"/>
        <v>0</v>
      </c>
      <c r="I167" s="6"/>
      <c r="J167" s="61"/>
      <c r="O167" s="89">
        <f t="shared" si="20"/>
        <v>0</v>
      </c>
    </row>
    <row r="168" spans="2:16" ht="18" customHeight="1" x14ac:dyDescent="0.25">
      <c r="B168" s="3"/>
      <c r="C168" s="3"/>
      <c r="D168" s="3"/>
      <c r="E168" s="6"/>
      <c r="F168" s="6">
        <f t="shared" si="21"/>
        <v>0</v>
      </c>
      <c r="G168" s="6">
        <f t="shared" si="22"/>
        <v>0</v>
      </c>
      <c r="H168" s="6">
        <f t="shared" si="19"/>
        <v>0</v>
      </c>
      <c r="I168" s="6"/>
      <c r="J168" s="61"/>
      <c r="O168" s="89">
        <f t="shared" si="20"/>
        <v>0</v>
      </c>
    </row>
    <row r="169" spans="2:16" ht="18" customHeight="1" x14ac:dyDescent="0.25">
      <c r="B169" s="3"/>
      <c r="C169" s="3"/>
      <c r="D169" s="3"/>
      <c r="E169" s="6"/>
      <c r="F169" s="6">
        <f t="shared" si="21"/>
        <v>0</v>
      </c>
      <c r="G169" s="6">
        <f t="shared" si="22"/>
        <v>0</v>
      </c>
      <c r="H169" s="6">
        <f t="shared" si="19"/>
        <v>0</v>
      </c>
      <c r="I169" s="6"/>
      <c r="J169" s="61"/>
      <c r="O169" s="89">
        <f t="shared" si="20"/>
        <v>0</v>
      </c>
    </row>
    <row r="170" spans="2:16" ht="18" customHeight="1" x14ac:dyDescent="0.25">
      <c r="B170" s="3"/>
      <c r="C170" s="3"/>
      <c r="D170" s="3"/>
      <c r="E170" s="6"/>
      <c r="F170" s="6">
        <f t="shared" si="21"/>
        <v>0</v>
      </c>
      <c r="G170" s="6">
        <f t="shared" si="22"/>
        <v>0</v>
      </c>
      <c r="H170" s="6">
        <f t="shared" si="19"/>
        <v>0</v>
      </c>
      <c r="I170" s="6"/>
      <c r="J170" s="61"/>
      <c r="O170" s="89">
        <f t="shared" si="20"/>
        <v>0</v>
      </c>
    </row>
    <row r="171" spans="2:16" ht="18" customHeight="1" x14ac:dyDescent="0.25">
      <c r="B171" s="3"/>
      <c r="C171" s="3"/>
      <c r="D171" s="3"/>
      <c r="E171" s="6"/>
      <c r="F171" s="6">
        <f t="shared" si="21"/>
        <v>0</v>
      </c>
      <c r="G171" s="6">
        <f t="shared" si="22"/>
        <v>0</v>
      </c>
      <c r="H171" s="6">
        <f t="shared" si="19"/>
        <v>0</v>
      </c>
      <c r="I171" s="6"/>
      <c r="J171" s="61"/>
      <c r="O171" s="89">
        <f t="shared" si="20"/>
        <v>0</v>
      </c>
    </row>
    <row r="172" spans="2:16" ht="18" customHeight="1" x14ac:dyDescent="0.25">
      <c r="B172" s="3"/>
      <c r="C172" s="3"/>
      <c r="D172" s="3"/>
      <c r="E172" s="6"/>
      <c r="F172" s="6">
        <f t="shared" si="21"/>
        <v>0</v>
      </c>
      <c r="G172" s="6">
        <f t="shared" si="22"/>
        <v>0</v>
      </c>
      <c r="H172" s="6">
        <f t="shared" si="19"/>
        <v>0</v>
      </c>
      <c r="I172" s="6"/>
      <c r="J172" s="61"/>
      <c r="O172" s="89">
        <f t="shared" si="20"/>
        <v>0</v>
      </c>
    </row>
    <row r="173" spans="2:16" ht="18" customHeight="1" x14ac:dyDescent="0.25">
      <c r="B173" s="3"/>
      <c r="C173" s="3"/>
      <c r="D173" s="3"/>
      <c r="E173" s="6"/>
      <c r="F173" s="6">
        <f t="shared" si="21"/>
        <v>0</v>
      </c>
      <c r="G173" s="6">
        <f t="shared" si="22"/>
        <v>0</v>
      </c>
      <c r="H173" s="6">
        <f t="shared" si="19"/>
        <v>0</v>
      </c>
      <c r="I173" s="6"/>
      <c r="J173" s="61"/>
      <c r="O173" s="89">
        <f t="shared" si="20"/>
        <v>0</v>
      </c>
    </row>
    <row r="174" spans="2:16" ht="18" customHeight="1" x14ac:dyDescent="0.25">
      <c r="B174" s="3"/>
      <c r="C174" s="3"/>
      <c r="D174" s="3"/>
      <c r="E174" s="6"/>
      <c r="F174" s="6">
        <f t="shared" si="21"/>
        <v>0</v>
      </c>
      <c r="G174" s="6">
        <f t="shared" si="22"/>
        <v>0</v>
      </c>
      <c r="H174" s="6">
        <f t="shared" si="19"/>
        <v>0</v>
      </c>
      <c r="I174" s="6"/>
      <c r="J174" s="61"/>
      <c r="O174" s="89">
        <f t="shared" si="20"/>
        <v>0</v>
      </c>
    </row>
    <row r="175" spans="2:16" ht="18" customHeight="1" x14ac:dyDescent="0.25">
      <c r="B175" s="3"/>
      <c r="C175" s="3"/>
      <c r="D175" s="3"/>
      <c r="E175" s="6"/>
      <c r="F175" s="6">
        <f t="shared" si="21"/>
        <v>0</v>
      </c>
      <c r="G175" s="6">
        <f t="shared" si="22"/>
        <v>0</v>
      </c>
      <c r="H175" s="6">
        <f t="shared" si="19"/>
        <v>0</v>
      </c>
      <c r="I175" s="6"/>
      <c r="J175" s="61"/>
      <c r="O175" s="89">
        <f t="shared" si="20"/>
        <v>0</v>
      </c>
    </row>
    <row r="176" spans="2:16" ht="18" customHeight="1" x14ac:dyDescent="0.25">
      <c r="B176" s="3"/>
      <c r="C176" s="3"/>
      <c r="D176" s="3"/>
      <c r="E176" s="6"/>
      <c r="F176" s="6">
        <f t="shared" si="21"/>
        <v>0</v>
      </c>
      <c r="G176" s="6">
        <f t="shared" si="22"/>
        <v>0</v>
      </c>
      <c r="H176" s="6">
        <f t="shared" si="19"/>
        <v>0</v>
      </c>
      <c r="I176" s="6"/>
      <c r="J176" s="61"/>
      <c r="O176" s="89">
        <f t="shared" si="20"/>
        <v>0</v>
      </c>
    </row>
    <row r="177" spans="2:15" ht="18" customHeight="1" x14ac:dyDescent="0.25">
      <c r="B177" s="3"/>
      <c r="C177" s="3"/>
      <c r="D177" s="3"/>
      <c r="E177" s="6"/>
      <c r="F177" s="6">
        <f t="shared" si="21"/>
        <v>0</v>
      </c>
      <c r="G177" s="6">
        <f t="shared" si="22"/>
        <v>0</v>
      </c>
      <c r="H177" s="6">
        <f t="shared" si="19"/>
        <v>0</v>
      </c>
      <c r="I177" s="6"/>
      <c r="J177" s="61"/>
      <c r="O177" s="89">
        <f t="shared" si="20"/>
        <v>0</v>
      </c>
    </row>
    <row r="178" spans="2:15" ht="18" customHeight="1" x14ac:dyDescent="0.25">
      <c r="B178" s="3"/>
      <c r="C178" s="3"/>
      <c r="D178" s="3"/>
      <c r="E178" s="6"/>
      <c r="F178" s="6">
        <f t="shared" si="21"/>
        <v>0</v>
      </c>
      <c r="G178" s="6">
        <f t="shared" si="22"/>
        <v>0</v>
      </c>
      <c r="H178" s="6">
        <f t="shared" si="19"/>
        <v>0</v>
      </c>
      <c r="I178" s="6"/>
      <c r="J178" s="61"/>
      <c r="O178" s="89">
        <f t="shared" si="20"/>
        <v>0</v>
      </c>
    </row>
    <row r="179" spans="2:15" ht="18" customHeight="1" x14ac:dyDescent="0.25">
      <c r="B179" s="3"/>
      <c r="C179" s="3"/>
      <c r="D179" s="3"/>
      <c r="E179" s="6"/>
      <c r="F179" s="6">
        <f t="shared" si="21"/>
        <v>0</v>
      </c>
      <c r="G179" s="6">
        <f t="shared" si="22"/>
        <v>0</v>
      </c>
      <c r="H179" s="6">
        <f t="shared" si="19"/>
        <v>0</v>
      </c>
      <c r="I179" s="6"/>
      <c r="J179" s="61"/>
      <c r="O179" s="89">
        <f t="shared" si="20"/>
        <v>0</v>
      </c>
    </row>
    <row r="180" spans="2:15" ht="18" customHeight="1" x14ac:dyDescent="0.25">
      <c r="B180" s="3"/>
      <c r="C180" s="3"/>
      <c r="D180" s="3"/>
      <c r="E180" s="6"/>
      <c r="F180" s="6">
        <f t="shared" si="21"/>
        <v>0</v>
      </c>
      <c r="G180" s="6">
        <f t="shared" si="22"/>
        <v>0</v>
      </c>
      <c r="H180" s="6">
        <f t="shared" si="19"/>
        <v>0</v>
      </c>
      <c r="I180" s="6"/>
      <c r="J180" s="61"/>
      <c r="O180" s="89">
        <f t="shared" si="20"/>
        <v>0</v>
      </c>
    </row>
    <row r="181" spans="2:15" ht="18" customHeight="1" x14ac:dyDescent="0.25">
      <c r="B181" s="3"/>
      <c r="C181" s="3"/>
      <c r="D181" s="3"/>
      <c r="E181" s="6"/>
      <c r="F181" s="6">
        <f t="shared" si="21"/>
        <v>0</v>
      </c>
      <c r="G181" s="6">
        <f t="shared" si="22"/>
        <v>0</v>
      </c>
      <c r="H181" s="6">
        <f t="shared" si="19"/>
        <v>0</v>
      </c>
      <c r="I181" s="6"/>
      <c r="J181" s="61"/>
      <c r="O181" s="89">
        <f t="shared" si="20"/>
        <v>0</v>
      </c>
    </row>
    <row r="182" spans="2:15" ht="18" customHeight="1" x14ac:dyDescent="0.25">
      <c r="B182" s="3"/>
      <c r="C182" s="3"/>
      <c r="D182" s="3"/>
      <c r="E182" s="6"/>
      <c r="F182" s="6">
        <f t="shared" si="21"/>
        <v>0</v>
      </c>
      <c r="G182" s="6">
        <f t="shared" si="22"/>
        <v>0</v>
      </c>
      <c r="H182" s="6">
        <f t="shared" si="19"/>
        <v>0</v>
      </c>
      <c r="I182" s="6"/>
      <c r="J182" s="61"/>
      <c r="O182" s="89">
        <f t="shared" si="20"/>
        <v>0</v>
      </c>
    </row>
    <row r="183" spans="2:15" ht="18" customHeight="1" x14ac:dyDescent="0.25">
      <c r="B183" s="3"/>
      <c r="C183" s="3"/>
      <c r="D183" s="3"/>
      <c r="E183" s="6"/>
      <c r="F183" s="6">
        <f t="shared" si="21"/>
        <v>0</v>
      </c>
      <c r="G183" s="6">
        <f t="shared" si="22"/>
        <v>0</v>
      </c>
      <c r="H183" s="6">
        <f t="shared" si="19"/>
        <v>0</v>
      </c>
      <c r="I183" s="6"/>
      <c r="J183" s="61"/>
      <c r="O183" s="89">
        <f t="shared" si="20"/>
        <v>0</v>
      </c>
    </row>
    <row r="184" spans="2:15" ht="18" customHeight="1" x14ac:dyDescent="0.25">
      <c r="B184" s="3"/>
      <c r="C184" s="3"/>
      <c r="D184" s="3"/>
      <c r="E184" s="6"/>
      <c r="F184" s="6">
        <f t="shared" si="21"/>
        <v>0</v>
      </c>
      <c r="G184" s="6">
        <f t="shared" si="22"/>
        <v>0</v>
      </c>
      <c r="H184" s="6">
        <f t="shared" si="19"/>
        <v>0</v>
      </c>
      <c r="I184" s="6"/>
      <c r="J184" s="61"/>
      <c r="O184" s="89">
        <f t="shared" si="20"/>
        <v>0</v>
      </c>
    </row>
    <row r="185" spans="2:15" ht="18" customHeight="1" x14ac:dyDescent="0.25">
      <c r="B185" s="3"/>
      <c r="C185" s="3"/>
      <c r="D185" s="3"/>
      <c r="E185" s="6"/>
      <c r="F185" s="6">
        <f t="shared" si="21"/>
        <v>0</v>
      </c>
      <c r="G185" s="6">
        <f t="shared" si="22"/>
        <v>0</v>
      </c>
      <c r="H185" s="6">
        <f t="shared" si="19"/>
        <v>0</v>
      </c>
      <c r="I185" s="6"/>
      <c r="J185" s="61"/>
      <c r="O185" s="89">
        <f t="shared" si="20"/>
        <v>0</v>
      </c>
    </row>
    <row r="186" spans="2:15" ht="18" customHeight="1" x14ac:dyDescent="0.25">
      <c r="B186" s="3"/>
      <c r="C186" s="3"/>
      <c r="D186" s="3"/>
      <c r="E186" s="6"/>
      <c r="F186" s="6">
        <f t="shared" si="21"/>
        <v>0</v>
      </c>
      <c r="G186" s="6">
        <f t="shared" si="22"/>
        <v>0</v>
      </c>
      <c r="H186" s="6">
        <f t="shared" si="19"/>
        <v>0</v>
      </c>
      <c r="I186" s="6"/>
      <c r="J186" s="61"/>
      <c r="O186" s="89">
        <f t="shared" si="20"/>
        <v>0</v>
      </c>
    </row>
    <row r="187" spans="2:15" ht="18" customHeight="1" x14ac:dyDescent="0.25">
      <c r="B187" s="3"/>
      <c r="C187" s="3"/>
      <c r="D187" s="3"/>
      <c r="E187" s="6"/>
      <c r="F187" s="6">
        <f t="shared" si="21"/>
        <v>0</v>
      </c>
      <c r="G187" s="6">
        <f t="shared" si="22"/>
        <v>0</v>
      </c>
      <c r="H187" s="6">
        <f t="shared" si="19"/>
        <v>0</v>
      </c>
      <c r="I187" s="6"/>
      <c r="J187" s="61"/>
      <c r="O187" s="89">
        <f t="shared" si="20"/>
        <v>0</v>
      </c>
    </row>
    <row r="188" spans="2:15" ht="18" customHeight="1" x14ac:dyDescent="0.25">
      <c r="B188" s="3"/>
      <c r="C188" s="3"/>
      <c r="D188" s="3"/>
      <c r="E188" s="6"/>
      <c r="F188" s="6">
        <f t="shared" si="21"/>
        <v>0</v>
      </c>
      <c r="G188" s="6">
        <f t="shared" si="22"/>
        <v>0</v>
      </c>
      <c r="H188" s="6">
        <f t="shared" si="19"/>
        <v>0</v>
      </c>
      <c r="I188" s="6"/>
      <c r="J188" s="61"/>
      <c r="O188" s="89">
        <f t="shared" si="20"/>
        <v>0</v>
      </c>
    </row>
    <row r="189" spans="2:15" ht="18" customHeight="1" x14ac:dyDescent="0.25">
      <c r="B189" s="3"/>
      <c r="C189" s="3"/>
      <c r="D189" s="3"/>
      <c r="E189" s="6"/>
      <c r="F189" s="6">
        <f t="shared" si="21"/>
        <v>0</v>
      </c>
      <c r="G189" s="6">
        <f t="shared" si="22"/>
        <v>0</v>
      </c>
      <c r="H189" s="6">
        <f t="shared" si="19"/>
        <v>0</v>
      </c>
      <c r="I189" s="6"/>
      <c r="J189" s="61"/>
      <c r="O189" s="89">
        <f t="shared" si="20"/>
        <v>0</v>
      </c>
    </row>
    <row r="190" spans="2:15" ht="18" customHeight="1" x14ac:dyDescent="0.25">
      <c r="B190" s="3"/>
      <c r="C190" s="3"/>
      <c r="D190" s="3"/>
      <c r="E190" s="6"/>
      <c r="F190" s="6">
        <f t="shared" si="21"/>
        <v>0</v>
      </c>
      <c r="G190" s="6">
        <f t="shared" si="22"/>
        <v>0</v>
      </c>
      <c r="H190" s="6">
        <f t="shared" si="19"/>
        <v>0</v>
      </c>
      <c r="I190" s="6"/>
      <c r="J190" s="61"/>
      <c r="O190" s="89">
        <f t="shared" si="20"/>
        <v>0</v>
      </c>
    </row>
    <row r="191" spans="2:15" ht="18" customHeight="1" x14ac:dyDescent="0.25">
      <c r="B191" s="3"/>
      <c r="C191" s="3"/>
      <c r="D191" s="3"/>
      <c r="E191" s="6"/>
      <c r="F191" s="6">
        <f t="shared" si="21"/>
        <v>0</v>
      </c>
      <c r="G191" s="6">
        <f t="shared" si="22"/>
        <v>0</v>
      </c>
      <c r="H191" s="6">
        <f t="shared" si="19"/>
        <v>0</v>
      </c>
      <c r="I191" s="6"/>
      <c r="J191" s="61"/>
      <c r="O191" s="89">
        <f t="shared" si="20"/>
        <v>0</v>
      </c>
    </row>
    <row r="192" spans="2:15" ht="18" customHeight="1" x14ac:dyDescent="0.25">
      <c r="B192" s="3"/>
      <c r="C192" s="3"/>
      <c r="D192" s="3"/>
      <c r="E192" s="6"/>
      <c r="F192" s="6">
        <f t="shared" si="21"/>
        <v>0</v>
      </c>
      <c r="G192" s="6">
        <f t="shared" si="22"/>
        <v>0</v>
      </c>
      <c r="H192" s="6">
        <f t="shared" si="19"/>
        <v>0</v>
      </c>
      <c r="I192" s="6"/>
      <c r="J192" s="61"/>
      <c r="O192" s="89">
        <f t="shared" si="20"/>
        <v>0</v>
      </c>
    </row>
    <row r="193" spans="2:15" ht="18" customHeight="1" x14ac:dyDescent="0.25">
      <c r="B193" s="3"/>
      <c r="C193" s="3"/>
      <c r="D193" s="3"/>
      <c r="E193" s="6"/>
      <c r="F193" s="6">
        <f t="shared" si="21"/>
        <v>0</v>
      </c>
      <c r="G193" s="6">
        <f t="shared" si="22"/>
        <v>0</v>
      </c>
      <c r="H193" s="6">
        <f t="shared" si="19"/>
        <v>0</v>
      </c>
      <c r="I193" s="6"/>
      <c r="J193" s="61"/>
      <c r="O193" s="89">
        <f t="shared" si="20"/>
        <v>0</v>
      </c>
    </row>
    <row r="194" spans="2:15" ht="18" customHeight="1" x14ac:dyDescent="0.25">
      <c r="B194" s="3"/>
      <c r="C194" s="3"/>
      <c r="D194" s="3"/>
      <c r="E194" s="6"/>
      <c r="F194" s="6">
        <f t="shared" si="21"/>
        <v>0</v>
      </c>
      <c r="G194" s="6">
        <f t="shared" si="22"/>
        <v>0</v>
      </c>
      <c r="H194" s="6">
        <f t="shared" si="19"/>
        <v>0</v>
      </c>
      <c r="I194" s="6"/>
      <c r="J194" s="61"/>
      <c r="O194" s="89">
        <f t="shared" si="20"/>
        <v>0</v>
      </c>
    </row>
    <row r="195" spans="2:15" ht="18" customHeight="1" x14ac:dyDescent="0.25">
      <c r="B195" s="3"/>
      <c r="C195" s="3"/>
      <c r="D195" s="3"/>
      <c r="E195" s="6"/>
      <c r="F195" s="6">
        <f t="shared" si="21"/>
        <v>0</v>
      </c>
      <c r="G195" s="6">
        <f t="shared" si="22"/>
        <v>0</v>
      </c>
      <c r="H195" s="6">
        <f t="shared" si="19"/>
        <v>0</v>
      </c>
      <c r="I195" s="6"/>
      <c r="J195" s="61"/>
      <c r="O195" s="89">
        <f t="shared" si="20"/>
        <v>0</v>
      </c>
    </row>
    <row r="196" spans="2:15" ht="18" customHeight="1" x14ac:dyDescent="0.25">
      <c r="B196" s="3"/>
      <c r="C196" s="3"/>
      <c r="D196" s="3"/>
      <c r="E196" s="6"/>
      <c r="F196" s="6">
        <f t="shared" si="21"/>
        <v>0</v>
      </c>
      <c r="G196" s="6">
        <f t="shared" si="22"/>
        <v>0</v>
      </c>
      <c r="H196" s="6">
        <f t="shared" ref="H196:H259" si="23">G196*1.25</f>
        <v>0</v>
      </c>
      <c r="I196" s="6"/>
      <c r="J196" s="61"/>
      <c r="O196" s="89">
        <f t="shared" ref="O196:O259" si="24">J196-G196</f>
        <v>0</v>
      </c>
    </row>
    <row r="197" spans="2:15" ht="18" customHeight="1" x14ac:dyDescent="0.25">
      <c r="B197" s="3"/>
      <c r="C197" s="3"/>
      <c r="D197" s="3"/>
      <c r="E197" s="6"/>
      <c r="F197" s="6">
        <f t="shared" ref="F197:F260" si="25">E197-(E197*0/100)</f>
        <v>0</v>
      </c>
      <c r="G197" s="6">
        <f t="shared" si="22"/>
        <v>0</v>
      </c>
      <c r="H197" s="6">
        <f t="shared" si="23"/>
        <v>0</v>
      </c>
      <c r="I197" s="6"/>
      <c r="J197" s="61"/>
      <c r="O197" s="89">
        <f t="shared" si="24"/>
        <v>0</v>
      </c>
    </row>
    <row r="198" spans="2:15" ht="18" customHeight="1" x14ac:dyDescent="0.25">
      <c r="B198" s="3"/>
      <c r="C198" s="3"/>
      <c r="D198" s="3"/>
      <c r="E198" s="6"/>
      <c r="F198" s="6">
        <f t="shared" si="25"/>
        <v>0</v>
      </c>
      <c r="G198" s="6">
        <f t="shared" ref="G198:G261" si="26">F198*1.262</f>
        <v>0</v>
      </c>
      <c r="H198" s="6">
        <f t="shared" si="23"/>
        <v>0</v>
      </c>
      <c r="I198" s="6"/>
      <c r="J198" s="61"/>
      <c r="O198" s="89">
        <f t="shared" si="24"/>
        <v>0</v>
      </c>
    </row>
    <row r="199" spans="2:15" ht="18" customHeight="1" x14ac:dyDescent="0.25">
      <c r="B199" s="3"/>
      <c r="C199" s="3"/>
      <c r="D199" s="3"/>
      <c r="E199" s="6"/>
      <c r="F199" s="6">
        <f t="shared" si="25"/>
        <v>0</v>
      </c>
      <c r="G199" s="6">
        <f t="shared" si="26"/>
        <v>0</v>
      </c>
      <c r="H199" s="6">
        <f t="shared" si="23"/>
        <v>0</v>
      </c>
      <c r="I199" s="6"/>
      <c r="J199" s="61"/>
      <c r="O199" s="89">
        <f t="shared" si="24"/>
        <v>0</v>
      </c>
    </row>
    <row r="200" spans="2:15" ht="18" customHeight="1" x14ac:dyDescent="0.25">
      <c r="B200" s="3"/>
      <c r="C200" s="3"/>
      <c r="D200" s="3"/>
      <c r="E200" s="6"/>
      <c r="F200" s="6">
        <f t="shared" si="25"/>
        <v>0</v>
      </c>
      <c r="G200" s="6">
        <f t="shared" si="26"/>
        <v>0</v>
      </c>
      <c r="H200" s="6">
        <f t="shared" si="23"/>
        <v>0</v>
      </c>
      <c r="I200" s="6"/>
      <c r="J200" s="61"/>
      <c r="O200" s="89">
        <f t="shared" si="24"/>
        <v>0</v>
      </c>
    </row>
    <row r="201" spans="2:15" ht="18" customHeight="1" x14ac:dyDescent="0.25">
      <c r="B201" s="3"/>
      <c r="C201" s="3"/>
      <c r="D201" s="3"/>
      <c r="E201" s="6"/>
      <c r="F201" s="6">
        <f t="shared" si="25"/>
        <v>0</v>
      </c>
      <c r="G201" s="6">
        <f t="shared" si="26"/>
        <v>0</v>
      </c>
      <c r="H201" s="6">
        <f t="shared" si="23"/>
        <v>0</v>
      </c>
      <c r="I201" s="6"/>
      <c r="J201" s="61"/>
      <c r="O201" s="89">
        <f t="shared" si="24"/>
        <v>0</v>
      </c>
    </row>
    <row r="202" spans="2:15" ht="18" customHeight="1" x14ac:dyDescent="0.25">
      <c r="B202" s="3"/>
      <c r="C202" s="3"/>
      <c r="D202" s="3"/>
      <c r="E202" s="6"/>
      <c r="F202" s="6">
        <f t="shared" si="25"/>
        <v>0</v>
      </c>
      <c r="G202" s="6">
        <f t="shared" si="26"/>
        <v>0</v>
      </c>
      <c r="H202" s="6">
        <f t="shared" si="23"/>
        <v>0</v>
      </c>
      <c r="I202" s="6"/>
      <c r="J202" s="61"/>
      <c r="O202" s="89">
        <f t="shared" si="24"/>
        <v>0</v>
      </c>
    </row>
    <row r="203" spans="2:15" ht="18" customHeight="1" x14ac:dyDescent="0.25">
      <c r="B203" s="3"/>
      <c r="C203" s="3"/>
      <c r="D203" s="3"/>
      <c r="E203" s="6"/>
      <c r="F203" s="6">
        <f t="shared" si="25"/>
        <v>0</v>
      </c>
      <c r="G203" s="6">
        <f t="shared" si="26"/>
        <v>0</v>
      </c>
      <c r="H203" s="6">
        <f t="shared" si="23"/>
        <v>0</v>
      </c>
      <c r="I203" s="6"/>
      <c r="J203" s="61"/>
      <c r="O203" s="89">
        <f t="shared" si="24"/>
        <v>0</v>
      </c>
    </row>
    <row r="204" spans="2:15" ht="18" customHeight="1" x14ac:dyDescent="0.25">
      <c r="B204" s="3"/>
      <c r="C204" s="3"/>
      <c r="D204" s="3"/>
      <c r="E204" s="6"/>
      <c r="F204" s="6">
        <f t="shared" si="25"/>
        <v>0</v>
      </c>
      <c r="G204" s="6">
        <f t="shared" si="26"/>
        <v>0</v>
      </c>
      <c r="H204" s="6">
        <f t="shared" si="23"/>
        <v>0</v>
      </c>
      <c r="I204" s="6"/>
      <c r="J204" s="61"/>
      <c r="O204" s="89">
        <f t="shared" si="24"/>
        <v>0</v>
      </c>
    </row>
    <row r="205" spans="2:15" ht="18" customHeight="1" x14ac:dyDescent="0.25">
      <c r="B205" s="3"/>
      <c r="C205" s="3"/>
      <c r="D205" s="3"/>
      <c r="E205" s="6"/>
      <c r="F205" s="6">
        <f t="shared" si="25"/>
        <v>0</v>
      </c>
      <c r="G205" s="6">
        <f t="shared" si="26"/>
        <v>0</v>
      </c>
      <c r="H205" s="6">
        <f t="shared" si="23"/>
        <v>0</v>
      </c>
      <c r="I205" s="6"/>
      <c r="J205" s="61"/>
      <c r="O205" s="89">
        <f t="shared" si="24"/>
        <v>0</v>
      </c>
    </row>
    <row r="206" spans="2:15" ht="18" customHeight="1" x14ac:dyDescent="0.25">
      <c r="B206" s="3"/>
      <c r="C206" s="3"/>
      <c r="D206" s="3"/>
      <c r="E206" s="6"/>
      <c r="F206" s="6">
        <f t="shared" si="25"/>
        <v>0</v>
      </c>
      <c r="G206" s="6">
        <f t="shared" si="26"/>
        <v>0</v>
      </c>
      <c r="H206" s="6">
        <f t="shared" si="23"/>
        <v>0</v>
      </c>
      <c r="I206" s="6"/>
      <c r="J206" s="61"/>
      <c r="O206" s="89">
        <f t="shared" si="24"/>
        <v>0</v>
      </c>
    </row>
    <row r="207" spans="2:15" ht="18" customHeight="1" x14ac:dyDescent="0.25">
      <c r="B207" s="3"/>
      <c r="C207" s="3"/>
      <c r="D207" s="3"/>
      <c r="E207" s="6"/>
      <c r="F207" s="6">
        <f t="shared" si="25"/>
        <v>0</v>
      </c>
      <c r="G207" s="6">
        <f t="shared" si="26"/>
        <v>0</v>
      </c>
      <c r="H207" s="6">
        <f t="shared" si="23"/>
        <v>0</v>
      </c>
      <c r="I207" s="6"/>
      <c r="J207" s="61"/>
      <c r="O207" s="89">
        <f t="shared" si="24"/>
        <v>0</v>
      </c>
    </row>
    <row r="208" spans="2:15" ht="18" customHeight="1" x14ac:dyDescent="0.25">
      <c r="B208" s="3"/>
      <c r="C208" s="3"/>
      <c r="D208" s="3"/>
      <c r="E208" s="6"/>
      <c r="F208" s="6">
        <f t="shared" si="25"/>
        <v>0</v>
      </c>
      <c r="G208" s="6">
        <f t="shared" si="26"/>
        <v>0</v>
      </c>
      <c r="H208" s="6">
        <f t="shared" si="23"/>
        <v>0</v>
      </c>
      <c r="I208" s="6"/>
      <c r="J208" s="61"/>
      <c r="O208" s="89">
        <f t="shared" si="24"/>
        <v>0</v>
      </c>
    </row>
    <row r="209" spans="2:15" ht="18" customHeight="1" x14ac:dyDescent="0.25">
      <c r="B209" s="3"/>
      <c r="C209" s="3"/>
      <c r="D209" s="3"/>
      <c r="E209" s="6"/>
      <c r="F209" s="6">
        <f t="shared" si="25"/>
        <v>0</v>
      </c>
      <c r="G209" s="6">
        <f t="shared" si="26"/>
        <v>0</v>
      </c>
      <c r="H209" s="6">
        <f t="shared" si="23"/>
        <v>0</v>
      </c>
      <c r="I209" s="6"/>
      <c r="J209" s="61"/>
      <c r="O209" s="89">
        <f t="shared" si="24"/>
        <v>0</v>
      </c>
    </row>
    <row r="210" spans="2:15" ht="18" customHeight="1" x14ac:dyDescent="0.25">
      <c r="B210" s="3"/>
      <c r="C210" s="3"/>
      <c r="D210" s="3"/>
      <c r="E210" s="6"/>
      <c r="F210" s="6">
        <f t="shared" si="25"/>
        <v>0</v>
      </c>
      <c r="G210" s="6">
        <f t="shared" si="26"/>
        <v>0</v>
      </c>
      <c r="H210" s="6">
        <f t="shared" si="23"/>
        <v>0</v>
      </c>
      <c r="I210" s="6"/>
      <c r="J210" s="61"/>
      <c r="O210" s="89">
        <f t="shared" si="24"/>
        <v>0</v>
      </c>
    </row>
    <row r="211" spans="2:15" ht="18" customHeight="1" x14ac:dyDescent="0.25">
      <c r="B211" s="3"/>
      <c r="C211" s="3"/>
      <c r="D211" s="3"/>
      <c r="E211" s="6"/>
      <c r="F211" s="6">
        <f t="shared" si="25"/>
        <v>0</v>
      </c>
      <c r="G211" s="6">
        <f t="shared" si="26"/>
        <v>0</v>
      </c>
      <c r="H211" s="6">
        <f t="shared" si="23"/>
        <v>0</v>
      </c>
      <c r="I211" s="6"/>
      <c r="J211" s="61"/>
      <c r="O211" s="89">
        <f t="shared" si="24"/>
        <v>0</v>
      </c>
    </row>
    <row r="212" spans="2:15" ht="18" customHeight="1" x14ac:dyDescent="0.25">
      <c r="B212" s="3"/>
      <c r="C212" s="3"/>
      <c r="D212" s="3"/>
      <c r="E212" s="6"/>
      <c r="F212" s="6">
        <f t="shared" si="25"/>
        <v>0</v>
      </c>
      <c r="G212" s="6">
        <f t="shared" si="26"/>
        <v>0</v>
      </c>
      <c r="H212" s="6">
        <f t="shared" si="23"/>
        <v>0</v>
      </c>
      <c r="I212" s="6"/>
      <c r="J212" s="61"/>
      <c r="O212" s="89">
        <f t="shared" si="24"/>
        <v>0</v>
      </c>
    </row>
    <row r="213" spans="2:15" ht="18" customHeight="1" x14ac:dyDescent="0.25">
      <c r="B213" s="3"/>
      <c r="C213" s="3"/>
      <c r="D213" s="3"/>
      <c r="E213" s="6"/>
      <c r="F213" s="6">
        <f t="shared" si="25"/>
        <v>0</v>
      </c>
      <c r="G213" s="6">
        <f t="shared" si="26"/>
        <v>0</v>
      </c>
      <c r="H213" s="6">
        <f t="shared" si="23"/>
        <v>0</v>
      </c>
      <c r="I213" s="6"/>
      <c r="J213" s="61"/>
      <c r="O213" s="89">
        <f t="shared" si="24"/>
        <v>0</v>
      </c>
    </row>
    <row r="214" spans="2:15" ht="18" customHeight="1" x14ac:dyDescent="0.25">
      <c r="B214" s="3"/>
      <c r="C214" s="3"/>
      <c r="D214" s="3"/>
      <c r="E214" s="6"/>
      <c r="F214" s="6">
        <f t="shared" si="25"/>
        <v>0</v>
      </c>
      <c r="G214" s="6">
        <f t="shared" si="26"/>
        <v>0</v>
      </c>
      <c r="H214" s="6">
        <f t="shared" si="23"/>
        <v>0</v>
      </c>
      <c r="I214" s="6"/>
      <c r="J214" s="61"/>
      <c r="O214" s="89">
        <f t="shared" si="24"/>
        <v>0</v>
      </c>
    </row>
    <row r="215" spans="2:15" ht="18" customHeight="1" x14ac:dyDescent="0.25">
      <c r="B215" s="3"/>
      <c r="C215" s="3"/>
      <c r="D215" s="3"/>
      <c r="E215" s="6"/>
      <c r="F215" s="6">
        <f t="shared" si="25"/>
        <v>0</v>
      </c>
      <c r="G215" s="6">
        <f t="shared" si="26"/>
        <v>0</v>
      </c>
      <c r="H215" s="6">
        <f t="shared" si="23"/>
        <v>0</v>
      </c>
      <c r="I215" s="6"/>
      <c r="J215" s="61"/>
      <c r="O215" s="89">
        <f t="shared" si="24"/>
        <v>0</v>
      </c>
    </row>
    <row r="216" spans="2:15" ht="18" customHeight="1" x14ac:dyDescent="0.25">
      <c r="B216" s="3"/>
      <c r="C216" s="3"/>
      <c r="D216" s="3"/>
      <c r="E216" s="6"/>
      <c r="F216" s="6">
        <f t="shared" si="25"/>
        <v>0</v>
      </c>
      <c r="G216" s="6">
        <f t="shared" si="26"/>
        <v>0</v>
      </c>
      <c r="H216" s="6">
        <f t="shared" si="23"/>
        <v>0</v>
      </c>
      <c r="I216" s="6"/>
      <c r="J216" s="61"/>
      <c r="O216" s="89">
        <f t="shared" si="24"/>
        <v>0</v>
      </c>
    </row>
    <row r="217" spans="2:15" ht="18" customHeight="1" x14ac:dyDescent="0.25">
      <c r="B217" s="3"/>
      <c r="C217" s="3"/>
      <c r="D217" s="3"/>
      <c r="E217" s="6"/>
      <c r="F217" s="6">
        <f t="shared" si="25"/>
        <v>0</v>
      </c>
      <c r="G217" s="6">
        <f t="shared" si="26"/>
        <v>0</v>
      </c>
      <c r="H217" s="6">
        <f t="shared" si="23"/>
        <v>0</v>
      </c>
      <c r="I217" s="6"/>
      <c r="J217" s="61"/>
      <c r="O217" s="89">
        <f t="shared" si="24"/>
        <v>0</v>
      </c>
    </row>
    <row r="218" spans="2:15" ht="18" customHeight="1" x14ac:dyDescent="0.25">
      <c r="B218" s="3"/>
      <c r="C218" s="3"/>
      <c r="D218" s="3"/>
      <c r="E218" s="6"/>
      <c r="F218" s="6">
        <f t="shared" si="25"/>
        <v>0</v>
      </c>
      <c r="G218" s="6">
        <f t="shared" si="26"/>
        <v>0</v>
      </c>
      <c r="H218" s="6">
        <f t="shared" si="23"/>
        <v>0</v>
      </c>
      <c r="I218" s="6"/>
      <c r="J218" s="61"/>
      <c r="O218" s="89">
        <f t="shared" si="24"/>
        <v>0</v>
      </c>
    </row>
    <row r="219" spans="2:15" ht="18" customHeight="1" x14ac:dyDescent="0.25">
      <c r="B219" s="3"/>
      <c r="C219" s="3"/>
      <c r="D219" s="3"/>
      <c r="E219" s="6"/>
      <c r="F219" s="6">
        <f t="shared" si="25"/>
        <v>0</v>
      </c>
      <c r="G219" s="6">
        <f t="shared" si="26"/>
        <v>0</v>
      </c>
      <c r="H219" s="6">
        <f t="shared" si="23"/>
        <v>0</v>
      </c>
      <c r="I219" s="6"/>
      <c r="J219" s="61"/>
      <c r="O219" s="89">
        <f t="shared" si="24"/>
        <v>0</v>
      </c>
    </row>
    <row r="220" spans="2:15" ht="18" customHeight="1" x14ac:dyDescent="0.25">
      <c r="B220" s="3"/>
      <c r="C220" s="3"/>
      <c r="D220" s="3"/>
      <c r="E220" s="6"/>
      <c r="F220" s="6">
        <f t="shared" si="25"/>
        <v>0</v>
      </c>
      <c r="G220" s="6">
        <f t="shared" si="26"/>
        <v>0</v>
      </c>
      <c r="H220" s="6">
        <f t="shared" si="23"/>
        <v>0</v>
      </c>
      <c r="I220" s="6"/>
      <c r="J220" s="61"/>
      <c r="O220" s="89">
        <f t="shared" si="24"/>
        <v>0</v>
      </c>
    </row>
    <row r="221" spans="2:15" ht="18" customHeight="1" x14ac:dyDescent="0.25">
      <c r="B221" s="3"/>
      <c r="C221" s="3"/>
      <c r="D221" s="3"/>
      <c r="E221" s="6"/>
      <c r="F221" s="6">
        <f t="shared" si="25"/>
        <v>0</v>
      </c>
      <c r="G221" s="6">
        <f t="shared" si="26"/>
        <v>0</v>
      </c>
      <c r="H221" s="6">
        <f t="shared" si="23"/>
        <v>0</v>
      </c>
      <c r="I221" s="6"/>
      <c r="J221" s="61"/>
      <c r="O221" s="89">
        <f t="shared" si="24"/>
        <v>0</v>
      </c>
    </row>
    <row r="222" spans="2:15" ht="18" customHeight="1" x14ac:dyDescent="0.25">
      <c r="B222" s="3"/>
      <c r="C222" s="3"/>
      <c r="D222" s="3"/>
      <c r="E222" s="6"/>
      <c r="F222" s="6">
        <f t="shared" si="25"/>
        <v>0</v>
      </c>
      <c r="G222" s="6">
        <f t="shared" si="26"/>
        <v>0</v>
      </c>
      <c r="H222" s="6">
        <f t="shared" si="23"/>
        <v>0</v>
      </c>
      <c r="I222" s="6"/>
      <c r="J222" s="61"/>
      <c r="O222" s="89">
        <f t="shared" si="24"/>
        <v>0</v>
      </c>
    </row>
    <row r="223" spans="2:15" ht="18" customHeight="1" x14ac:dyDescent="0.25">
      <c r="B223" s="3"/>
      <c r="C223" s="3"/>
      <c r="D223" s="3"/>
      <c r="E223" s="6"/>
      <c r="F223" s="6">
        <f t="shared" si="25"/>
        <v>0</v>
      </c>
      <c r="G223" s="6">
        <f t="shared" si="26"/>
        <v>0</v>
      </c>
      <c r="H223" s="6">
        <f t="shared" si="23"/>
        <v>0</v>
      </c>
      <c r="I223" s="6"/>
      <c r="J223" s="61"/>
      <c r="O223" s="89">
        <f t="shared" si="24"/>
        <v>0</v>
      </c>
    </row>
    <row r="224" spans="2:15" ht="18" customHeight="1" x14ac:dyDescent="0.25">
      <c r="B224" s="3"/>
      <c r="C224" s="3"/>
      <c r="D224" s="3"/>
      <c r="E224" s="6"/>
      <c r="F224" s="6">
        <f t="shared" si="25"/>
        <v>0</v>
      </c>
      <c r="G224" s="6">
        <f t="shared" si="26"/>
        <v>0</v>
      </c>
      <c r="H224" s="6">
        <f t="shared" si="23"/>
        <v>0</v>
      </c>
      <c r="I224" s="6"/>
      <c r="J224" s="61"/>
      <c r="O224" s="89">
        <f t="shared" si="24"/>
        <v>0</v>
      </c>
    </row>
    <row r="225" spans="2:15" ht="18" customHeight="1" x14ac:dyDescent="0.25">
      <c r="B225" s="3"/>
      <c r="C225" s="3"/>
      <c r="D225" s="3"/>
      <c r="E225" s="6"/>
      <c r="F225" s="6">
        <f t="shared" si="25"/>
        <v>0</v>
      </c>
      <c r="G225" s="6">
        <f t="shared" si="26"/>
        <v>0</v>
      </c>
      <c r="H225" s="6">
        <f t="shared" si="23"/>
        <v>0</v>
      </c>
      <c r="I225" s="6"/>
      <c r="J225" s="61"/>
      <c r="O225" s="89">
        <f t="shared" si="24"/>
        <v>0</v>
      </c>
    </row>
    <row r="226" spans="2:15" ht="18" customHeight="1" x14ac:dyDescent="0.25">
      <c r="B226" s="3"/>
      <c r="C226" s="3"/>
      <c r="D226" s="3"/>
      <c r="E226" s="6"/>
      <c r="F226" s="6">
        <f t="shared" si="25"/>
        <v>0</v>
      </c>
      <c r="G226" s="6">
        <f t="shared" si="26"/>
        <v>0</v>
      </c>
      <c r="H226" s="6">
        <f t="shared" si="23"/>
        <v>0</v>
      </c>
      <c r="I226" s="6"/>
      <c r="J226" s="61"/>
      <c r="O226" s="89">
        <f t="shared" si="24"/>
        <v>0</v>
      </c>
    </row>
    <row r="227" spans="2:15" ht="18" customHeight="1" x14ac:dyDescent="0.25">
      <c r="B227" s="3"/>
      <c r="C227" s="3"/>
      <c r="D227" s="3"/>
      <c r="E227" s="6"/>
      <c r="F227" s="6">
        <f t="shared" si="25"/>
        <v>0</v>
      </c>
      <c r="G227" s="6">
        <f t="shared" si="26"/>
        <v>0</v>
      </c>
      <c r="H227" s="6">
        <f t="shared" si="23"/>
        <v>0</v>
      </c>
      <c r="I227" s="6"/>
      <c r="J227" s="61"/>
      <c r="O227" s="89">
        <f t="shared" si="24"/>
        <v>0</v>
      </c>
    </row>
    <row r="228" spans="2:15" ht="18" customHeight="1" x14ac:dyDescent="0.25">
      <c r="B228" s="3"/>
      <c r="C228" s="3"/>
      <c r="D228" s="3"/>
      <c r="E228" s="6"/>
      <c r="F228" s="6">
        <f t="shared" si="25"/>
        <v>0</v>
      </c>
      <c r="G228" s="6">
        <f t="shared" si="26"/>
        <v>0</v>
      </c>
      <c r="H228" s="6">
        <f t="shared" si="23"/>
        <v>0</v>
      </c>
      <c r="I228" s="6"/>
      <c r="J228" s="61"/>
      <c r="O228" s="89">
        <f t="shared" si="24"/>
        <v>0</v>
      </c>
    </row>
    <row r="229" spans="2:15" ht="18" customHeight="1" x14ac:dyDescent="0.25">
      <c r="B229" s="3"/>
      <c r="C229" s="3"/>
      <c r="D229" s="3"/>
      <c r="E229" s="6"/>
      <c r="F229" s="6">
        <f t="shared" si="25"/>
        <v>0</v>
      </c>
      <c r="G229" s="6">
        <f t="shared" si="26"/>
        <v>0</v>
      </c>
      <c r="H229" s="6">
        <f t="shared" si="23"/>
        <v>0</v>
      </c>
      <c r="I229" s="6"/>
      <c r="J229" s="61"/>
      <c r="O229" s="89">
        <f t="shared" si="24"/>
        <v>0</v>
      </c>
    </row>
    <row r="230" spans="2:15" ht="18" customHeight="1" x14ac:dyDescent="0.25">
      <c r="B230" s="3"/>
      <c r="C230" s="3"/>
      <c r="D230" s="3"/>
      <c r="E230" s="6"/>
      <c r="F230" s="6">
        <f t="shared" si="25"/>
        <v>0</v>
      </c>
      <c r="G230" s="6">
        <f t="shared" si="26"/>
        <v>0</v>
      </c>
      <c r="H230" s="6">
        <f t="shared" si="23"/>
        <v>0</v>
      </c>
      <c r="I230" s="6"/>
      <c r="J230" s="61"/>
      <c r="O230" s="89">
        <f t="shared" si="24"/>
        <v>0</v>
      </c>
    </row>
    <row r="231" spans="2:15" ht="18" customHeight="1" x14ac:dyDescent="0.25">
      <c r="B231" s="3"/>
      <c r="C231" s="3"/>
      <c r="D231" s="3"/>
      <c r="E231" s="6"/>
      <c r="F231" s="6">
        <f t="shared" si="25"/>
        <v>0</v>
      </c>
      <c r="G231" s="6">
        <f t="shared" si="26"/>
        <v>0</v>
      </c>
      <c r="H231" s="6">
        <f t="shared" si="23"/>
        <v>0</v>
      </c>
      <c r="I231" s="6"/>
      <c r="J231" s="61"/>
      <c r="O231" s="89">
        <f t="shared" si="24"/>
        <v>0</v>
      </c>
    </row>
    <row r="232" spans="2:15" ht="18" customHeight="1" x14ac:dyDescent="0.25">
      <c r="B232" s="3"/>
      <c r="C232" s="3"/>
      <c r="D232" s="3"/>
      <c r="E232" s="6"/>
      <c r="F232" s="6">
        <f t="shared" si="25"/>
        <v>0</v>
      </c>
      <c r="G232" s="6">
        <f t="shared" si="26"/>
        <v>0</v>
      </c>
      <c r="H232" s="6">
        <f t="shared" si="23"/>
        <v>0</v>
      </c>
      <c r="I232" s="6"/>
      <c r="J232" s="61"/>
      <c r="O232" s="89">
        <f t="shared" si="24"/>
        <v>0</v>
      </c>
    </row>
    <row r="233" spans="2:15" ht="18" customHeight="1" x14ac:dyDescent="0.25">
      <c r="B233" s="3"/>
      <c r="C233" s="3"/>
      <c r="D233" s="3"/>
      <c r="E233" s="6"/>
      <c r="F233" s="6">
        <f t="shared" si="25"/>
        <v>0</v>
      </c>
      <c r="G233" s="6">
        <f t="shared" si="26"/>
        <v>0</v>
      </c>
      <c r="H233" s="6">
        <f t="shared" si="23"/>
        <v>0</v>
      </c>
      <c r="I233" s="6"/>
      <c r="J233" s="61"/>
      <c r="O233" s="89">
        <f t="shared" si="24"/>
        <v>0</v>
      </c>
    </row>
    <row r="234" spans="2:15" ht="18" customHeight="1" x14ac:dyDescent="0.25">
      <c r="B234" s="3"/>
      <c r="C234" s="3"/>
      <c r="D234" s="3"/>
      <c r="E234" s="6"/>
      <c r="F234" s="6">
        <f t="shared" si="25"/>
        <v>0</v>
      </c>
      <c r="G234" s="6">
        <f t="shared" si="26"/>
        <v>0</v>
      </c>
      <c r="H234" s="6">
        <f t="shared" si="23"/>
        <v>0</v>
      </c>
      <c r="I234" s="6"/>
      <c r="J234" s="61"/>
      <c r="O234" s="89">
        <f t="shared" si="24"/>
        <v>0</v>
      </c>
    </row>
    <row r="235" spans="2:15" ht="18" customHeight="1" x14ac:dyDescent="0.25">
      <c r="B235" s="3"/>
      <c r="C235" s="3"/>
      <c r="D235" s="3"/>
      <c r="E235" s="6"/>
      <c r="F235" s="6">
        <f t="shared" si="25"/>
        <v>0</v>
      </c>
      <c r="G235" s="6">
        <f t="shared" si="26"/>
        <v>0</v>
      </c>
      <c r="H235" s="6">
        <f t="shared" si="23"/>
        <v>0</v>
      </c>
      <c r="I235" s="6"/>
      <c r="J235" s="61"/>
      <c r="O235" s="89">
        <f t="shared" si="24"/>
        <v>0</v>
      </c>
    </row>
    <row r="236" spans="2:15" ht="18" customHeight="1" x14ac:dyDescent="0.25">
      <c r="B236" s="3"/>
      <c r="C236" s="3"/>
      <c r="D236" s="3"/>
      <c r="E236" s="6"/>
      <c r="F236" s="6">
        <f t="shared" si="25"/>
        <v>0</v>
      </c>
      <c r="G236" s="6">
        <f t="shared" si="26"/>
        <v>0</v>
      </c>
      <c r="H236" s="6">
        <f t="shared" si="23"/>
        <v>0</v>
      </c>
      <c r="I236" s="6"/>
      <c r="J236" s="61"/>
      <c r="O236" s="89">
        <f t="shared" si="24"/>
        <v>0</v>
      </c>
    </row>
    <row r="237" spans="2:15" ht="18" customHeight="1" x14ac:dyDescent="0.25">
      <c r="B237" s="3"/>
      <c r="C237" s="3"/>
      <c r="D237" s="3"/>
      <c r="E237" s="6"/>
      <c r="F237" s="6">
        <f t="shared" si="25"/>
        <v>0</v>
      </c>
      <c r="G237" s="6">
        <f t="shared" si="26"/>
        <v>0</v>
      </c>
      <c r="H237" s="6">
        <f t="shared" si="23"/>
        <v>0</v>
      </c>
      <c r="I237" s="6"/>
      <c r="J237" s="61"/>
      <c r="O237" s="89">
        <f t="shared" si="24"/>
        <v>0</v>
      </c>
    </row>
    <row r="238" spans="2:15" ht="18" customHeight="1" x14ac:dyDescent="0.25">
      <c r="B238" s="3"/>
      <c r="C238" s="3"/>
      <c r="D238" s="3"/>
      <c r="E238" s="6"/>
      <c r="F238" s="6">
        <f t="shared" si="25"/>
        <v>0</v>
      </c>
      <c r="G238" s="6">
        <f t="shared" si="26"/>
        <v>0</v>
      </c>
      <c r="H238" s="6">
        <f t="shared" si="23"/>
        <v>0</v>
      </c>
      <c r="I238" s="6"/>
      <c r="J238" s="61"/>
      <c r="O238" s="89">
        <f t="shared" si="24"/>
        <v>0</v>
      </c>
    </row>
    <row r="239" spans="2:15" ht="18" customHeight="1" x14ac:dyDescent="0.25">
      <c r="B239" s="3"/>
      <c r="C239" s="3"/>
      <c r="D239" s="3"/>
      <c r="E239" s="6"/>
      <c r="F239" s="6">
        <f t="shared" si="25"/>
        <v>0</v>
      </c>
      <c r="G239" s="6">
        <f t="shared" si="26"/>
        <v>0</v>
      </c>
      <c r="H239" s="6">
        <f t="shared" si="23"/>
        <v>0</v>
      </c>
      <c r="I239" s="6"/>
      <c r="J239" s="61"/>
      <c r="O239" s="89">
        <f t="shared" si="24"/>
        <v>0</v>
      </c>
    </row>
    <row r="240" spans="2:15" ht="18" customHeight="1" x14ac:dyDescent="0.25">
      <c r="B240" s="3"/>
      <c r="C240" s="3"/>
      <c r="D240" s="3"/>
      <c r="E240" s="6"/>
      <c r="F240" s="6">
        <f t="shared" si="25"/>
        <v>0</v>
      </c>
      <c r="G240" s="6">
        <f t="shared" si="26"/>
        <v>0</v>
      </c>
      <c r="H240" s="6">
        <f t="shared" si="23"/>
        <v>0</v>
      </c>
      <c r="I240" s="6"/>
      <c r="J240" s="61"/>
      <c r="O240" s="89">
        <f t="shared" si="24"/>
        <v>0</v>
      </c>
    </row>
    <row r="241" spans="2:15" ht="18" customHeight="1" x14ac:dyDescent="0.25">
      <c r="B241" s="3"/>
      <c r="C241" s="3"/>
      <c r="D241" s="3"/>
      <c r="E241" s="6"/>
      <c r="F241" s="6">
        <f t="shared" si="25"/>
        <v>0</v>
      </c>
      <c r="G241" s="6">
        <f t="shared" si="26"/>
        <v>0</v>
      </c>
      <c r="H241" s="6">
        <f t="shared" si="23"/>
        <v>0</v>
      </c>
      <c r="I241" s="6"/>
      <c r="J241" s="61"/>
      <c r="O241" s="89">
        <f t="shared" si="24"/>
        <v>0</v>
      </c>
    </row>
    <row r="242" spans="2:15" ht="18" customHeight="1" x14ac:dyDescent="0.25">
      <c r="B242" s="3"/>
      <c r="C242" s="3"/>
      <c r="D242" s="3"/>
      <c r="E242" s="6"/>
      <c r="F242" s="6">
        <f t="shared" si="25"/>
        <v>0</v>
      </c>
      <c r="G242" s="6">
        <f t="shared" si="26"/>
        <v>0</v>
      </c>
      <c r="H242" s="6">
        <f t="shared" si="23"/>
        <v>0</v>
      </c>
      <c r="I242" s="6"/>
      <c r="J242" s="61"/>
      <c r="O242" s="89">
        <f t="shared" si="24"/>
        <v>0</v>
      </c>
    </row>
    <row r="243" spans="2:15" ht="18" customHeight="1" x14ac:dyDescent="0.25">
      <c r="B243" s="3"/>
      <c r="C243" s="3"/>
      <c r="D243" s="3"/>
      <c r="E243" s="6"/>
      <c r="F243" s="6">
        <f t="shared" si="25"/>
        <v>0</v>
      </c>
      <c r="G243" s="6">
        <f t="shared" si="26"/>
        <v>0</v>
      </c>
      <c r="H243" s="6">
        <f t="shared" si="23"/>
        <v>0</v>
      </c>
      <c r="I243" s="6"/>
      <c r="J243" s="61"/>
      <c r="O243" s="89">
        <f t="shared" si="24"/>
        <v>0</v>
      </c>
    </row>
    <row r="244" spans="2:15" ht="18" customHeight="1" x14ac:dyDescent="0.25">
      <c r="B244" s="3"/>
      <c r="C244" s="3"/>
      <c r="D244" s="3"/>
      <c r="E244" s="6"/>
      <c r="F244" s="6">
        <f t="shared" si="25"/>
        <v>0</v>
      </c>
      <c r="G244" s="6">
        <f t="shared" si="26"/>
        <v>0</v>
      </c>
      <c r="H244" s="6">
        <f t="shared" si="23"/>
        <v>0</v>
      </c>
      <c r="I244" s="6"/>
      <c r="J244" s="61"/>
      <c r="O244" s="89">
        <f t="shared" si="24"/>
        <v>0</v>
      </c>
    </row>
    <row r="245" spans="2:15" ht="18" customHeight="1" x14ac:dyDescent="0.25">
      <c r="B245" s="3"/>
      <c r="C245" s="3"/>
      <c r="D245" s="3"/>
      <c r="E245" s="6"/>
      <c r="F245" s="6">
        <f t="shared" si="25"/>
        <v>0</v>
      </c>
      <c r="G245" s="6">
        <f t="shared" si="26"/>
        <v>0</v>
      </c>
      <c r="H245" s="6">
        <f t="shared" si="23"/>
        <v>0</v>
      </c>
      <c r="I245" s="6"/>
      <c r="J245" s="61"/>
      <c r="O245" s="89">
        <f t="shared" si="24"/>
        <v>0</v>
      </c>
    </row>
    <row r="246" spans="2:15" ht="18" customHeight="1" x14ac:dyDescent="0.25">
      <c r="B246" s="3"/>
      <c r="C246" s="3"/>
      <c r="D246" s="3"/>
      <c r="E246" s="6"/>
      <c r="F246" s="6">
        <f t="shared" si="25"/>
        <v>0</v>
      </c>
      <c r="G246" s="6">
        <f t="shared" si="26"/>
        <v>0</v>
      </c>
      <c r="H246" s="6">
        <f t="shared" si="23"/>
        <v>0</v>
      </c>
      <c r="I246" s="6"/>
      <c r="J246" s="61"/>
      <c r="O246" s="89">
        <f t="shared" si="24"/>
        <v>0</v>
      </c>
    </row>
    <row r="247" spans="2:15" ht="18" customHeight="1" x14ac:dyDescent="0.25">
      <c r="B247" s="3"/>
      <c r="C247" s="3"/>
      <c r="D247" s="3"/>
      <c r="E247" s="6"/>
      <c r="F247" s="6">
        <f t="shared" si="25"/>
        <v>0</v>
      </c>
      <c r="G247" s="6">
        <f t="shared" si="26"/>
        <v>0</v>
      </c>
      <c r="H247" s="6">
        <f t="shared" si="23"/>
        <v>0</v>
      </c>
      <c r="I247" s="6"/>
      <c r="J247" s="61"/>
      <c r="O247" s="89">
        <f t="shared" si="24"/>
        <v>0</v>
      </c>
    </row>
    <row r="248" spans="2:15" ht="18" customHeight="1" x14ac:dyDescent="0.25">
      <c r="B248" s="3"/>
      <c r="C248" s="3"/>
      <c r="D248" s="3"/>
      <c r="E248" s="6"/>
      <c r="F248" s="6">
        <f t="shared" si="25"/>
        <v>0</v>
      </c>
      <c r="G248" s="6">
        <f t="shared" si="26"/>
        <v>0</v>
      </c>
      <c r="H248" s="6">
        <f t="shared" si="23"/>
        <v>0</v>
      </c>
      <c r="I248" s="6"/>
      <c r="J248" s="61"/>
      <c r="O248" s="89">
        <f t="shared" si="24"/>
        <v>0</v>
      </c>
    </row>
    <row r="249" spans="2:15" ht="18" customHeight="1" x14ac:dyDescent="0.25">
      <c r="B249" s="3"/>
      <c r="C249" s="3"/>
      <c r="D249" s="3"/>
      <c r="E249" s="6"/>
      <c r="F249" s="6">
        <f t="shared" si="25"/>
        <v>0</v>
      </c>
      <c r="G249" s="6">
        <f t="shared" si="26"/>
        <v>0</v>
      </c>
      <c r="H249" s="6">
        <f t="shared" si="23"/>
        <v>0</v>
      </c>
      <c r="I249" s="6"/>
      <c r="J249" s="61"/>
      <c r="O249" s="89">
        <f t="shared" si="24"/>
        <v>0</v>
      </c>
    </row>
    <row r="250" spans="2:15" ht="18" customHeight="1" x14ac:dyDescent="0.25">
      <c r="B250" s="3"/>
      <c r="C250" s="3"/>
      <c r="D250" s="3"/>
      <c r="E250" s="6"/>
      <c r="F250" s="6">
        <f t="shared" si="25"/>
        <v>0</v>
      </c>
      <c r="G250" s="6">
        <f t="shared" si="26"/>
        <v>0</v>
      </c>
      <c r="H250" s="6">
        <f t="shared" si="23"/>
        <v>0</v>
      </c>
      <c r="I250" s="6"/>
      <c r="J250" s="61"/>
      <c r="O250" s="89">
        <f t="shared" si="24"/>
        <v>0</v>
      </c>
    </row>
    <row r="251" spans="2:15" ht="18" customHeight="1" x14ac:dyDescent="0.25">
      <c r="B251" s="3"/>
      <c r="C251" s="3"/>
      <c r="D251" s="3"/>
      <c r="E251" s="6"/>
      <c r="F251" s="6">
        <f t="shared" si="25"/>
        <v>0</v>
      </c>
      <c r="G251" s="6">
        <f t="shared" si="26"/>
        <v>0</v>
      </c>
      <c r="H251" s="6">
        <f t="shared" si="23"/>
        <v>0</v>
      </c>
      <c r="I251" s="6"/>
      <c r="J251" s="61"/>
      <c r="O251" s="89">
        <f t="shared" si="24"/>
        <v>0</v>
      </c>
    </row>
    <row r="252" spans="2:15" ht="18" customHeight="1" x14ac:dyDescent="0.25">
      <c r="B252" s="3"/>
      <c r="C252" s="3"/>
      <c r="D252" s="3"/>
      <c r="E252" s="6"/>
      <c r="F252" s="6">
        <f t="shared" si="25"/>
        <v>0</v>
      </c>
      <c r="G252" s="6">
        <f t="shared" si="26"/>
        <v>0</v>
      </c>
      <c r="H252" s="6">
        <f t="shared" si="23"/>
        <v>0</v>
      </c>
      <c r="I252" s="6"/>
      <c r="J252" s="61"/>
      <c r="O252" s="89">
        <f t="shared" si="24"/>
        <v>0</v>
      </c>
    </row>
    <row r="253" spans="2:15" ht="18" customHeight="1" x14ac:dyDescent="0.25">
      <c r="B253" s="3"/>
      <c r="C253" s="3"/>
      <c r="D253" s="3"/>
      <c r="E253" s="6"/>
      <c r="F253" s="6">
        <f t="shared" si="25"/>
        <v>0</v>
      </c>
      <c r="G253" s="6">
        <f t="shared" si="26"/>
        <v>0</v>
      </c>
      <c r="H253" s="6">
        <f t="shared" si="23"/>
        <v>0</v>
      </c>
      <c r="I253" s="6"/>
      <c r="J253" s="61"/>
      <c r="O253" s="89">
        <f t="shared" si="24"/>
        <v>0</v>
      </c>
    </row>
    <row r="254" spans="2:15" ht="18" customHeight="1" x14ac:dyDescent="0.25">
      <c r="B254" s="3"/>
      <c r="C254" s="3"/>
      <c r="D254" s="3"/>
      <c r="E254" s="6"/>
      <c r="F254" s="6">
        <f t="shared" si="25"/>
        <v>0</v>
      </c>
      <c r="G254" s="6">
        <f t="shared" si="26"/>
        <v>0</v>
      </c>
      <c r="H254" s="6">
        <f t="shared" si="23"/>
        <v>0</v>
      </c>
      <c r="I254" s="6"/>
      <c r="J254" s="61"/>
      <c r="O254" s="89">
        <f t="shared" si="24"/>
        <v>0</v>
      </c>
    </row>
    <row r="255" spans="2:15" ht="18" customHeight="1" x14ac:dyDescent="0.25">
      <c r="B255" s="3"/>
      <c r="C255" s="3"/>
      <c r="D255" s="3"/>
      <c r="E255" s="6"/>
      <c r="F255" s="6">
        <f t="shared" si="25"/>
        <v>0</v>
      </c>
      <c r="G255" s="6">
        <f t="shared" si="26"/>
        <v>0</v>
      </c>
      <c r="H255" s="6">
        <f t="shared" si="23"/>
        <v>0</v>
      </c>
      <c r="I255" s="6"/>
      <c r="J255" s="61"/>
      <c r="O255" s="89">
        <f t="shared" si="24"/>
        <v>0</v>
      </c>
    </row>
    <row r="256" spans="2:15" ht="18" customHeight="1" x14ac:dyDescent="0.25">
      <c r="B256" s="3"/>
      <c r="C256" s="3"/>
      <c r="D256" s="3"/>
      <c r="E256" s="6"/>
      <c r="F256" s="6">
        <f t="shared" si="25"/>
        <v>0</v>
      </c>
      <c r="G256" s="6">
        <f t="shared" si="26"/>
        <v>0</v>
      </c>
      <c r="H256" s="6">
        <f t="shared" si="23"/>
        <v>0</v>
      </c>
      <c r="I256" s="6"/>
      <c r="J256" s="61"/>
      <c r="O256" s="89">
        <f t="shared" si="24"/>
        <v>0</v>
      </c>
    </row>
    <row r="257" spans="2:15" ht="18" customHeight="1" x14ac:dyDescent="0.25">
      <c r="B257" s="3"/>
      <c r="C257" s="3"/>
      <c r="D257" s="3"/>
      <c r="E257" s="6"/>
      <c r="F257" s="6">
        <f t="shared" si="25"/>
        <v>0</v>
      </c>
      <c r="G257" s="6">
        <f t="shared" si="26"/>
        <v>0</v>
      </c>
      <c r="H257" s="6">
        <f t="shared" si="23"/>
        <v>0</v>
      </c>
      <c r="I257" s="6"/>
      <c r="J257" s="61"/>
      <c r="O257" s="89">
        <f t="shared" si="24"/>
        <v>0</v>
      </c>
    </row>
    <row r="258" spans="2:15" ht="18" customHeight="1" x14ac:dyDescent="0.25">
      <c r="B258" s="3"/>
      <c r="C258" s="3"/>
      <c r="D258" s="3"/>
      <c r="E258" s="6"/>
      <c r="F258" s="6">
        <f t="shared" si="25"/>
        <v>0</v>
      </c>
      <c r="G258" s="6">
        <f t="shared" si="26"/>
        <v>0</v>
      </c>
      <c r="H258" s="6">
        <f t="shared" si="23"/>
        <v>0</v>
      </c>
      <c r="I258" s="6"/>
      <c r="J258" s="61"/>
      <c r="O258" s="89">
        <f t="shared" si="24"/>
        <v>0</v>
      </c>
    </row>
    <row r="259" spans="2:15" ht="18" customHeight="1" x14ac:dyDescent="0.25">
      <c r="B259" s="3"/>
      <c r="C259" s="3"/>
      <c r="D259" s="3"/>
      <c r="E259" s="6"/>
      <c r="F259" s="6">
        <f t="shared" si="25"/>
        <v>0</v>
      </c>
      <c r="G259" s="6">
        <f t="shared" si="26"/>
        <v>0</v>
      </c>
      <c r="H259" s="6">
        <f t="shared" si="23"/>
        <v>0</v>
      </c>
      <c r="I259" s="6"/>
      <c r="J259" s="61"/>
      <c r="O259" s="89">
        <f t="shared" si="24"/>
        <v>0</v>
      </c>
    </row>
    <row r="260" spans="2:15" ht="18" customHeight="1" x14ac:dyDescent="0.25">
      <c r="B260" s="3"/>
      <c r="C260" s="3"/>
      <c r="D260" s="3"/>
      <c r="E260" s="6"/>
      <c r="F260" s="6">
        <f t="shared" si="25"/>
        <v>0</v>
      </c>
      <c r="G260" s="6">
        <f t="shared" si="26"/>
        <v>0</v>
      </c>
      <c r="H260" s="6">
        <f t="shared" ref="H260:H296" si="27">G260*1.25</f>
        <v>0</v>
      </c>
      <c r="I260" s="6"/>
      <c r="J260" s="61"/>
      <c r="O260" s="89">
        <f t="shared" ref="O260:O267" si="28">J260-G260</f>
        <v>0</v>
      </c>
    </row>
    <row r="261" spans="2:15" ht="18" customHeight="1" x14ac:dyDescent="0.25">
      <c r="B261" s="3"/>
      <c r="C261" s="3"/>
      <c r="D261" s="3"/>
      <c r="E261" s="6"/>
      <c r="F261" s="6">
        <f t="shared" ref="F261:F292" si="29">E261-(E261*0/100)</f>
        <v>0</v>
      </c>
      <c r="G261" s="6">
        <f t="shared" si="26"/>
        <v>0</v>
      </c>
      <c r="H261" s="6">
        <f t="shared" si="27"/>
        <v>0</v>
      </c>
      <c r="I261" s="6"/>
      <c r="J261" s="61"/>
      <c r="O261" s="89">
        <f t="shared" si="28"/>
        <v>0</v>
      </c>
    </row>
    <row r="262" spans="2:15" ht="18" customHeight="1" x14ac:dyDescent="0.25">
      <c r="B262" s="3"/>
      <c r="C262" s="3"/>
      <c r="D262" s="3"/>
      <c r="E262" s="6"/>
      <c r="F262" s="6">
        <f t="shared" si="29"/>
        <v>0</v>
      </c>
      <c r="G262" s="6">
        <f t="shared" ref="G262:G296" si="30">F262*1.262</f>
        <v>0</v>
      </c>
      <c r="H262" s="6">
        <f t="shared" si="27"/>
        <v>0</v>
      </c>
      <c r="I262" s="6"/>
      <c r="J262" s="61"/>
      <c r="O262" s="89">
        <f t="shared" si="28"/>
        <v>0</v>
      </c>
    </row>
    <row r="263" spans="2:15" ht="18" customHeight="1" x14ac:dyDescent="0.25">
      <c r="B263" s="3"/>
      <c r="C263" s="3"/>
      <c r="D263" s="3"/>
      <c r="E263" s="6"/>
      <c r="F263" s="6">
        <f t="shared" si="29"/>
        <v>0</v>
      </c>
      <c r="G263" s="6">
        <f t="shared" si="30"/>
        <v>0</v>
      </c>
      <c r="H263" s="6">
        <f t="shared" si="27"/>
        <v>0</v>
      </c>
      <c r="I263" s="6"/>
      <c r="J263" s="61"/>
      <c r="O263" s="89">
        <f t="shared" si="28"/>
        <v>0</v>
      </c>
    </row>
    <row r="264" spans="2:15" ht="18" customHeight="1" x14ac:dyDescent="0.25">
      <c r="B264" s="3"/>
      <c r="C264" s="3"/>
      <c r="D264" s="3"/>
      <c r="E264" s="6"/>
      <c r="F264" s="6">
        <f t="shared" si="29"/>
        <v>0</v>
      </c>
      <c r="G264" s="6">
        <f t="shared" si="30"/>
        <v>0</v>
      </c>
      <c r="H264" s="6">
        <f t="shared" si="27"/>
        <v>0</v>
      </c>
      <c r="I264" s="6"/>
      <c r="J264" s="61"/>
      <c r="O264" s="89">
        <f t="shared" si="28"/>
        <v>0</v>
      </c>
    </row>
    <row r="265" spans="2:15" ht="18" customHeight="1" x14ac:dyDescent="0.25">
      <c r="B265" s="3"/>
      <c r="C265" s="3"/>
      <c r="D265" s="3"/>
      <c r="E265" s="6"/>
      <c r="F265" s="6">
        <f t="shared" si="29"/>
        <v>0</v>
      </c>
      <c r="G265" s="6">
        <f t="shared" si="30"/>
        <v>0</v>
      </c>
      <c r="H265" s="6">
        <f t="shared" si="27"/>
        <v>0</v>
      </c>
      <c r="I265" s="6"/>
      <c r="J265" s="61"/>
      <c r="O265" s="89">
        <f t="shared" si="28"/>
        <v>0</v>
      </c>
    </row>
    <row r="266" spans="2:15" ht="18" customHeight="1" x14ac:dyDescent="0.25">
      <c r="B266" s="3"/>
      <c r="C266" s="3"/>
      <c r="D266" s="3"/>
      <c r="E266" s="6"/>
      <c r="F266" s="6">
        <f t="shared" si="29"/>
        <v>0</v>
      </c>
      <c r="G266" s="6">
        <f t="shared" si="30"/>
        <v>0</v>
      </c>
      <c r="H266" s="6">
        <f t="shared" si="27"/>
        <v>0</v>
      </c>
      <c r="I266" s="6"/>
      <c r="J266" s="61"/>
      <c r="O266" s="89">
        <f t="shared" si="28"/>
        <v>0</v>
      </c>
    </row>
    <row r="267" spans="2:15" ht="18" customHeight="1" x14ac:dyDescent="0.25">
      <c r="B267" s="3"/>
      <c r="C267" s="3"/>
      <c r="D267" s="3"/>
      <c r="E267" s="6"/>
      <c r="F267" s="6">
        <f t="shared" si="29"/>
        <v>0</v>
      </c>
      <c r="G267" s="6">
        <f t="shared" si="30"/>
        <v>0</v>
      </c>
      <c r="H267" s="6">
        <f t="shared" si="27"/>
        <v>0</v>
      </c>
      <c r="I267" s="6"/>
      <c r="J267" s="61"/>
      <c r="O267" s="89">
        <f t="shared" si="28"/>
        <v>0</v>
      </c>
    </row>
    <row r="268" spans="2:15" ht="18" customHeight="1" x14ac:dyDescent="0.25">
      <c r="B268" s="3"/>
      <c r="C268" s="3"/>
      <c r="D268" s="3"/>
      <c r="E268" s="6"/>
      <c r="F268" s="6">
        <f t="shared" si="29"/>
        <v>0</v>
      </c>
      <c r="G268" s="6">
        <f t="shared" si="30"/>
        <v>0</v>
      </c>
      <c r="H268" s="6">
        <f t="shared" si="27"/>
        <v>0</v>
      </c>
      <c r="I268" s="6"/>
      <c r="J268" s="61"/>
      <c r="O268" s="75"/>
    </row>
    <row r="269" spans="2:15" ht="18" customHeight="1" x14ac:dyDescent="0.25">
      <c r="B269" s="3"/>
      <c r="C269" s="3"/>
      <c r="D269" s="3"/>
      <c r="E269" s="6"/>
      <c r="F269" s="6">
        <f t="shared" si="29"/>
        <v>0</v>
      </c>
      <c r="G269" s="6">
        <f t="shared" si="30"/>
        <v>0</v>
      </c>
      <c r="H269" s="6">
        <f t="shared" si="27"/>
        <v>0</v>
      </c>
      <c r="I269" s="6"/>
      <c r="J269" s="61"/>
      <c r="O269" s="75"/>
    </row>
    <row r="270" spans="2:15" ht="18" customHeight="1" x14ac:dyDescent="0.25">
      <c r="B270" s="3"/>
      <c r="C270" s="3"/>
      <c r="D270" s="3"/>
      <c r="E270" s="6"/>
      <c r="F270" s="6">
        <f t="shared" si="29"/>
        <v>0</v>
      </c>
      <c r="G270" s="6">
        <f t="shared" si="30"/>
        <v>0</v>
      </c>
      <c r="H270" s="6">
        <f t="shared" si="27"/>
        <v>0</v>
      </c>
      <c r="I270" s="6"/>
      <c r="J270" s="61"/>
      <c r="O270" s="75"/>
    </row>
    <row r="271" spans="2:15" ht="18" customHeight="1" x14ac:dyDescent="0.25">
      <c r="B271" s="3"/>
      <c r="C271" s="3"/>
      <c r="D271" s="3"/>
      <c r="E271" s="6"/>
      <c r="F271" s="6">
        <f t="shared" si="29"/>
        <v>0</v>
      </c>
      <c r="G271" s="6">
        <f t="shared" si="30"/>
        <v>0</v>
      </c>
      <c r="H271" s="6">
        <f t="shared" si="27"/>
        <v>0</v>
      </c>
      <c r="I271" s="6"/>
      <c r="J271" s="61"/>
      <c r="O271" s="75"/>
    </row>
    <row r="272" spans="2:15" ht="18" customHeight="1" x14ac:dyDescent="0.25">
      <c r="B272" s="3"/>
      <c r="C272" s="3"/>
      <c r="D272" s="3"/>
      <c r="E272" s="6"/>
      <c r="F272" s="6">
        <f t="shared" si="29"/>
        <v>0</v>
      </c>
      <c r="G272" s="6">
        <f t="shared" si="30"/>
        <v>0</v>
      </c>
      <c r="H272" s="6">
        <f t="shared" si="27"/>
        <v>0</v>
      </c>
      <c r="I272" s="6"/>
      <c r="J272" s="61"/>
      <c r="O272" s="75"/>
    </row>
    <row r="273" spans="2:15" ht="18" customHeight="1" x14ac:dyDescent="0.25">
      <c r="B273" s="3"/>
      <c r="C273" s="3"/>
      <c r="D273" s="3"/>
      <c r="E273" s="6"/>
      <c r="F273" s="6">
        <f t="shared" si="29"/>
        <v>0</v>
      </c>
      <c r="G273" s="6">
        <f t="shared" si="30"/>
        <v>0</v>
      </c>
      <c r="H273" s="6">
        <f t="shared" si="27"/>
        <v>0</v>
      </c>
      <c r="I273" s="6"/>
      <c r="J273" s="61"/>
      <c r="O273" s="75"/>
    </row>
    <row r="274" spans="2:15" ht="18" customHeight="1" x14ac:dyDescent="0.25">
      <c r="B274" s="3"/>
      <c r="C274" s="3"/>
      <c r="D274" s="3"/>
      <c r="E274" s="6"/>
      <c r="F274" s="6">
        <f t="shared" si="29"/>
        <v>0</v>
      </c>
      <c r="G274" s="6">
        <f t="shared" si="30"/>
        <v>0</v>
      </c>
      <c r="H274" s="6">
        <f t="shared" si="27"/>
        <v>0</v>
      </c>
      <c r="I274" s="6"/>
      <c r="J274" s="61"/>
      <c r="O274" s="75"/>
    </row>
    <row r="275" spans="2:15" ht="18" customHeight="1" x14ac:dyDescent="0.25">
      <c r="B275" s="3"/>
      <c r="C275" s="3"/>
      <c r="D275" s="3"/>
      <c r="E275" s="6"/>
      <c r="F275" s="6">
        <f t="shared" si="29"/>
        <v>0</v>
      </c>
      <c r="G275" s="6">
        <f t="shared" si="30"/>
        <v>0</v>
      </c>
      <c r="H275" s="6">
        <f t="shared" si="27"/>
        <v>0</v>
      </c>
      <c r="I275" s="6"/>
      <c r="J275" s="61"/>
      <c r="O275" s="75"/>
    </row>
    <row r="276" spans="2:15" ht="18" customHeight="1" x14ac:dyDescent="0.25">
      <c r="B276" s="3"/>
      <c r="C276" s="3"/>
      <c r="D276" s="3"/>
      <c r="E276" s="6"/>
      <c r="F276" s="6">
        <f t="shared" si="29"/>
        <v>0</v>
      </c>
      <c r="G276" s="6">
        <f t="shared" si="30"/>
        <v>0</v>
      </c>
      <c r="H276" s="6">
        <f t="shared" si="27"/>
        <v>0</v>
      </c>
      <c r="I276" s="6"/>
      <c r="J276" s="61"/>
      <c r="O276" s="75"/>
    </row>
    <row r="277" spans="2:15" ht="18" customHeight="1" x14ac:dyDescent="0.25">
      <c r="B277" s="3"/>
      <c r="C277" s="3"/>
      <c r="D277" s="3"/>
      <c r="E277" s="6"/>
      <c r="F277" s="6">
        <f t="shared" si="29"/>
        <v>0</v>
      </c>
      <c r="G277" s="6">
        <f t="shared" si="30"/>
        <v>0</v>
      </c>
      <c r="H277" s="6">
        <f t="shared" si="27"/>
        <v>0</v>
      </c>
      <c r="I277" s="6"/>
      <c r="J277" s="61"/>
      <c r="O277" s="75"/>
    </row>
    <row r="278" spans="2:15" ht="18" customHeight="1" x14ac:dyDescent="0.25">
      <c r="B278" s="3"/>
      <c r="C278" s="3"/>
      <c r="D278" s="3"/>
      <c r="E278" s="6"/>
      <c r="F278" s="6">
        <f t="shared" si="29"/>
        <v>0</v>
      </c>
      <c r="G278" s="6">
        <f t="shared" si="30"/>
        <v>0</v>
      </c>
      <c r="H278" s="6">
        <f t="shared" si="27"/>
        <v>0</v>
      </c>
      <c r="I278" s="6"/>
      <c r="J278" s="61"/>
      <c r="O278" s="75"/>
    </row>
    <row r="279" spans="2:15" ht="18" customHeight="1" x14ac:dyDescent="0.25">
      <c r="B279" s="3"/>
      <c r="C279" s="3"/>
      <c r="D279" s="3"/>
      <c r="E279" s="6"/>
      <c r="F279" s="6">
        <f t="shared" si="29"/>
        <v>0</v>
      </c>
      <c r="G279" s="6">
        <f t="shared" si="30"/>
        <v>0</v>
      </c>
      <c r="H279" s="6">
        <f t="shared" si="27"/>
        <v>0</v>
      </c>
      <c r="I279" s="6"/>
      <c r="J279" s="61"/>
      <c r="O279" s="75"/>
    </row>
    <row r="280" spans="2:15" ht="18" customHeight="1" x14ac:dyDescent="0.25">
      <c r="B280" s="3"/>
      <c r="C280" s="3"/>
      <c r="D280" s="3"/>
      <c r="E280" s="6"/>
      <c r="F280" s="6">
        <f t="shared" si="29"/>
        <v>0</v>
      </c>
      <c r="G280" s="6">
        <f t="shared" si="30"/>
        <v>0</v>
      </c>
      <c r="H280" s="6">
        <f t="shared" si="27"/>
        <v>0</v>
      </c>
      <c r="I280" s="6"/>
      <c r="J280" s="61"/>
      <c r="O280" s="75"/>
    </row>
    <row r="281" spans="2:15" ht="18" customHeight="1" x14ac:dyDescent="0.25">
      <c r="B281" s="3"/>
      <c r="C281" s="3"/>
      <c r="D281" s="3"/>
      <c r="E281" s="6"/>
      <c r="F281" s="6">
        <f t="shared" si="29"/>
        <v>0</v>
      </c>
      <c r="G281" s="6">
        <f t="shared" si="30"/>
        <v>0</v>
      </c>
      <c r="H281" s="6">
        <f t="shared" si="27"/>
        <v>0</v>
      </c>
      <c r="I281" s="6"/>
      <c r="J281" s="61"/>
      <c r="O281" s="75"/>
    </row>
    <row r="282" spans="2:15" ht="18" customHeight="1" x14ac:dyDescent="0.25">
      <c r="B282" s="3"/>
      <c r="C282" s="3"/>
      <c r="D282" s="3"/>
      <c r="E282" s="6"/>
      <c r="F282" s="6">
        <f t="shared" si="29"/>
        <v>0</v>
      </c>
      <c r="G282" s="6">
        <f t="shared" si="30"/>
        <v>0</v>
      </c>
      <c r="H282" s="6">
        <f t="shared" si="27"/>
        <v>0</v>
      </c>
      <c r="I282" s="6"/>
      <c r="J282" s="61"/>
      <c r="O282" s="75"/>
    </row>
    <row r="283" spans="2:15" ht="18" customHeight="1" x14ac:dyDescent="0.25">
      <c r="B283" s="3"/>
      <c r="C283" s="3"/>
      <c r="D283" s="3"/>
      <c r="E283" s="6"/>
      <c r="F283" s="6">
        <f t="shared" si="29"/>
        <v>0</v>
      </c>
      <c r="G283" s="6">
        <f t="shared" si="30"/>
        <v>0</v>
      </c>
      <c r="H283" s="6">
        <f t="shared" si="27"/>
        <v>0</v>
      </c>
      <c r="I283" s="6"/>
      <c r="J283" s="61"/>
      <c r="O283" s="75"/>
    </row>
    <row r="284" spans="2:15" ht="18" customHeight="1" x14ac:dyDescent="0.25">
      <c r="B284" s="3"/>
      <c r="C284" s="3"/>
      <c r="D284" s="3"/>
      <c r="E284" s="6"/>
      <c r="F284" s="6">
        <f t="shared" si="29"/>
        <v>0</v>
      </c>
      <c r="G284" s="6">
        <f t="shared" si="30"/>
        <v>0</v>
      </c>
      <c r="H284" s="6">
        <f t="shared" si="27"/>
        <v>0</v>
      </c>
      <c r="I284" s="6"/>
      <c r="J284" s="61"/>
      <c r="O284" s="75"/>
    </row>
    <row r="285" spans="2:15" ht="18" customHeight="1" x14ac:dyDescent="0.25">
      <c r="B285" s="3"/>
      <c r="C285" s="3"/>
      <c r="D285" s="3"/>
      <c r="E285" s="6"/>
      <c r="F285" s="6">
        <f t="shared" si="29"/>
        <v>0</v>
      </c>
      <c r="G285" s="6">
        <f t="shared" si="30"/>
        <v>0</v>
      </c>
      <c r="H285" s="6">
        <f t="shared" si="27"/>
        <v>0</v>
      </c>
      <c r="I285" s="6"/>
      <c r="J285" s="61"/>
      <c r="O285" s="75"/>
    </row>
    <row r="286" spans="2:15" ht="18" customHeight="1" x14ac:dyDescent="0.25">
      <c r="B286" s="3"/>
      <c r="C286" s="3"/>
      <c r="D286" s="3"/>
      <c r="E286" s="6"/>
      <c r="F286" s="6">
        <f t="shared" si="29"/>
        <v>0</v>
      </c>
      <c r="G286" s="6">
        <f t="shared" si="30"/>
        <v>0</v>
      </c>
      <c r="H286" s="6">
        <f t="shared" si="27"/>
        <v>0</v>
      </c>
      <c r="I286" s="6"/>
      <c r="J286" s="61"/>
      <c r="O286" s="75"/>
    </row>
    <row r="287" spans="2:15" ht="18" customHeight="1" x14ac:dyDescent="0.25">
      <c r="B287" s="3"/>
      <c r="C287" s="3"/>
      <c r="D287" s="3"/>
      <c r="E287" s="6"/>
      <c r="F287" s="6">
        <f t="shared" si="29"/>
        <v>0</v>
      </c>
      <c r="G287" s="6">
        <f t="shared" si="30"/>
        <v>0</v>
      </c>
      <c r="H287" s="6">
        <f t="shared" si="27"/>
        <v>0</v>
      </c>
      <c r="I287" s="6"/>
      <c r="J287" s="61"/>
      <c r="O287" s="75"/>
    </row>
    <row r="288" spans="2:15" ht="18" customHeight="1" x14ac:dyDescent="0.25">
      <c r="B288" s="3"/>
      <c r="C288" s="3"/>
      <c r="D288" s="3"/>
      <c r="E288" s="6"/>
      <c r="F288" s="6">
        <f t="shared" si="29"/>
        <v>0</v>
      </c>
      <c r="G288" s="6">
        <f t="shared" si="30"/>
        <v>0</v>
      </c>
      <c r="H288" s="6">
        <f t="shared" si="27"/>
        <v>0</v>
      </c>
      <c r="I288" s="6"/>
      <c r="J288" s="61"/>
      <c r="O288" s="75"/>
    </row>
    <row r="289" spans="2:15" ht="18" customHeight="1" x14ac:dyDescent="0.25">
      <c r="B289" s="3"/>
      <c r="C289" s="3"/>
      <c r="D289" s="3"/>
      <c r="E289" s="6"/>
      <c r="F289" s="6">
        <f t="shared" si="29"/>
        <v>0</v>
      </c>
      <c r="G289" s="6">
        <f t="shared" si="30"/>
        <v>0</v>
      </c>
      <c r="H289" s="6">
        <f t="shared" si="27"/>
        <v>0</v>
      </c>
      <c r="I289" s="6"/>
      <c r="J289" s="61"/>
      <c r="O289" s="75"/>
    </row>
    <row r="290" spans="2:15" ht="18" customHeight="1" x14ac:dyDescent="0.25">
      <c r="B290" s="3"/>
      <c r="C290" s="3"/>
      <c r="D290" s="3"/>
      <c r="E290" s="6"/>
      <c r="F290" s="6">
        <f t="shared" si="29"/>
        <v>0</v>
      </c>
      <c r="G290" s="6">
        <f t="shared" si="30"/>
        <v>0</v>
      </c>
      <c r="H290" s="6">
        <f t="shared" si="27"/>
        <v>0</v>
      </c>
      <c r="I290" s="6"/>
      <c r="J290" s="61"/>
      <c r="O290" s="75"/>
    </row>
    <row r="291" spans="2:15" ht="18" customHeight="1" x14ac:dyDescent="0.25">
      <c r="B291" s="3"/>
      <c r="C291" s="3"/>
      <c r="D291" s="3"/>
      <c r="E291" s="6"/>
      <c r="F291" s="6">
        <f t="shared" si="29"/>
        <v>0</v>
      </c>
      <c r="G291" s="6">
        <f t="shared" si="30"/>
        <v>0</v>
      </c>
      <c r="H291" s="6">
        <f t="shared" si="27"/>
        <v>0</v>
      </c>
      <c r="I291" s="6"/>
      <c r="J291" s="61"/>
      <c r="O291" s="75"/>
    </row>
    <row r="292" spans="2:15" ht="18" customHeight="1" x14ac:dyDescent="0.25">
      <c r="B292" s="3"/>
      <c r="C292" s="3"/>
      <c r="D292" s="3"/>
      <c r="E292" s="6"/>
      <c r="F292" s="6">
        <f t="shared" si="29"/>
        <v>0</v>
      </c>
      <c r="G292" s="6">
        <f t="shared" si="30"/>
        <v>0</v>
      </c>
      <c r="H292" s="6">
        <f t="shared" si="27"/>
        <v>0</v>
      </c>
      <c r="I292" s="6"/>
      <c r="J292" s="61"/>
      <c r="O292" s="76"/>
    </row>
    <row r="293" spans="2:15" ht="18" customHeight="1" x14ac:dyDescent="0.25">
      <c r="E293" s="7"/>
      <c r="F293" s="7"/>
      <c r="G293" s="5">
        <f t="shared" si="30"/>
        <v>0</v>
      </c>
      <c r="H293" s="7">
        <f t="shared" si="27"/>
        <v>0</v>
      </c>
      <c r="I293" s="7"/>
      <c r="J293" s="7"/>
      <c r="O293" s="76"/>
    </row>
    <row r="294" spans="2:15" ht="18" customHeight="1" x14ac:dyDescent="0.25">
      <c r="E294" s="7"/>
      <c r="F294" s="7"/>
      <c r="G294" s="6">
        <f t="shared" si="30"/>
        <v>0</v>
      </c>
      <c r="H294" s="7">
        <f t="shared" si="27"/>
        <v>0</v>
      </c>
      <c r="I294" s="7"/>
      <c r="J294" s="7"/>
      <c r="O294" s="76"/>
    </row>
    <row r="295" spans="2:15" ht="18" customHeight="1" x14ac:dyDescent="0.25">
      <c r="E295" s="7"/>
      <c r="F295" s="7"/>
      <c r="G295" s="6">
        <f t="shared" si="30"/>
        <v>0</v>
      </c>
      <c r="H295" s="7">
        <f t="shared" si="27"/>
        <v>0</v>
      </c>
      <c r="I295" s="7"/>
      <c r="J295" s="7"/>
      <c r="O295" s="76"/>
    </row>
    <row r="296" spans="2:15" ht="18" customHeight="1" x14ac:dyDescent="0.25">
      <c r="E296" s="7"/>
      <c r="F296" s="7"/>
      <c r="G296" s="6">
        <f t="shared" si="30"/>
        <v>0</v>
      </c>
      <c r="H296" s="7">
        <f t="shared" si="27"/>
        <v>0</v>
      </c>
      <c r="I296" s="7"/>
      <c r="J296" s="7"/>
      <c r="O296" s="76"/>
    </row>
    <row r="297" spans="2:15" ht="18" customHeight="1" x14ac:dyDescent="0.25">
      <c r="E297" s="7"/>
      <c r="F297" s="7"/>
      <c r="G297" s="7"/>
      <c r="H297" s="7"/>
      <c r="I297" s="7"/>
      <c r="J297" s="7"/>
      <c r="O297" s="76"/>
    </row>
    <row r="298" spans="2:15" ht="18" customHeight="1" x14ac:dyDescent="0.25">
      <c r="E298" s="7"/>
      <c r="F298" s="7"/>
      <c r="G298" s="7"/>
      <c r="H298" s="7"/>
      <c r="I298" s="7"/>
      <c r="J298" s="7"/>
      <c r="O298" s="76"/>
    </row>
    <row r="299" spans="2:15" ht="18" customHeight="1" x14ac:dyDescent="0.25">
      <c r="E299" s="7"/>
      <c r="F299" s="7"/>
      <c r="G299" s="7"/>
      <c r="H299" s="7"/>
      <c r="I299" s="7"/>
      <c r="J299" s="7"/>
      <c r="O299" s="76"/>
    </row>
    <row r="300" spans="2:15" ht="18" customHeight="1" x14ac:dyDescent="0.25">
      <c r="E300" s="7"/>
      <c r="F300" s="7"/>
      <c r="G300" s="7"/>
      <c r="H300" s="7"/>
      <c r="I300" s="7"/>
      <c r="J300" s="7"/>
      <c r="O300" s="76"/>
    </row>
    <row r="301" spans="2:15" ht="18" customHeight="1" x14ac:dyDescent="0.25">
      <c r="E301" s="7"/>
      <c r="F301" s="7"/>
      <c r="G301" s="7"/>
      <c r="H301" s="7"/>
      <c r="I301" s="7"/>
      <c r="J301" s="7"/>
      <c r="O301" s="76"/>
    </row>
    <row r="302" spans="2:15" ht="18" customHeight="1" x14ac:dyDescent="0.25">
      <c r="E302" s="7"/>
      <c r="F302" s="7"/>
      <c r="G302" s="7"/>
      <c r="H302" s="7"/>
      <c r="I302" s="7"/>
      <c r="J302" s="7"/>
      <c r="O302" s="76"/>
    </row>
    <row r="303" spans="2:15" ht="18" customHeight="1" x14ac:dyDescent="0.25">
      <c r="E303" s="7"/>
      <c r="F303" s="7"/>
      <c r="G303" s="7"/>
      <c r="H303" s="7"/>
      <c r="I303" s="7"/>
      <c r="J303" s="7"/>
      <c r="O303" s="76"/>
    </row>
    <row r="304" spans="2:15" ht="18" customHeight="1" x14ac:dyDescent="0.25">
      <c r="E304" s="7"/>
      <c r="F304" s="7"/>
      <c r="G304" s="7"/>
      <c r="H304" s="7"/>
      <c r="I304" s="7"/>
      <c r="J304" s="7"/>
      <c r="O304" s="76"/>
    </row>
    <row r="305" spans="5:15" ht="18" customHeight="1" x14ac:dyDescent="0.25">
      <c r="E305" s="7"/>
      <c r="F305" s="7"/>
      <c r="G305" s="7"/>
      <c r="H305" s="7"/>
      <c r="I305" s="7"/>
      <c r="J305" s="7"/>
      <c r="O305" s="76"/>
    </row>
    <row r="306" spans="5:15" ht="18" customHeight="1" x14ac:dyDescent="0.25">
      <c r="E306" s="7"/>
      <c r="F306" s="7"/>
      <c r="G306" s="7"/>
      <c r="H306" s="7"/>
      <c r="I306" s="7"/>
      <c r="J306" s="7"/>
      <c r="O306" s="76"/>
    </row>
    <row r="307" spans="5:15" ht="18" customHeight="1" x14ac:dyDescent="0.25">
      <c r="E307" s="7"/>
      <c r="F307" s="7"/>
      <c r="G307" s="7"/>
      <c r="H307" s="7"/>
      <c r="I307" s="7"/>
      <c r="J307" s="7"/>
      <c r="O307" s="76"/>
    </row>
    <row r="308" spans="5:15" ht="18" customHeight="1" x14ac:dyDescent="0.25">
      <c r="E308" s="7"/>
      <c r="F308" s="7"/>
      <c r="G308" s="7"/>
      <c r="H308" s="7"/>
      <c r="I308" s="7"/>
      <c r="J308" s="7"/>
      <c r="O308" s="76"/>
    </row>
    <row r="309" spans="5:15" ht="18" customHeight="1" x14ac:dyDescent="0.25">
      <c r="E309" s="7"/>
      <c r="G309" s="7"/>
      <c r="H309" s="7"/>
      <c r="I309" s="7"/>
      <c r="J309" s="7"/>
      <c r="O309" s="76"/>
    </row>
    <row r="310" spans="5:15" ht="18" customHeight="1" x14ac:dyDescent="0.25">
      <c r="E310" s="7"/>
      <c r="G310" s="7"/>
      <c r="H310" s="7"/>
      <c r="I310" s="7"/>
      <c r="J310" s="7"/>
      <c r="O310" s="76"/>
    </row>
    <row r="311" spans="5:15" ht="18" customHeight="1" x14ac:dyDescent="0.25">
      <c r="E311" s="7"/>
      <c r="G311" s="7"/>
      <c r="H311" s="7"/>
      <c r="I311" s="7"/>
      <c r="J311" s="7"/>
      <c r="O311" s="76"/>
    </row>
    <row r="312" spans="5:15" ht="18" customHeight="1" x14ac:dyDescent="0.25">
      <c r="E312" s="7"/>
      <c r="G312" s="7"/>
      <c r="H312" s="7"/>
      <c r="I312" s="7"/>
      <c r="J312" s="7"/>
      <c r="O312" s="76"/>
    </row>
    <row r="313" spans="5:15" ht="18" customHeight="1" x14ac:dyDescent="0.25">
      <c r="E313" s="7"/>
      <c r="G313" s="7"/>
      <c r="H313" s="7"/>
      <c r="I313" s="7"/>
      <c r="J313" s="7"/>
      <c r="O313" s="76"/>
    </row>
    <row r="314" spans="5:15" ht="18" customHeight="1" x14ac:dyDescent="0.25">
      <c r="E314" s="7"/>
      <c r="G314" s="7"/>
      <c r="H314" s="7"/>
      <c r="I314" s="7"/>
      <c r="J314" s="7"/>
      <c r="O314" s="76"/>
    </row>
    <row r="315" spans="5:15" ht="18" customHeight="1" x14ac:dyDescent="0.25">
      <c r="E315" s="7"/>
      <c r="G315" s="7"/>
      <c r="H315" s="7"/>
      <c r="I315" s="7"/>
      <c r="J315" s="7"/>
      <c r="O315" s="76"/>
    </row>
    <row r="316" spans="5:15" ht="18" customHeight="1" x14ac:dyDescent="0.25">
      <c r="E316" s="7"/>
      <c r="G316" s="7"/>
      <c r="H316" s="7"/>
      <c r="I316" s="7"/>
      <c r="J316" s="7"/>
      <c r="O316" s="76"/>
    </row>
    <row r="317" spans="5:15" ht="18" customHeight="1" x14ac:dyDescent="0.25">
      <c r="E317" s="7"/>
      <c r="G317" s="7"/>
      <c r="H317" s="7"/>
      <c r="I317" s="7"/>
      <c r="J317" s="7"/>
      <c r="O317" s="76"/>
    </row>
    <row r="318" spans="5:15" ht="18" customHeight="1" x14ac:dyDescent="0.25">
      <c r="E318" s="7"/>
      <c r="G318" s="7"/>
      <c r="H318" s="7"/>
      <c r="I318" s="7"/>
      <c r="J318" s="7"/>
    </row>
    <row r="319" spans="5:15" x14ac:dyDescent="0.25">
      <c r="G319" s="7"/>
      <c r="H319" s="7"/>
    </row>
    <row r="320" spans="5:15" x14ac:dyDescent="0.25">
      <c r="G320" s="7"/>
      <c r="H320" s="7"/>
    </row>
    <row r="321" spans="7:8" x14ac:dyDescent="0.25">
      <c r="G321" s="7"/>
      <c r="H321" s="7"/>
    </row>
    <row r="322" spans="7:8" x14ac:dyDescent="0.25">
      <c r="G322" s="7"/>
      <c r="H322" s="7"/>
    </row>
  </sheetData>
  <mergeCells count="1">
    <mergeCell ref="B2:C2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28"/>
  <sheetViews>
    <sheetView tabSelected="1" workbookViewId="0">
      <selection activeCell="B27" sqref="B27"/>
    </sheetView>
  </sheetViews>
  <sheetFormatPr baseColWidth="10" defaultRowHeight="18.75" x14ac:dyDescent="0.25"/>
  <cols>
    <col min="1" max="1" width="10.28515625" style="1" customWidth="1"/>
    <col min="2" max="2" width="17" style="1" customWidth="1"/>
    <col min="3" max="3" width="34.28515625" style="1" customWidth="1"/>
    <col min="4" max="4" width="7.7109375" style="1" customWidth="1"/>
    <col min="5" max="9" width="11.42578125" style="1"/>
    <col min="10" max="10" width="12.85546875" style="1" bestFit="1" customWidth="1"/>
    <col min="11" max="11" width="11.42578125" style="11"/>
    <col min="12" max="12" width="11.42578125" style="1"/>
    <col min="13" max="13" width="9.7109375" style="1" customWidth="1"/>
    <col min="14" max="14" width="9.7109375" style="27" customWidth="1"/>
    <col min="15" max="15" width="13" style="58" customWidth="1"/>
    <col min="16" max="16" width="13.28515625" style="67" customWidth="1"/>
    <col min="17" max="16384" width="11.42578125" style="1"/>
  </cols>
  <sheetData>
    <row r="2" spans="1:19" ht="18" customHeight="1" thickBot="1" x14ac:dyDescent="0.3">
      <c r="B2" s="259" t="s">
        <v>558</v>
      </c>
      <c r="C2" s="260"/>
      <c r="D2" s="260"/>
      <c r="E2" s="260"/>
      <c r="F2" s="260"/>
      <c r="G2" s="260"/>
      <c r="H2" s="260"/>
      <c r="J2" s="67"/>
    </row>
    <row r="3" spans="1:19" s="2" customFormat="1" ht="71.25" customHeight="1" thickBot="1" x14ac:dyDescent="0.3">
      <c r="B3" s="49" t="s">
        <v>0</v>
      </c>
      <c r="C3" s="50" t="s">
        <v>1</v>
      </c>
      <c r="D3" s="50" t="s">
        <v>264</v>
      </c>
      <c r="E3" s="51" t="s">
        <v>263</v>
      </c>
      <c r="F3" s="166" t="s">
        <v>751</v>
      </c>
      <c r="G3" s="198" t="s">
        <v>932</v>
      </c>
      <c r="H3" s="54" t="s">
        <v>928</v>
      </c>
      <c r="I3" s="55" t="s">
        <v>260</v>
      </c>
      <c r="J3" s="59" t="s">
        <v>2</v>
      </c>
      <c r="K3" s="14"/>
      <c r="L3" s="38" t="s">
        <v>209</v>
      </c>
      <c r="M3" s="39" t="s">
        <v>210</v>
      </c>
      <c r="N3" s="28"/>
      <c r="O3" s="87" t="s">
        <v>241</v>
      </c>
      <c r="P3" s="88" t="s">
        <v>242</v>
      </c>
    </row>
    <row r="4" spans="1:19" ht="18" customHeight="1" x14ac:dyDescent="0.25">
      <c r="B4" s="4"/>
      <c r="C4" s="4"/>
      <c r="D4" s="4"/>
      <c r="E4" s="5"/>
      <c r="F4" s="5"/>
      <c r="I4" s="5"/>
      <c r="J4" s="62"/>
      <c r="L4" s="3"/>
      <c r="M4" s="3"/>
      <c r="O4" s="71"/>
      <c r="P4" s="71"/>
    </row>
    <row r="5" spans="1:19" ht="18" customHeight="1" x14ac:dyDescent="0.25">
      <c r="B5" s="56" t="s">
        <v>246</v>
      </c>
      <c r="C5" s="3"/>
      <c r="D5" s="3"/>
      <c r="E5" s="6"/>
      <c r="F5" s="5"/>
      <c r="I5" s="6"/>
      <c r="J5" s="63"/>
      <c r="L5" s="3"/>
      <c r="M5" s="3"/>
      <c r="O5" s="89"/>
      <c r="P5" s="71"/>
      <c r="S5" s="11"/>
    </row>
    <row r="6" spans="1:19" ht="18" customHeight="1" x14ac:dyDescent="0.25">
      <c r="A6" s="11"/>
      <c r="B6" s="3" t="s">
        <v>1021</v>
      </c>
      <c r="C6" s="3" t="s">
        <v>1022</v>
      </c>
      <c r="D6" s="3">
        <v>6</v>
      </c>
      <c r="E6" s="6">
        <v>80.650000000000006</v>
      </c>
      <c r="F6" s="46">
        <f>E6-(E6*0/100)</f>
        <v>80.650000000000006</v>
      </c>
      <c r="G6" s="6">
        <f>F6*1.262</f>
        <v>101.78030000000001</v>
      </c>
      <c r="H6" s="6">
        <f>G6*1.25</f>
        <v>127.22537500000001</v>
      </c>
      <c r="I6" s="6">
        <v>158.1</v>
      </c>
      <c r="J6" s="61">
        <v>159</v>
      </c>
      <c r="L6" s="3">
        <v>1</v>
      </c>
      <c r="M6" s="3">
        <v>5</v>
      </c>
      <c r="O6" s="89">
        <f>J6-G6</f>
        <v>57.219699999999989</v>
      </c>
      <c r="P6" s="71">
        <f t="shared" ref="P6:P12" si="0">O6*D6</f>
        <v>343.31819999999993</v>
      </c>
    </row>
    <row r="7" spans="1:19" ht="18" customHeight="1" x14ac:dyDescent="0.25">
      <c r="A7" s="11"/>
      <c r="B7" s="3" t="s">
        <v>46</v>
      </c>
      <c r="C7" s="3" t="s">
        <v>1020</v>
      </c>
      <c r="D7" s="3">
        <v>5</v>
      </c>
      <c r="E7" s="6">
        <v>106.45</v>
      </c>
      <c r="F7" s="46">
        <f>E7-(E7*0/100)</f>
        <v>106.45</v>
      </c>
      <c r="G7" s="6">
        <f>F7*1.262</f>
        <v>134.3399</v>
      </c>
      <c r="H7" s="6">
        <f>G7*1.25</f>
        <v>167.92487499999999</v>
      </c>
      <c r="I7" s="6">
        <v>208.7</v>
      </c>
      <c r="J7" s="61">
        <v>199</v>
      </c>
      <c r="L7" s="3">
        <v>1</v>
      </c>
      <c r="M7" s="3">
        <v>4</v>
      </c>
      <c r="O7" s="89">
        <f>J7-G7</f>
        <v>64.6601</v>
      </c>
      <c r="P7" s="71">
        <f t="shared" si="0"/>
        <v>323.3005</v>
      </c>
    </row>
    <row r="8" spans="1:19" ht="18" customHeight="1" x14ac:dyDescent="0.25">
      <c r="B8" s="3"/>
      <c r="C8" s="3"/>
      <c r="D8" s="3"/>
      <c r="E8" s="6"/>
      <c r="F8" s="46">
        <f>E8-(E8*3/100)</f>
        <v>0</v>
      </c>
      <c r="G8" s="6">
        <f>F8*1.262</f>
        <v>0</v>
      </c>
      <c r="H8" s="6">
        <f>G8*1.25</f>
        <v>0</v>
      </c>
      <c r="I8" s="6"/>
      <c r="J8" s="63"/>
      <c r="L8" s="3"/>
      <c r="M8" s="3"/>
      <c r="O8" s="89">
        <f>J8-G8</f>
        <v>0</v>
      </c>
      <c r="P8" s="71">
        <f t="shared" si="0"/>
        <v>0</v>
      </c>
    </row>
    <row r="9" spans="1:19" ht="18" customHeight="1" x14ac:dyDescent="0.25">
      <c r="B9" s="56" t="s">
        <v>245</v>
      </c>
      <c r="C9" s="3"/>
      <c r="D9" s="3"/>
      <c r="E9" s="6"/>
      <c r="F9" s="5"/>
      <c r="I9" s="6"/>
      <c r="J9" s="63"/>
      <c r="L9" s="3"/>
      <c r="M9" s="3"/>
      <c r="O9" s="89"/>
      <c r="P9" s="71">
        <f t="shared" si="0"/>
        <v>0</v>
      </c>
      <c r="S9" s="11"/>
    </row>
    <row r="10" spans="1:19" ht="18" customHeight="1" x14ac:dyDescent="0.25">
      <c r="A10" s="11"/>
      <c r="B10" s="3" t="s">
        <v>108</v>
      </c>
      <c r="C10" s="3" t="s">
        <v>999</v>
      </c>
      <c r="D10" s="3">
        <v>2</v>
      </c>
      <c r="E10" s="6">
        <v>101.14</v>
      </c>
      <c r="F10" s="46">
        <f>E10-(E10*3/100)</f>
        <v>98.105800000000002</v>
      </c>
      <c r="G10" s="6">
        <f>F10*1.262</f>
        <v>123.8095196</v>
      </c>
      <c r="H10" s="6">
        <f>G10*1.25</f>
        <v>154.7618995</v>
      </c>
      <c r="I10" s="6">
        <v>174.82</v>
      </c>
      <c r="J10" s="61">
        <v>169</v>
      </c>
      <c r="L10" s="3"/>
      <c r="M10" s="3"/>
      <c r="O10" s="89">
        <f>J10-G10</f>
        <v>45.190480399999998</v>
      </c>
      <c r="P10" s="71">
        <f t="shared" si="0"/>
        <v>90.380960799999997</v>
      </c>
    </row>
    <row r="11" spans="1:19" ht="18" customHeight="1" x14ac:dyDescent="0.25">
      <c r="B11" s="3"/>
      <c r="C11" s="3"/>
      <c r="D11" s="3"/>
      <c r="E11" s="6"/>
      <c r="F11" s="46">
        <f>E11-(E11*3/100)</f>
        <v>0</v>
      </c>
      <c r="G11" s="6">
        <f>F11*1.262</f>
        <v>0</v>
      </c>
      <c r="H11" s="6">
        <f>G11*1.25</f>
        <v>0</v>
      </c>
      <c r="I11" s="6"/>
      <c r="J11" s="63"/>
      <c r="L11" s="3"/>
      <c r="M11" s="3"/>
      <c r="O11" s="89">
        <f>J11-G11</f>
        <v>0</v>
      </c>
      <c r="P11" s="71">
        <f t="shared" si="0"/>
        <v>0</v>
      </c>
    </row>
    <row r="12" spans="1:19" ht="18" customHeight="1" x14ac:dyDescent="0.25">
      <c r="B12" s="56" t="s">
        <v>244</v>
      </c>
      <c r="C12" s="4"/>
      <c r="D12" s="4"/>
      <c r="E12" s="4"/>
      <c r="F12" s="46">
        <f>E12-(E12*0/100)</f>
        <v>0</v>
      </c>
      <c r="G12" s="6">
        <f>F12*1.262</f>
        <v>0</v>
      </c>
      <c r="H12" s="6">
        <f>G12*1.25</f>
        <v>0</v>
      </c>
      <c r="I12" s="4"/>
      <c r="J12" s="60"/>
      <c r="L12" s="3"/>
      <c r="M12" s="3"/>
      <c r="O12" s="89">
        <f>J12-G12</f>
        <v>0</v>
      </c>
      <c r="P12" s="71">
        <f t="shared" si="0"/>
        <v>0</v>
      </c>
    </row>
    <row r="13" spans="1:19" ht="18" customHeight="1" x14ac:dyDescent="0.25">
      <c r="A13" s="11"/>
      <c r="B13" s="3" t="s">
        <v>1062</v>
      </c>
      <c r="C13" s="3" t="s">
        <v>1063</v>
      </c>
      <c r="D13" s="3">
        <v>1</v>
      </c>
      <c r="E13" s="6">
        <v>70.59</v>
      </c>
      <c r="F13" s="6">
        <f>E13-(E13*5.91/100)</f>
        <v>66.418131000000002</v>
      </c>
      <c r="G13" s="6">
        <f>F13*1.262</f>
        <v>83.819681322000008</v>
      </c>
      <c r="H13" s="6">
        <f>G13*1.25</f>
        <v>104.77460165250001</v>
      </c>
      <c r="I13" s="6">
        <v>113.89</v>
      </c>
      <c r="J13" s="61">
        <v>110</v>
      </c>
      <c r="L13" s="24"/>
      <c r="M13" s="24"/>
      <c r="O13" s="81">
        <f>J13-G13</f>
        <v>26.180318677999992</v>
      </c>
      <c r="P13" s="71">
        <f>D13*O13</f>
        <v>26.180318677999992</v>
      </c>
    </row>
    <row r="14" spans="1:19" ht="18" customHeight="1" x14ac:dyDescent="0.25">
      <c r="A14" s="143" t="s">
        <v>662</v>
      </c>
      <c r="B14" s="3" t="s">
        <v>598</v>
      </c>
      <c r="C14" s="3" t="s">
        <v>597</v>
      </c>
      <c r="D14" s="3">
        <v>2</v>
      </c>
      <c r="E14" s="6">
        <v>91.4</v>
      </c>
      <c r="F14" s="5">
        <f>E14-(E14*0/100)</f>
        <v>91.4</v>
      </c>
      <c r="G14" s="6">
        <f>F14*1.262</f>
        <v>115.3468</v>
      </c>
      <c r="H14" s="7">
        <f>G14*1.25</f>
        <v>144.18350000000001</v>
      </c>
      <c r="I14" s="6">
        <v>151.25</v>
      </c>
      <c r="J14" s="61">
        <v>149</v>
      </c>
      <c r="L14" s="3">
        <v>1</v>
      </c>
      <c r="M14" s="3">
        <v>1</v>
      </c>
      <c r="O14" s="89">
        <f>J14-G14</f>
        <v>33.653199999999998</v>
      </c>
      <c r="P14" s="71">
        <f>D14*O14</f>
        <v>67.306399999999996</v>
      </c>
    </row>
    <row r="15" spans="1:19" ht="18" customHeight="1" x14ac:dyDescent="0.25">
      <c r="A15" s="11"/>
      <c r="B15" s="3" t="s">
        <v>991</v>
      </c>
      <c r="C15" s="3" t="s">
        <v>1051</v>
      </c>
      <c r="D15" s="3">
        <v>3</v>
      </c>
      <c r="E15" s="6">
        <v>95.7</v>
      </c>
      <c r="F15" s="6">
        <f>E15-(E15*5.91/100)</f>
        <v>90.044129999999996</v>
      </c>
      <c r="G15" s="6">
        <f t="shared" ref="G15" si="1">F15*1.262</f>
        <v>113.63569206</v>
      </c>
      <c r="H15" s="6">
        <f t="shared" ref="H15" si="2">G15*1.25</f>
        <v>142.044615075</v>
      </c>
      <c r="I15" s="6">
        <v>156.59</v>
      </c>
      <c r="J15" s="61">
        <v>195</v>
      </c>
      <c r="L15" s="24"/>
      <c r="M15" s="24"/>
      <c r="O15" s="81">
        <f t="shared" ref="O15" si="3">J15-G15</f>
        <v>81.364307940000003</v>
      </c>
      <c r="P15" s="71">
        <f t="shared" ref="P15" si="4">D15*O15</f>
        <v>244.09292382000001</v>
      </c>
    </row>
    <row r="16" spans="1:19" ht="18" customHeight="1" x14ac:dyDescent="0.25">
      <c r="A16" s="11"/>
      <c r="B16" s="24" t="s">
        <v>463</v>
      </c>
      <c r="C16" s="3" t="s">
        <v>464</v>
      </c>
      <c r="D16" s="3">
        <v>1</v>
      </c>
      <c r="E16" s="6">
        <v>133.94</v>
      </c>
      <c r="F16" s="5">
        <f>E16-(E16*0/100)</f>
        <v>133.94</v>
      </c>
      <c r="G16" s="6">
        <f>F16*1.262</f>
        <v>169.03227999999999</v>
      </c>
      <c r="H16" s="6">
        <f>G16*1.25</f>
        <v>211.29034999999999</v>
      </c>
      <c r="I16" s="6">
        <v>215.31</v>
      </c>
      <c r="J16" s="61">
        <v>215</v>
      </c>
      <c r="L16" s="3"/>
      <c r="M16" s="3"/>
      <c r="O16" s="89">
        <f>J16-G16</f>
        <v>45.967720000000014</v>
      </c>
      <c r="P16" s="71">
        <f>D16*O16</f>
        <v>45.967720000000014</v>
      </c>
    </row>
    <row r="17" spans="1:19" ht="18" customHeight="1" x14ac:dyDescent="0.25">
      <c r="A17" s="112" t="s">
        <v>887</v>
      </c>
      <c r="B17" s="24" t="s">
        <v>463</v>
      </c>
      <c r="C17" s="3" t="s">
        <v>464</v>
      </c>
      <c r="D17" s="114">
        <v>2</v>
      </c>
      <c r="E17" s="6">
        <v>123.6</v>
      </c>
      <c r="F17" s="5">
        <f>E17-(E17*0/100)</f>
        <v>123.6</v>
      </c>
      <c r="G17" s="6">
        <f>F17*1.262</f>
        <v>155.98319999999998</v>
      </c>
      <c r="H17" s="6">
        <f>G17*1.25</f>
        <v>194.97899999999998</v>
      </c>
      <c r="I17" s="6">
        <v>215.31</v>
      </c>
      <c r="J17" s="61">
        <v>215</v>
      </c>
      <c r="L17" s="3"/>
      <c r="M17" s="3"/>
      <c r="O17" s="89">
        <f>J17-G17</f>
        <v>59.016800000000018</v>
      </c>
      <c r="P17" s="71">
        <f>D17*O17</f>
        <v>118.03360000000004</v>
      </c>
    </row>
    <row r="18" spans="1:19" ht="18" customHeight="1" x14ac:dyDescent="0.25">
      <c r="A18" s="196" t="s">
        <v>552</v>
      </c>
      <c r="B18" s="24" t="s">
        <v>465</v>
      </c>
      <c r="C18" s="24" t="s">
        <v>519</v>
      </c>
      <c r="D18" s="24">
        <v>1</v>
      </c>
      <c r="E18" s="12">
        <v>109.59</v>
      </c>
      <c r="F18" s="5">
        <f>E18-(E18*0/100)</f>
        <v>109.59</v>
      </c>
      <c r="G18" s="6">
        <f>F18*1.262</f>
        <v>138.30258000000001</v>
      </c>
      <c r="H18" s="6">
        <f>G18*1.25</f>
        <v>172.87822500000001</v>
      </c>
      <c r="I18" s="12">
        <v>256.75</v>
      </c>
      <c r="J18" s="61">
        <v>249</v>
      </c>
      <c r="L18" s="3"/>
      <c r="M18" s="3"/>
      <c r="O18" s="89">
        <f>J18-G18</f>
        <v>110.69741999999999</v>
      </c>
      <c r="P18" s="71">
        <f>D18*O18</f>
        <v>110.69741999999999</v>
      </c>
      <c r="Q18" s="1" t="s">
        <v>554</v>
      </c>
    </row>
    <row r="19" spans="1:19" ht="18" customHeight="1" x14ac:dyDescent="0.25">
      <c r="A19" s="112" t="s">
        <v>887</v>
      </c>
      <c r="B19" s="24" t="s">
        <v>799</v>
      </c>
      <c r="C19" s="3" t="s">
        <v>800</v>
      </c>
      <c r="D19" s="114">
        <v>3</v>
      </c>
      <c r="E19" s="6">
        <v>135.86000000000001</v>
      </c>
      <c r="F19" s="5">
        <f>E19-(E19*5.91/100)</f>
        <v>127.83067400000002</v>
      </c>
      <c r="G19" s="6">
        <f>F19*1.262</f>
        <v>161.32231058800002</v>
      </c>
      <c r="H19" s="6">
        <f>G19*1.25</f>
        <v>201.65288823500003</v>
      </c>
      <c r="I19" s="6">
        <v>252.44</v>
      </c>
      <c r="J19" s="61">
        <v>249</v>
      </c>
      <c r="L19" s="3">
        <v>1</v>
      </c>
      <c r="M19" s="3">
        <v>2</v>
      </c>
      <c r="O19" s="89">
        <f>J19-G19</f>
        <v>87.677689411999978</v>
      </c>
      <c r="P19" s="71">
        <f>D19*O19</f>
        <v>263.03306823599996</v>
      </c>
    </row>
    <row r="20" spans="1:19" ht="18" customHeight="1" x14ac:dyDescent="0.25">
      <c r="A20" s="112" t="s">
        <v>887</v>
      </c>
      <c r="B20" s="24" t="s">
        <v>801</v>
      </c>
      <c r="C20" s="3" t="s">
        <v>800</v>
      </c>
      <c r="D20" s="114">
        <v>5</v>
      </c>
      <c r="E20" s="6">
        <v>162.06</v>
      </c>
      <c r="F20" s="5">
        <f>E20-(E20*5.91/100)</f>
        <v>152.48225400000001</v>
      </c>
      <c r="G20" s="6">
        <f>F20*1.262</f>
        <v>192.43260454800003</v>
      </c>
      <c r="H20" s="6">
        <f>G20*1.25</f>
        <v>240.54075568500002</v>
      </c>
      <c r="I20" s="6">
        <v>261.45999999999998</v>
      </c>
      <c r="J20" s="61">
        <v>259</v>
      </c>
      <c r="L20" s="3">
        <v>4</v>
      </c>
      <c r="M20" s="3">
        <v>1</v>
      </c>
      <c r="O20" s="89">
        <f>J20-G20</f>
        <v>66.567395451999971</v>
      </c>
      <c r="P20" s="71">
        <f>D20*O20</f>
        <v>332.83697725999986</v>
      </c>
    </row>
    <row r="21" spans="1:19" ht="18" customHeight="1" x14ac:dyDescent="0.25">
      <c r="A21" s="11"/>
      <c r="B21" s="24" t="s">
        <v>1061</v>
      </c>
      <c r="C21" s="3" t="s">
        <v>800</v>
      </c>
      <c r="D21" s="24">
        <v>3</v>
      </c>
      <c r="E21" s="6">
        <v>123.86</v>
      </c>
      <c r="F21" s="5">
        <f>E21-(E21*5.91/100)</f>
        <v>116.539874</v>
      </c>
      <c r="G21" s="6">
        <f t="shared" ref="G21" si="5">F21*1.262</f>
        <v>147.07332098800001</v>
      </c>
      <c r="H21" s="6">
        <f t="shared" ref="H21" si="6">G21*1.25</f>
        <v>183.841651235</v>
      </c>
      <c r="I21" s="6">
        <v>206.89</v>
      </c>
      <c r="J21" s="61">
        <v>199</v>
      </c>
      <c r="L21" s="3"/>
      <c r="M21" s="3"/>
      <c r="O21" s="89">
        <f t="shared" ref="O21" si="7">J21-G21</f>
        <v>51.926679011999994</v>
      </c>
      <c r="P21" s="71">
        <f t="shared" ref="P21" si="8">D21*O21</f>
        <v>155.78003703599998</v>
      </c>
    </row>
    <row r="22" spans="1:19" ht="18" customHeight="1" x14ac:dyDescent="0.25">
      <c r="B22" s="3"/>
      <c r="C22" s="3"/>
      <c r="D22" s="3"/>
      <c r="E22" s="6"/>
      <c r="F22" s="46">
        <f>E22-(E22*0/100)</f>
        <v>0</v>
      </c>
      <c r="G22" s="6">
        <f t="shared" ref="G22:G40" si="9">F22*1.262</f>
        <v>0</v>
      </c>
      <c r="H22" s="6">
        <f t="shared" ref="H22:H40" si="10">G22*1.25</f>
        <v>0</v>
      </c>
      <c r="I22" s="6"/>
      <c r="J22" s="61"/>
      <c r="L22" s="3"/>
      <c r="M22" s="3"/>
      <c r="O22" s="89">
        <f t="shared" ref="O22:O40" si="11">J22-G22</f>
        <v>0</v>
      </c>
      <c r="P22" s="71"/>
    </row>
    <row r="23" spans="1:19" ht="18" customHeight="1" x14ac:dyDescent="0.25">
      <c r="B23" s="56" t="s">
        <v>791</v>
      </c>
      <c r="C23" s="3"/>
      <c r="D23" s="3"/>
      <c r="E23" s="6"/>
      <c r="F23" s="46">
        <f>E23-(E23*0/100)</f>
        <v>0</v>
      </c>
      <c r="G23" s="6">
        <f t="shared" si="9"/>
        <v>0</v>
      </c>
      <c r="H23" s="6">
        <f t="shared" si="10"/>
        <v>0</v>
      </c>
      <c r="I23" s="6"/>
      <c r="J23" s="61"/>
      <c r="L23" s="3"/>
      <c r="M23" s="3"/>
      <c r="O23" s="89">
        <f t="shared" si="11"/>
        <v>0</v>
      </c>
      <c r="P23" s="71">
        <f t="shared" ref="P23:P53" si="12">D23*O23</f>
        <v>0</v>
      </c>
      <c r="S23" s="11"/>
    </row>
    <row r="24" spans="1:19" ht="18" customHeight="1" x14ac:dyDescent="0.25">
      <c r="A24" s="11"/>
      <c r="B24" s="24" t="s">
        <v>792</v>
      </c>
      <c r="C24" s="3" t="s">
        <v>793</v>
      </c>
      <c r="D24" s="3">
        <v>3</v>
      </c>
      <c r="E24" s="6">
        <v>100</v>
      </c>
      <c r="F24" s="46">
        <f>E24-(E24*0/100)</f>
        <v>100</v>
      </c>
      <c r="G24" s="6">
        <f t="shared" si="9"/>
        <v>126.2</v>
      </c>
      <c r="H24" s="6">
        <f t="shared" si="10"/>
        <v>157.75</v>
      </c>
      <c r="I24" s="6">
        <v>161.34</v>
      </c>
      <c r="J24" s="61">
        <v>160</v>
      </c>
      <c r="L24" s="3">
        <v>2</v>
      </c>
      <c r="M24" s="3">
        <v>1</v>
      </c>
      <c r="O24" s="89">
        <f t="shared" si="11"/>
        <v>33.799999999999997</v>
      </c>
      <c r="P24" s="71">
        <f t="shared" si="12"/>
        <v>101.39999999999999</v>
      </c>
      <c r="Q24" s="1" t="s">
        <v>820</v>
      </c>
    </row>
    <row r="25" spans="1:19" ht="18" customHeight="1" x14ac:dyDescent="0.25">
      <c r="A25" s="11"/>
      <c r="B25" s="3"/>
      <c r="C25" s="3"/>
      <c r="D25" s="3"/>
      <c r="E25" s="6"/>
      <c r="F25" s="5"/>
      <c r="G25" s="6">
        <f t="shared" si="9"/>
        <v>0</v>
      </c>
      <c r="H25" s="6">
        <f t="shared" si="10"/>
        <v>0</v>
      </c>
      <c r="I25" s="6"/>
      <c r="J25" s="61"/>
      <c r="L25" s="3"/>
      <c r="M25" s="3"/>
      <c r="O25" s="89">
        <f t="shared" si="11"/>
        <v>0</v>
      </c>
      <c r="P25" s="71">
        <f t="shared" si="12"/>
        <v>0</v>
      </c>
    </row>
    <row r="26" spans="1:19" ht="18" customHeight="1" x14ac:dyDescent="0.25">
      <c r="B26" s="56" t="s">
        <v>929</v>
      </c>
      <c r="C26" s="3"/>
      <c r="D26" s="3"/>
      <c r="E26" s="6"/>
      <c r="F26" s="6"/>
      <c r="G26" s="6">
        <f t="shared" si="9"/>
        <v>0</v>
      </c>
      <c r="H26" s="6">
        <f t="shared" si="10"/>
        <v>0</v>
      </c>
      <c r="I26" s="6"/>
      <c r="J26" s="61"/>
      <c r="L26" s="3"/>
      <c r="M26" s="3"/>
      <c r="O26" s="89">
        <f t="shared" si="11"/>
        <v>0</v>
      </c>
      <c r="P26" s="71">
        <f t="shared" si="12"/>
        <v>0</v>
      </c>
      <c r="S26" s="11"/>
    </row>
    <row r="27" spans="1:19" ht="18" customHeight="1" x14ac:dyDescent="0.25">
      <c r="A27" s="11"/>
      <c r="B27" s="3" t="s">
        <v>921</v>
      </c>
      <c r="C27" s="3" t="s">
        <v>930</v>
      </c>
      <c r="D27" s="3">
        <v>2</v>
      </c>
      <c r="E27" s="6">
        <v>63.53</v>
      </c>
      <c r="F27" s="5">
        <f>E27-(E27*3/100)</f>
        <v>61.624099999999999</v>
      </c>
      <c r="G27" s="6">
        <f t="shared" si="9"/>
        <v>77.769614199999992</v>
      </c>
      <c r="H27" s="6">
        <f t="shared" si="10"/>
        <v>97.212017749999987</v>
      </c>
      <c r="I27" s="6">
        <v>102.49</v>
      </c>
      <c r="J27" s="61">
        <v>99</v>
      </c>
      <c r="L27" s="3">
        <v>1</v>
      </c>
      <c r="M27" s="3">
        <v>1</v>
      </c>
      <c r="O27" s="89">
        <f t="shared" si="11"/>
        <v>21.230385800000008</v>
      </c>
      <c r="P27" s="71">
        <f t="shared" si="12"/>
        <v>42.460771600000015</v>
      </c>
    </row>
    <row r="28" spans="1:19" ht="18" customHeight="1" x14ac:dyDescent="0.25">
      <c r="B28" s="3"/>
      <c r="C28" s="3"/>
      <c r="D28" s="3"/>
      <c r="E28" s="6"/>
      <c r="F28" s="5"/>
      <c r="G28" s="6">
        <f t="shared" si="9"/>
        <v>0</v>
      </c>
      <c r="H28" s="6">
        <f t="shared" si="10"/>
        <v>0</v>
      </c>
      <c r="I28" s="6"/>
      <c r="J28" s="61"/>
      <c r="L28" s="3"/>
      <c r="M28" s="3"/>
      <c r="O28" s="89">
        <f t="shared" si="11"/>
        <v>0</v>
      </c>
      <c r="P28" s="71">
        <f t="shared" si="12"/>
        <v>0</v>
      </c>
    </row>
    <row r="29" spans="1:19" ht="18" customHeight="1" x14ac:dyDescent="0.25">
      <c r="B29" s="56" t="s">
        <v>1001</v>
      </c>
      <c r="C29" s="3"/>
      <c r="D29" s="3"/>
      <c r="E29" s="6"/>
      <c r="F29" s="6"/>
      <c r="G29" s="6">
        <f t="shared" ref="G29" si="13">F29*1.262</f>
        <v>0</v>
      </c>
      <c r="H29" s="6">
        <f t="shared" ref="H29" si="14">G29*1.25</f>
        <v>0</v>
      </c>
      <c r="I29" s="6"/>
      <c r="J29" s="61"/>
      <c r="L29" s="3"/>
      <c r="M29" s="3"/>
      <c r="O29" s="89">
        <f t="shared" ref="O29" si="15">J29-G29</f>
        <v>0</v>
      </c>
      <c r="P29" s="71">
        <f t="shared" ref="P29" si="16">D29*O29</f>
        <v>0</v>
      </c>
      <c r="S29" s="11"/>
    </row>
    <row r="30" spans="1:19" ht="18" customHeight="1" x14ac:dyDescent="0.25">
      <c r="A30" s="11"/>
      <c r="B30" s="3" t="s">
        <v>1000</v>
      </c>
      <c r="C30" s="3" t="s">
        <v>1002</v>
      </c>
      <c r="D30" s="3">
        <v>1</v>
      </c>
      <c r="E30" s="6">
        <v>96.59</v>
      </c>
      <c r="F30" s="6">
        <f>E30-(E30*3/100)</f>
        <v>93.692300000000003</v>
      </c>
      <c r="G30" s="6">
        <f t="shared" ref="G30" si="17">F30*1.262</f>
        <v>118.23968260000001</v>
      </c>
      <c r="H30" s="6">
        <f t="shared" ref="H30" si="18">G30*1.25</f>
        <v>147.79960325000002</v>
      </c>
      <c r="I30" s="6">
        <v>166.96</v>
      </c>
      <c r="J30" s="61">
        <v>160</v>
      </c>
      <c r="L30" s="24"/>
      <c r="M30" s="24"/>
      <c r="O30" s="81">
        <f t="shared" ref="O30" si="19">J30-G30</f>
        <v>41.760317399999991</v>
      </c>
      <c r="P30" s="71">
        <f t="shared" ref="P30" si="20">D30*O30</f>
        <v>41.760317399999991</v>
      </c>
    </row>
    <row r="31" spans="1:19" ht="18" customHeight="1" x14ac:dyDescent="0.25">
      <c r="B31" s="3"/>
      <c r="C31" s="3"/>
      <c r="D31" s="3"/>
      <c r="E31" s="6"/>
      <c r="F31" s="5"/>
      <c r="G31" s="6">
        <f t="shared" si="9"/>
        <v>0</v>
      </c>
      <c r="H31" s="6">
        <f t="shared" si="10"/>
        <v>0</v>
      </c>
      <c r="I31" s="6"/>
      <c r="J31" s="61"/>
      <c r="L31" s="3"/>
      <c r="M31" s="3"/>
      <c r="O31" s="89">
        <f t="shared" si="11"/>
        <v>0</v>
      </c>
      <c r="P31" s="71">
        <f t="shared" si="12"/>
        <v>0</v>
      </c>
    </row>
    <row r="32" spans="1:19" ht="18" customHeight="1" x14ac:dyDescent="0.25">
      <c r="B32" s="3"/>
      <c r="C32" s="3"/>
      <c r="D32" s="3"/>
      <c r="E32" s="6"/>
      <c r="F32" s="5"/>
      <c r="G32" s="6">
        <f t="shared" si="9"/>
        <v>0</v>
      </c>
      <c r="H32" s="6">
        <f t="shared" si="10"/>
        <v>0</v>
      </c>
      <c r="I32" s="6"/>
      <c r="J32" s="61"/>
      <c r="L32" s="3"/>
      <c r="M32" s="3"/>
      <c r="O32" s="89">
        <f t="shared" si="11"/>
        <v>0</v>
      </c>
      <c r="P32" s="71">
        <f t="shared" si="12"/>
        <v>0</v>
      </c>
    </row>
    <row r="33" spans="2:16" ht="18" customHeight="1" x14ac:dyDescent="0.25">
      <c r="B33" s="3"/>
      <c r="C33" s="3"/>
      <c r="D33" s="3"/>
      <c r="E33" s="6"/>
      <c r="F33" s="5"/>
      <c r="G33" s="6">
        <f t="shared" si="9"/>
        <v>0</v>
      </c>
      <c r="H33" s="6">
        <f t="shared" si="10"/>
        <v>0</v>
      </c>
      <c r="I33" s="6"/>
      <c r="J33" s="61"/>
      <c r="L33" s="3"/>
      <c r="M33" s="3"/>
      <c r="O33" s="89">
        <f t="shared" si="11"/>
        <v>0</v>
      </c>
      <c r="P33" s="71">
        <f t="shared" si="12"/>
        <v>0</v>
      </c>
    </row>
    <row r="34" spans="2:16" ht="18" customHeight="1" x14ac:dyDescent="0.25">
      <c r="B34" s="3"/>
      <c r="C34" s="3"/>
      <c r="D34" s="3"/>
      <c r="E34" s="6"/>
      <c r="F34" s="5"/>
      <c r="G34" s="6">
        <f t="shared" si="9"/>
        <v>0</v>
      </c>
      <c r="H34" s="6">
        <f t="shared" si="10"/>
        <v>0</v>
      </c>
      <c r="I34" s="6"/>
      <c r="J34" s="61"/>
      <c r="L34" s="3"/>
      <c r="M34" s="3"/>
      <c r="O34" s="89">
        <f t="shared" si="11"/>
        <v>0</v>
      </c>
      <c r="P34" s="71">
        <f t="shared" si="12"/>
        <v>0</v>
      </c>
    </row>
    <row r="35" spans="2:16" ht="18" customHeight="1" x14ac:dyDescent="0.25">
      <c r="B35" s="3"/>
      <c r="C35" s="3"/>
      <c r="D35" s="3"/>
      <c r="E35" s="6"/>
      <c r="F35" s="5"/>
      <c r="G35" s="6">
        <f t="shared" si="9"/>
        <v>0</v>
      </c>
      <c r="H35" s="6">
        <f t="shared" si="10"/>
        <v>0</v>
      </c>
      <c r="I35" s="6"/>
      <c r="J35" s="61"/>
      <c r="L35" s="3"/>
      <c r="M35" s="3"/>
      <c r="O35" s="89">
        <f t="shared" si="11"/>
        <v>0</v>
      </c>
      <c r="P35" s="71">
        <f t="shared" si="12"/>
        <v>0</v>
      </c>
    </row>
    <row r="36" spans="2:16" ht="18" customHeight="1" x14ac:dyDescent="0.25">
      <c r="B36" s="3"/>
      <c r="C36" s="3"/>
      <c r="D36" s="3"/>
      <c r="E36" s="6"/>
      <c r="F36" s="5"/>
      <c r="G36" s="6">
        <f t="shared" si="9"/>
        <v>0</v>
      </c>
      <c r="H36" s="6">
        <f t="shared" si="10"/>
        <v>0</v>
      </c>
      <c r="I36" s="6"/>
      <c r="J36" s="61"/>
      <c r="L36" s="3"/>
      <c r="M36" s="3"/>
      <c r="O36" s="89">
        <f t="shared" si="11"/>
        <v>0</v>
      </c>
      <c r="P36" s="71">
        <f t="shared" si="12"/>
        <v>0</v>
      </c>
    </row>
    <row r="37" spans="2:16" ht="18" customHeight="1" x14ac:dyDescent="0.25">
      <c r="B37" s="3"/>
      <c r="C37" s="3"/>
      <c r="D37" s="3"/>
      <c r="E37" s="6"/>
      <c r="F37" s="5"/>
      <c r="G37" s="6">
        <f t="shared" si="9"/>
        <v>0</v>
      </c>
      <c r="H37" s="6">
        <f t="shared" si="10"/>
        <v>0</v>
      </c>
      <c r="I37" s="6"/>
      <c r="J37" s="61"/>
      <c r="L37" s="3"/>
      <c r="M37" s="3"/>
      <c r="O37" s="89">
        <f t="shared" si="11"/>
        <v>0</v>
      </c>
      <c r="P37" s="71">
        <f t="shared" si="12"/>
        <v>0</v>
      </c>
    </row>
    <row r="38" spans="2:16" ht="18" customHeight="1" x14ac:dyDescent="0.25">
      <c r="B38" s="3"/>
      <c r="C38" s="3"/>
      <c r="D38" s="3"/>
      <c r="E38" s="6"/>
      <c r="F38" s="5"/>
      <c r="G38" s="6">
        <f t="shared" si="9"/>
        <v>0</v>
      </c>
      <c r="H38" s="6">
        <f t="shared" si="10"/>
        <v>0</v>
      </c>
      <c r="I38" s="6"/>
      <c r="J38" s="61"/>
      <c r="L38" s="3"/>
      <c r="M38" s="3"/>
      <c r="O38" s="89">
        <f t="shared" si="11"/>
        <v>0</v>
      </c>
      <c r="P38" s="71">
        <f t="shared" si="12"/>
        <v>0</v>
      </c>
    </row>
    <row r="39" spans="2:16" ht="18" customHeight="1" x14ac:dyDescent="0.25">
      <c r="B39" s="3"/>
      <c r="C39" s="3"/>
      <c r="D39" s="3"/>
      <c r="E39" s="6"/>
      <c r="F39" s="5"/>
      <c r="G39" s="6">
        <f t="shared" si="9"/>
        <v>0</v>
      </c>
      <c r="H39" s="6">
        <f t="shared" si="10"/>
        <v>0</v>
      </c>
      <c r="I39" s="6"/>
      <c r="J39" s="61"/>
      <c r="L39" s="3"/>
      <c r="M39" s="3"/>
      <c r="O39" s="89">
        <f t="shared" si="11"/>
        <v>0</v>
      </c>
      <c r="P39" s="71">
        <f t="shared" si="12"/>
        <v>0</v>
      </c>
    </row>
    <row r="40" spans="2:16" ht="18" customHeight="1" x14ac:dyDescent="0.25">
      <c r="B40" s="3"/>
      <c r="C40" s="3"/>
      <c r="D40" s="3"/>
      <c r="E40" s="6"/>
      <c r="F40" s="5"/>
      <c r="G40" s="6">
        <f t="shared" si="9"/>
        <v>0</v>
      </c>
      <c r="H40" s="6">
        <f t="shared" si="10"/>
        <v>0</v>
      </c>
      <c r="I40" s="6"/>
      <c r="J40" s="61"/>
      <c r="L40" s="3"/>
      <c r="M40" s="3"/>
      <c r="O40" s="89">
        <f t="shared" si="11"/>
        <v>0</v>
      </c>
      <c r="P40" s="71">
        <f t="shared" si="12"/>
        <v>0</v>
      </c>
    </row>
    <row r="41" spans="2:16" ht="18" customHeight="1" x14ac:dyDescent="0.25">
      <c r="B41" s="3"/>
      <c r="C41" s="3"/>
      <c r="D41" s="3"/>
      <c r="E41" s="6"/>
      <c r="F41" s="5"/>
      <c r="G41" s="6">
        <f t="shared" ref="G41:G71" si="21">F41*1.262</f>
        <v>0</v>
      </c>
      <c r="H41" s="6">
        <f t="shared" ref="H41:H71" si="22">G41*1.25</f>
        <v>0</v>
      </c>
      <c r="I41" s="6"/>
      <c r="J41" s="61"/>
      <c r="L41" s="3"/>
      <c r="M41" s="3"/>
      <c r="O41" s="89">
        <f t="shared" ref="O41:O71" si="23">J41-G41</f>
        <v>0</v>
      </c>
      <c r="P41" s="71">
        <f t="shared" si="12"/>
        <v>0</v>
      </c>
    </row>
    <row r="42" spans="2:16" ht="18" customHeight="1" x14ac:dyDescent="0.25">
      <c r="B42" s="3"/>
      <c r="C42" s="3"/>
      <c r="D42" s="3"/>
      <c r="E42" s="6"/>
      <c r="F42" s="5"/>
      <c r="G42" s="6">
        <f t="shared" si="21"/>
        <v>0</v>
      </c>
      <c r="H42" s="6">
        <f t="shared" si="22"/>
        <v>0</v>
      </c>
      <c r="I42" s="6"/>
      <c r="J42" s="61"/>
      <c r="L42" s="3"/>
      <c r="M42" s="3"/>
      <c r="O42" s="89">
        <f t="shared" si="23"/>
        <v>0</v>
      </c>
      <c r="P42" s="71">
        <f t="shared" si="12"/>
        <v>0</v>
      </c>
    </row>
    <row r="43" spans="2:16" ht="18" customHeight="1" x14ac:dyDescent="0.25">
      <c r="B43" s="3"/>
      <c r="C43" s="3"/>
      <c r="D43" s="3"/>
      <c r="E43" s="6"/>
      <c r="F43" s="5"/>
      <c r="G43" s="6">
        <f t="shared" si="21"/>
        <v>0</v>
      </c>
      <c r="H43" s="6">
        <f t="shared" si="22"/>
        <v>0</v>
      </c>
      <c r="I43" s="6"/>
      <c r="J43" s="61"/>
      <c r="L43" s="3"/>
      <c r="M43" s="3"/>
      <c r="O43" s="89">
        <f t="shared" si="23"/>
        <v>0</v>
      </c>
      <c r="P43" s="71">
        <f t="shared" si="12"/>
        <v>0</v>
      </c>
    </row>
    <row r="44" spans="2:16" ht="18" customHeight="1" x14ac:dyDescent="0.25">
      <c r="B44" s="3"/>
      <c r="C44" s="3"/>
      <c r="D44" s="3"/>
      <c r="E44" s="6"/>
      <c r="F44" s="5"/>
      <c r="G44" s="6">
        <f t="shared" si="21"/>
        <v>0</v>
      </c>
      <c r="H44" s="6">
        <f t="shared" si="22"/>
        <v>0</v>
      </c>
      <c r="I44" s="6"/>
      <c r="J44" s="61"/>
      <c r="L44" s="3"/>
      <c r="M44" s="3"/>
      <c r="O44" s="89">
        <f t="shared" si="23"/>
        <v>0</v>
      </c>
      <c r="P44" s="71">
        <f t="shared" si="12"/>
        <v>0</v>
      </c>
    </row>
    <row r="45" spans="2:16" ht="18" customHeight="1" x14ac:dyDescent="0.25">
      <c r="B45" s="3"/>
      <c r="C45" s="3"/>
      <c r="D45" s="3"/>
      <c r="E45" s="6"/>
      <c r="F45" s="5"/>
      <c r="G45" s="6">
        <f t="shared" si="21"/>
        <v>0</v>
      </c>
      <c r="H45" s="6">
        <f t="shared" si="22"/>
        <v>0</v>
      </c>
      <c r="I45" s="6"/>
      <c r="J45" s="61"/>
      <c r="L45" s="3"/>
      <c r="M45" s="3"/>
      <c r="O45" s="89">
        <f t="shared" si="23"/>
        <v>0</v>
      </c>
      <c r="P45" s="71">
        <f t="shared" si="12"/>
        <v>0</v>
      </c>
    </row>
    <row r="46" spans="2:16" ht="18" customHeight="1" x14ac:dyDescent="0.25">
      <c r="B46" s="3"/>
      <c r="C46" s="3"/>
      <c r="D46" s="3"/>
      <c r="E46" s="6"/>
      <c r="F46" s="5"/>
      <c r="G46" s="6">
        <f t="shared" si="21"/>
        <v>0</v>
      </c>
      <c r="H46" s="6">
        <f t="shared" si="22"/>
        <v>0</v>
      </c>
      <c r="I46" s="6"/>
      <c r="J46" s="61"/>
      <c r="L46" s="3"/>
      <c r="M46" s="3"/>
      <c r="O46" s="89">
        <f t="shared" si="23"/>
        <v>0</v>
      </c>
      <c r="P46" s="71">
        <f t="shared" si="12"/>
        <v>0</v>
      </c>
    </row>
    <row r="47" spans="2:16" ht="18" customHeight="1" x14ac:dyDescent="0.25">
      <c r="B47" s="3"/>
      <c r="C47" s="3"/>
      <c r="D47" s="3"/>
      <c r="E47" s="6"/>
      <c r="F47" s="5"/>
      <c r="G47" s="6">
        <f t="shared" si="21"/>
        <v>0</v>
      </c>
      <c r="H47" s="6">
        <f t="shared" si="22"/>
        <v>0</v>
      </c>
      <c r="I47" s="6"/>
      <c r="J47" s="61"/>
      <c r="L47" s="3"/>
      <c r="M47" s="3"/>
      <c r="O47" s="89">
        <f t="shared" si="23"/>
        <v>0</v>
      </c>
      <c r="P47" s="71">
        <f t="shared" si="12"/>
        <v>0</v>
      </c>
    </row>
    <row r="48" spans="2:16" ht="18" customHeight="1" x14ac:dyDescent="0.25">
      <c r="B48" s="3"/>
      <c r="C48" s="3"/>
      <c r="D48" s="3"/>
      <c r="E48" s="6"/>
      <c r="F48" s="5"/>
      <c r="G48" s="6">
        <f t="shared" si="21"/>
        <v>0</v>
      </c>
      <c r="H48" s="6">
        <f t="shared" si="22"/>
        <v>0</v>
      </c>
      <c r="I48" s="6"/>
      <c r="J48" s="61"/>
      <c r="L48" s="3"/>
      <c r="M48" s="3"/>
      <c r="O48" s="89">
        <f t="shared" si="23"/>
        <v>0</v>
      </c>
      <c r="P48" s="71">
        <f t="shared" si="12"/>
        <v>0</v>
      </c>
    </row>
    <row r="49" spans="2:16" ht="18" customHeight="1" x14ac:dyDescent="0.25">
      <c r="B49" s="3"/>
      <c r="C49" s="3"/>
      <c r="D49" s="3"/>
      <c r="E49" s="6"/>
      <c r="F49" s="5"/>
      <c r="G49" s="6">
        <f t="shared" si="21"/>
        <v>0</v>
      </c>
      <c r="H49" s="6">
        <f t="shared" si="22"/>
        <v>0</v>
      </c>
      <c r="I49" s="6"/>
      <c r="J49" s="61"/>
      <c r="L49" s="3"/>
      <c r="M49" s="3"/>
      <c r="O49" s="89">
        <f t="shared" si="23"/>
        <v>0</v>
      </c>
      <c r="P49" s="71">
        <f t="shared" si="12"/>
        <v>0</v>
      </c>
    </row>
    <row r="50" spans="2:16" ht="18" customHeight="1" x14ac:dyDescent="0.25">
      <c r="B50" s="3"/>
      <c r="C50" s="3"/>
      <c r="D50" s="3"/>
      <c r="E50" s="6"/>
      <c r="F50" s="5"/>
      <c r="G50" s="6">
        <f t="shared" si="21"/>
        <v>0</v>
      </c>
      <c r="H50" s="6">
        <f t="shared" si="22"/>
        <v>0</v>
      </c>
      <c r="I50" s="6"/>
      <c r="J50" s="61"/>
      <c r="L50" s="3"/>
      <c r="M50" s="3"/>
      <c r="O50" s="89">
        <f t="shared" si="23"/>
        <v>0</v>
      </c>
      <c r="P50" s="71">
        <f t="shared" si="12"/>
        <v>0</v>
      </c>
    </row>
    <row r="51" spans="2:16" ht="18" customHeight="1" x14ac:dyDescent="0.25">
      <c r="B51" s="3"/>
      <c r="C51" s="3"/>
      <c r="D51" s="3"/>
      <c r="E51" s="6"/>
      <c r="F51" s="5"/>
      <c r="G51" s="6">
        <f t="shared" si="21"/>
        <v>0</v>
      </c>
      <c r="H51" s="6">
        <f t="shared" si="22"/>
        <v>0</v>
      </c>
      <c r="I51" s="6"/>
      <c r="J51" s="61"/>
      <c r="L51" s="3"/>
      <c r="M51" s="3"/>
      <c r="O51" s="89">
        <f t="shared" si="23"/>
        <v>0</v>
      </c>
      <c r="P51" s="71">
        <f t="shared" si="12"/>
        <v>0</v>
      </c>
    </row>
    <row r="52" spans="2:16" ht="18" customHeight="1" x14ac:dyDescent="0.25">
      <c r="B52" s="3"/>
      <c r="C52" s="3"/>
      <c r="D52" s="3"/>
      <c r="E52" s="6"/>
      <c r="F52" s="5"/>
      <c r="G52" s="6">
        <f t="shared" si="21"/>
        <v>0</v>
      </c>
      <c r="H52" s="6">
        <f t="shared" si="22"/>
        <v>0</v>
      </c>
      <c r="I52" s="6"/>
      <c r="J52" s="61"/>
      <c r="L52" s="3"/>
      <c r="M52" s="3"/>
      <c r="O52" s="89">
        <f t="shared" si="23"/>
        <v>0</v>
      </c>
      <c r="P52" s="71">
        <f t="shared" si="12"/>
        <v>0</v>
      </c>
    </row>
    <row r="53" spans="2:16" ht="18" customHeight="1" x14ac:dyDescent="0.25">
      <c r="B53" s="3"/>
      <c r="C53" s="3"/>
      <c r="D53" s="3"/>
      <c r="E53" s="6"/>
      <c r="F53" s="5"/>
      <c r="G53" s="6">
        <f t="shared" si="21"/>
        <v>0</v>
      </c>
      <c r="H53" s="6">
        <f t="shared" si="22"/>
        <v>0</v>
      </c>
      <c r="I53" s="6"/>
      <c r="J53" s="61"/>
      <c r="L53" s="3"/>
      <c r="M53" s="3"/>
      <c r="O53" s="89">
        <f t="shared" si="23"/>
        <v>0</v>
      </c>
      <c r="P53" s="71">
        <f t="shared" si="12"/>
        <v>0</v>
      </c>
    </row>
    <row r="54" spans="2:16" ht="18" customHeight="1" x14ac:dyDescent="0.25">
      <c r="B54" s="3"/>
      <c r="C54" s="3"/>
      <c r="D54" s="3"/>
      <c r="E54" s="6"/>
      <c r="F54" s="5"/>
      <c r="G54" s="6">
        <f t="shared" si="21"/>
        <v>0</v>
      </c>
      <c r="H54" s="6">
        <f t="shared" si="22"/>
        <v>0</v>
      </c>
      <c r="I54" s="6"/>
      <c r="J54" s="61"/>
      <c r="L54" s="3"/>
      <c r="M54" s="3"/>
      <c r="O54" s="89">
        <f t="shared" si="23"/>
        <v>0</v>
      </c>
      <c r="P54" s="71">
        <f t="shared" ref="P54:P69" si="24">O54*D54</f>
        <v>0</v>
      </c>
    </row>
    <row r="55" spans="2:16" ht="18" customHeight="1" x14ac:dyDescent="0.25">
      <c r="B55" s="3"/>
      <c r="C55" s="3"/>
      <c r="D55" s="3"/>
      <c r="E55" s="6"/>
      <c r="F55" s="5"/>
      <c r="G55" s="6">
        <f t="shared" si="21"/>
        <v>0</v>
      </c>
      <c r="H55" s="6">
        <f t="shared" si="22"/>
        <v>0</v>
      </c>
      <c r="I55" s="6"/>
      <c r="J55" s="61"/>
      <c r="L55" s="3"/>
      <c r="M55" s="3"/>
      <c r="O55" s="89">
        <f t="shared" si="23"/>
        <v>0</v>
      </c>
      <c r="P55" s="71">
        <f t="shared" si="24"/>
        <v>0</v>
      </c>
    </row>
    <row r="56" spans="2:16" ht="18" customHeight="1" x14ac:dyDescent="0.25">
      <c r="B56" s="3"/>
      <c r="C56" s="3"/>
      <c r="D56" s="3"/>
      <c r="E56" s="6"/>
      <c r="F56" s="5"/>
      <c r="G56" s="6">
        <f t="shared" si="21"/>
        <v>0</v>
      </c>
      <c r="H56" s="6">
        <f t="shared" si="22"/>
        <v>0</v>
      </c>
      <c r="I56" s="6"/>
      <c r="J56" s="61"/>
      <c r="L56" s="3"/>
      <c r="M56" s="3"/>
      <c r="O56" s="89">
        <f t="shared" si="23"/>
        <v>0</v>
      </c>
      <c r="P56" s="71">
        <f t="shared" si="24"/>
        <v>0</v>
      </c>
    </row>
    <row r="57" spans="2:16" ht="18" customHeight="1" x14ac:dyDescent="0.25">
      <c r="B57" s="3"/>
      <c r="C57" s="3"/>
      <c r="D57" s="3"/>
      <c r="E57" s="6"/>
      <c r="F57" s="5"/>
      <c r="G57" s="6">
        <f t="shared" si="21"/>
        <v>0</v>
      </c>
      <c r="H57" s="6">
        <f t="shared" si="22"/>
        <v>0</v>
      </c>
      <c r="I57" s="6"/>
      <c r="J57" s="61"/>
      <c r="L57" s="3"/>
      <c r="M57" s="3"/>
      <c r="O57" s="89">
        <f t="shared" si="23"/>
        <v>0</v>
      </c>
      <c r="P57" s="71">
        <f t="shared" si="24"/>
        <v>0</v>
      </c>
    </row>
    <row r="58" spans="2:16" ht="18" customHeight="1" x14ac:dyDescent="0.25">
      <c r="B58" s="3"/>
      <c r="C58" s="3"/>
      <c r="D58" s="3"/>
      <c r="E58" s="6"/>
      <c r="F58" s="5"/>
      <c r="G58" s="6">
        <f t="shared" si="21"/>
        <v>0</v>
      </c>
      <c r="H58" s="6">
        <f t="shared" si="22"/>
        <v>0</v>
      </c>
      <c r="I58" s="6"/>
      <c r="J58" s="61"/>
      <c r="L58" s="3"/>
      <c r="M58" s="3"/>
      <c r="O58" s="89">
        <f t="shared" si="23"/>
        <v>0</v>
      </c>
      <c r="P58" s="71">
        <f t="shared" si="24"/>
        <v>0</v>
      </c>
    </row>
    <row r="59" spans="2:16" ht="18" customHeight="1" x14ac:dyDescent="0.25">
      <c r="B59" s="3"/>
      <c r="C59" s="3"/>
      <c r="D59" s="3"/>
      <c r="E59" s="6"/>
      <c r="F59" s="5"/>
      <c r="G59" s="6">
        <f t="shared" si="21"/>
        <v>0</v>
      </c>
      <c r="H59" s="6">
        <f t="shared" si="22"/>
        <v>0</v>
      </c>
      <c r="I59" s="6"/>
      <c r="J59" s="61"/>
      <c r="L59" s="3"/>
      <c r="M59" s="19"/>
      <c r="O59" s="89">
        <f t="shared" si="23"/>
        <v>0</v>
      </c>
      <c r="P59" s="71">
        <f t="shared" si="24"/>
        <v>0</v>
      </c>
    </row>
    <row r="60" spans="2:16" ht="18" customHeight="1" x14ac:dyDescent="0.25">
      <c r="B60" s="3"/>
      <c r="C60" s="3"/>
      <c r="D60" s="3"/>
      <c r="E60" s="6"/>
      <c r="F60" s="5"/>
      <c r="G60" s="6">
        <f t="shared" si="21"/>
        <v>0</v>
      </c>
      <c r="H60" s="6">
        <f t="shared" si="22"/>
        <v>0</v>
      </c>
      <c r="I60" s="6"/>
      <c r="J60" s="61"/>
      <c r="L60" s="3"/>
      <c r="M60" s="19"/>
      <c r="O60" s="89">
        <f t="shared" si="23"/>
        <v>0</v>
      </c>
      <c r="P60" s="71">
        <f t="shared" si="24"/>
        <v>0</v>
      </c>
    </row>
    <row r="61" spans="2:16" ht="18" customHeight="1" x14ac:dyDescent="0.25">
      <c r="B61" s="3"/>
      <c r="C61" s="3"/>
      <c r="D61" s="3"/>
      <c r="E61" s="6"/>
      <c r="F61" s="5"/>
      <c r="G61" s="6">
        <f t="shared" si="21"/>
        <v>0</v>
      </c>
      <c r="H61" s="6">
        <f t="shared" si="22"/>
        <v>0</v>
      </c>
      <c r="I61" s="6"/>
      <c r="J61" s="61"/>
      <c r="L61" s="3"/>
      <c r="M61" s="19"/>
      <c r="O61" s="89">
        <f t="shared" si="23"/>
        <v>0</v>
      </c>
      <c r="P61" s="71">
        <f t="shared" si="24"/>
        <v>0</v>
      </c>
    </row>
    <row r="62" spans="2:16" ht="18" customHeight="1" x14ac:dyDescent="0.25">
      <c r="B62" s="3"/>
      <c r="C62" s="3"/>
      <c r="D62" s="3"/>
      <c r="E62" s="6"/>
      <c r="F62" s="5"/>
      <c r="G62" s="6">
        <f t="shared" si="21"/>
        <v>0</v>
      </c>
      <c r="H62" s="6">
        <f t="shared" si="22"/>
        <v>0</v>
      </c>
      <c r="I62" s="6"/>
      <c r="J62" s="61"/>
      <c r="L62" s="3"/>
      <c r="M62" s="19"/>
      <c r="O62" s="89">
        <f t="shared" si="23"/>
        <v>0</v>
      </c>
      <c r="P62" s="71">
        <f t="shared" si="24"/>
        <v>0</v>
      </c>
    </row>
    <row r="63" spans="2:16" ht="18" customHeight="1" x14ac:dyDescent="0.25">
      <c r="B63" s="3"/>
      <c r="C63" s="3"/>
      <c r="D63" s="3"/>
      <c r="E63" s="6"/>
      <c r="F63" s="5"/>
      <c r="G63" s="6">
        <f t="shared" si="21"/>
        <v>0</v>
      </c>
      <c r="H63" s="6">
        <f t="shared" si="22"/>
        <v>0</v>
      </c>
      <c r="I63" s="6"/>
      <c r="J63" s="61"/>
      <c r="L63" s="3"/>
      <c r="M63" s="19"/>
      <c r="O63" s="89">
        <f t="shared" si="23"/>
        <v>0</v>
      </c>
      <c r="P63" s="71">
        <f t="shared" si="24"/>
        <v>0</v>
      </c>
    </row>
    <row r="64" spans="2:16" ht="18" customHeight="1" x14ac:dyDescent="0.25">
      <c r="B64" s="3"/>
      <c r="C64" s="3"/>
      <c r="D64" s="3"/>
      <c r="E64" s="6"/>
      <c r="F64" s="5"/>
      <c r="G64" s="6">
        <f t="shared" si="21"/>
        <v>0</v>
      </c>
      <c r="H64" s="6">
        <f t="shared" si="22"/>
        <v>0</v>
      </c>
      <c r="I64" s="6"/>
      <c r="J64" s="61"/>
      <c r="L64" s="3"/>
      <c r="M64" s="19"/>
      <c r="O64" s="89">
        <f t="shared" si="23"/>
        <v>0</v>
      </c>
      <c r="P64" s="71">
        <f t="shared" si="24"/>
        <v>0</v>
      </c>
    </row>
    <row r="65" spans="2:16" ht="18" customHeight="1" x14ac:dyDescent="0.25">
      <c r="B65" s="3"/>
      <c r="C65" s="3"/>
      <c r="D65" s="3"/>
      <c r="E65" s="6"/>
      <c r="F65" s="5"/>
      <c r="G65" s="6">
        <f t="shared" si="21"/>
        <v>0</v>
      </c>
      <c r="H65" s="6">
        <f t="shared" si="22"/>
        <v>0</v>
      </c>
      <c r="I65" s="6"/>
      <c r="J65" s="61"/>
      <c r="L65" s="3"/>
      <c r="M65" s="19"/>
      <c r="O65" s="89">
        <f t="shared" si="23"/>
        <v>0</v>
      </c>
      <c r="P65" s="71">
        <f t="shared" si="24"/>
        <v>0</v>
      </c>
    </row>
    <row r="66" spans="2:16" ht="18" customHeight="1" x14ac:dyDescent="0.25">
      <c r="B66" s="3"/>
      <c r="C66" s="3"/>
      <c r="D66" s="3"/>
      <c r="E66" s="6"/>
      <c r="F66" s="5"/>
      <c r="G66" s="6">
        <f t="shared" si="21"/>
        <v>0</v>
      </c>
      <c r="H66" s="6">
        <f t="shared" si="22"/>
        <v>0</v>
      </c>
      <c r="I66" s="6"/>
      <c r="J66" s="61"/>
      <c r="L66" s="3"/>
      <c r="M66" s="19"/>
      <c r="O66" s="89">
        <f t="shared" si="23"/>
        <v>0</v>
      </c>
      <c r="P66" s="71">
        <f t="shared" si="24"/>
        <v>0</v>
      </c>
    </row>
    <row r="67" spans="2:16" ht="18" customHeight="1" x14ac:dyDescent="0.25">
      <c r="B67" s="3"/>
      <c r="C67" s="3"/>
      <c r="D67" s="3"/>
      <c r="E67" s="6"/>
      <c r="F67" s="5"/>
      <c r="G67" s="6">
        <f t="shared" si="21"/>
        <v>0</v>
      </c>
      <c r="H67" s="6">
        <f t="shared" si="22"/>
        <v>0</v>
      </c>
      <c r="I67" s="6"/>
      <c r="J67" s="61"/>
      <c r="L67" s="3"/>
      <c r="M67" s="19"/>
      <c r="O67" s="89">
        <f t="shared" si="23"/>
        <v>0</v>
      </c>
      <c r="P67" s="71">
        <f t="shared" si="24"/>
        <v>0</v>
      </c>
    </row>
    <row r="68" spans="2:16" ht="18" customHeight="1" x14ac:dyDescent="0.25">
      <c r="B68" s="3"/>
      <c r="C68" s="3"/>
      <c r="D68" s="3"/>
      <c r="E68" s="6"/>
      <c r="F68" s="5"/>
      <c r="G68" s="6">
        <f t="shared" si="21"/>
        <v>0</v>
      </c>
      <c r="H68" s="6">
        <f t="shared" si="22"/>
        <v>0</v>
      </c>
      <c r="I68" s="6"/>
      <c r="J68" s="61"/>
      <c r="L68" s="3"/>
      <c r="M68" s="19"/>
      <c r="O68" s="89">
        <f t="shared" si="23"/>
        <v>0</v>
      </c>
      <c r="P68" s="71">
        <f t="shared" si="24"/>
        <v>0</v>
      </c>
    </row>
    <row r="69" spans="2:16" ht="18" customHeight="1" x14ac:dyDescent="0.25">
      <c r="B69" s="3"/>
      <c r="C69" s="3"/>
      <c r="D69" s="3"/>
      <c r="E69" s="6"/>
      <c r="F69" s="5"/>
      <c r="G69" s="6">
        <f t="shared" si="21"/>
        <v>0</v>
      </c>
      <c r="H69" s="6">
        <f t="shared" si="22"/>
        <v>0</v>
      </c>
      <c r="I69" s="6"/>
      <c r="J69" s="61"/>
      <c r="L69" s="3"/>
      <c r="M69" s="19"/>
      <c r="O69" s="89">
        <f t="shared" si="23"/>
        <v>0</v>
      </c>
      <c r="P69" s="71">
        <f t="shared" si="24"/>
        <v>0</v>
      </c>
    </row>
    <row r="70" spans="2:16" ht="18" customHeight="1" x14ac:dyDescent="0.25">
      <c r="B70" s="3"/>
      <c r="C70" s="3"/>
      <c r="D70" s="3"/>
      <c r="E70" s="6"/>
      <c r="F70" s="5"/>
      <c r="G70" s="6">
        <f t="shared" si="21"/>
        <v>0</v>
      </c>
      <c r="H70" s="6">
        <f t="shared" si="22"/>
        <v>0</v>
      </c>
      <c r="I70" s="6"/>
      <c r="J70" s="61"/>
      <c r="L70" s="3"/>
      <c r="M70" s="19"/>
      <c r="O70" s="89">
        <f t="shared" si="23"/>
        <v>0</v>
      </c>
      <c r="P70" s="72"/>
    </row>
    <row r="71" spans="2:16" ht="18" customHeight="1" x14ac:dyDescent="0.25">
      <c r="B71" s="3"/>
      <c r="C71" s="3"/>
      <c r="D71" s="3"/>
      <c r="E71" s="6"/>
      <c r="F71" s="5"/>
      <c r="G71" s="6">
        <f t="shared" si="21"/>
        <v>0</v>
      </c>
      <c r="H71" s="6">
        <f t="shared" si="22"/>
        <v>0</v>
      </c>
      <c r="I71" s="6"/>
      <c r="J71" s="61"/>
      <c r="L71" s="3"/>
      <c r="M71" s="19"/>
      <c r="O71" s="89">
        <f t="shared" si="23"/>
        <v>0</v>
      </c>
      <c r="P71" s="72"/>
    </row>
    <row r="72" spans="2:16" ht="18" customHeight="1" x14ac:dyDescent="0.25">
      <c r="B72" s="3"/>
      <c r="C72" s="3"/>
      <c r="D72" s="3"/>
      <c r="E72" s="6"/>
      <c r="F72" s="5"/>
      <c r="G72" s="6">
        <f t="shared" ref="G72:G135" si="25">F72*1.262</f>
        <v>0</v>
      </c>
      <c r="H72" s="6">
        <f t="shared" ref="H72:H135" si="26">G72*1.25</f>
        <v>0</v>
      </c>
      <c r="I72" s="6"/>
      <c r="J72" s="61"/>
      <c r="L72" s="3"/>
      <c r="M72" s="19"/>
      <c r="O72" s="89">
        <f t="shared" ref="O72:O135" si="27">J72-G72</f>
        <v>0</v>
      </c>
      <c r="P72" s="72"/>
    </row>
    <row r="73" spans="2:16" ht="18" customHeight="1" x14ac:dyDescent="0.25">
      <c r="B73" s="3"/>
      <c r="C73" s="3"/>
      <c r="D73" s="3"/>
      <c r="E73" s="6"/>
      <c r="F73" s="5"/>
      <c r="G73" s="6">
        <f t="shared" si="25"/>
        <v>0</v>
      </c>
      <c r="H73" s="6">
        <f t="shared" si="26"/>
        <v>0</v>
      </c>
      <c r="I73" s="6"/>
      <c r="J73" s="61"/>
      <c r="L73" s="3"/>
      <c r="M73" s="19"/>
      <c r="O73" s="89">
        <f t="shared" si="27"/>
        <v>0</v>
      </c>
      <c r="P73" s="72"/>
    </row>
    <row r="74" spans="2:16" ht="18" customHeight="1" x14ac:dyDescent="0.25">
      <c r="B74" s="3"/>
      <c r="C74" s="3"/>
      <c r="D74" s="3"/>
      <c r="E74" s="6"/>
      <c r="F74" s="5"/>
      <c r="G74" s="6">
        <f t="shared" si="25"/>
        <v>0</v>
      </c>
      <c r="H74" s="6">
        <f t="shared" si="26"/>
        <v>0</v>
      </c>
      <c r="I74" s="6"/>
      <c r="J74" s="61"/>
      <c r="L74" s="3"/>
      <c r="M74" s="19"/>
      <c r="O74" s="89">
        <f t="shared" si="27"/>
        <v>0</v>
      </c>
      <c r="P74" s="72"/>
    </row>
    <row r="75" spans="2:16" ht="18" customHeight="1" x14ac:dyDescent="0.25">
      <c r="B75" s="3"/>
      <c r="C75" s="3"/>
      <c r="D75" s="3"/>
      <c r="E75" s="6"/>
      <c r="F75" s="5"/>
      <c r="G75" s="6">
        <f t="shared" si="25"/>
        <v>0</v>
      </c>
      <c r="H75" s="6">
        <f t="shared" si="26"/>
        <v>0</v>
      </c>
      <c r="I75" s="6"/>
      <c r="J75" s="61"/>
      <c r="L75" s="3"/>
      <c r="M75" s="19"/>
      <c r="O75" s="89">
        <f t="shared" si="27"/>
        <v>0</v>
      </c>
      <c r="P75" s="72"/>
    </row>
    <row r="76" spans="2:16" ht="18" customHeight="1" x14ac:dyDescent="0.25">
      <c r="B76" s="3"/>
      <c r="C76" s="3"/>
      <c r="D76" s="3"/>
      <c r="E76" s="6"/>
      <c r="F76" s="5"/>
      <c r="G76" s="6">
        <f t="shared" si="25"/>
        <v>0</v>
      </c>
      <c r="H76" s="6">
        <f t="shared" si="26"/>
        <v>0</v>
      </c>
      <c r="I76" s="6"/>
      <c r="J76" s="61"/>
      <c r="L76" s="3"/>
      <c r="M76" s="19"/>
      <c r="O76" s="89">
        <f t="shared" si="27"/>
        <v>0</v>
      </c>
      <c r="P76" s="72"/>
    </row>
    <row r="77" spans="2:16" ht="18" customHeight="1" x14ac:dyDescent="0.25">
      <c r="B77" s="3"/>
      <c r="C77" s="3"/>
      <c r="D77" s="3"/>
      <c r="E77" s="6"/>
      <c r="F77" s="5"/>
      <c r="G77" s="6">
        <f t="shared" si="25"/>
        <v>0</v>
      </c>
      <c r="H77" s="6">
        <f t="shared" si="26"/>
        <v>0</v>
      </c>
      <c r="I77" s="6"/>
      <c r="J77" s="61"/>
      <c r="L77" s="3"/>
      <c r="M77" s="19"/>
      <c r="O77" s="89">
        <f t="shared" si="27"/>
        <v>0</v>
      </c>
      <c r="P77" s="72"/>
    </row>
    <row r="78" spans="2:16" ht="18" customHeight="1" x14ac:dyDescent="0.25">
      <c r="B78" s="3"/>
      <c r="C78" s="3"/>
      <c r="D78" s="3"/>
      <c r="E78" s="6"/>
      <c r="F78" s="5"/>
      <c r="G78" s="6">
        <f t="shared" si="25"/>
        <v>0</v>
      </c>
      <c r="H78" s="6">
        <f t="shared" si="26"/>
        <v>0</v>
      </c>
      <c r="I78" s="6"/>
      <c r="J78" s="61"/>
      <c r="L78" s="3"/>
      <c r="M78" s="19"/>
      <c r="O78" s="89">
        <f t="shared" si="27"/>
        <v>0</v>
      </c>
      <c r="P78" s="72"/>
    </row>
    <row r="79" spans="2:16" ht="18" customHeight="1" x14ac:dyDescent="0.25">
      <c r="B79" s="3"/>
      <c r="C79" s="3"/>
      <c r="D79" s="3"/>
      <c r="E79" s="6"/>
      <c r="F79" s="5"/>
      <c r="G79" s="6">
        <f t="shared" si="25"/>
        <v>0</v>
      </c>
      <c r="H79" s="6">
        <f t="shared" si="26"/>
        <v>0</v>
      </c>
      <c r="I79" s="6"/>
      <c r="J79" s="61"/>
      <c r="L79" s="3"/>
      <c r="M79" s="19"/>
      <c r="O79" s="89">
        <f t="shared" si="27"/>
        <v>0</v>
      </c>
      <c r="P79" s="72"/>
    </row>
    <row r="80" spans="2:16" ht="18" customHeight="1" x14ac:dyDescent="0.25">
      <c r="B80" s="3"/>
      <c r="C80" s="3"/>
      <c r="D80" s="3"/>
      <c r="E80" s="6"/>
      <c r="F80" s="5"/>
      <c r="G80" s="6">
        <f t="shared" si="25"/>
        <v>0</v>
      </c>
      <c r="H80" s="6">
        <f t="shared" si="26"/>
        <v>0</v>
      </c>
      <c r="I80" s="6"/>
      <c r="J80" s="61"/>
      <c r="L80" s="3"/>
      <c r="M80" s="19"/>
      <c r="O80" s="89">
        <f t="shared" si="27"/>
        <v>0</v>
      </c>
      <c r="P80" s="72"/>
    </row>
    <row r="81" spans="2:16" ht="18" customHeight="1" x14ac:dyDescent="0.25">
      <c r="B81" s="3"/>
      <c r="C81" s="3"/>
      <c r="D81" s="3"/>
      <c r="E81" s="6"/>
      <c r="F81" s="5"/>
      <c r="G81" s="6">
        <f t="shared" si="25"/>
        <v>0</v>
      </c>
      <c r="H81" s="6">
        <f t="shared" si="26"/>
        <v>0</v>
      </c>
      <c r="I81" s="6"/>
      <c r="J81" s="61"/>
      <c r="L81" s="3"/>
      <c r="M81" s="19"/>
      <c r="O81" s="89">
        <f t="shared" si="27"/>
        <v>0</v>
      </c>
      <c r="P81" s="72"/>
    </row>
    <row r="82" spans="2:16" ht="18" customHeight="1" x14ac:dyDescent="0.25">
      <c r="B82" s="3"/>
      <c r="C82" s="3"/>
      <c r="D82" s="3"/>
      <c r="E82" s="6"/>
      <c r="F82" s="5"/>
      <c r="G82" s="6">
        <f t="shared" si="25"/>
        <v>0</v>
      </c>
      <c r="H82" s="6">
        <f t="shared" si="26"/>
        <v>0</v>
      </c>
      <c r="I82" s="6"/>
      <c r="J82" s="61"/>
      <c r="L82" s="3"/>
      <c r="M82" s="19"/>
      <c r="O82" s="89">
        <f t="shared" si="27"/>
        <v>0</v>
      </c>
      <c r="P82" s="72"/>
    </row>
    <row r="83" spans="2:16" ht="18" customHeight="1" x14ac:dyDescent="0.25">
      <c r="B83" s="3"/>
      <c r="C83" s="3"/>
      <c r="D83" s="3"/>
      <c r="E83" s="6"/>
      <c r="F83" s="5"/>
      <c r="G83" s="6">
        <f t="shared" si="25"/>
        <v>0</v>
      </c>
      <c r="H83" s="6">
        <f t="shared" si="26"/>
        <v>0</v>
      </c>
      <c r="I83" s="6"/>
      <c r="J83" s="61"/>
      <c r="L83" s="3"/>
      <c r="M83" s="19"/>
      <c r="O83" s="89">
        <f t="shared" si="27"/>
        <v>0</v>
      </c>
      <c r="P83" s="72"/>
    </row>
    <row r="84" spans="2:16" ht="18" customHeight="1" x14ac:dyDescent="0.25">
      <c r="B84" s="3"/>
      <c r="C84" s="3"/>
      <c r="D84" s="3"/>
      <c r="E84" s="6"/>
      <c r="F84" s="5"/>
      <c r="G84" s="6">
        <f t="shared" si="25"/>
        <v>0</v>
      </c>
      <c r="H84" s="6">
        <f t="shared" si="26"/>
        <v>0</v>
      </c>
      <c r="I84" s="6"/>
      <c r="J84" s="61"/>
      <c r="L84" s="3"/>
      <c r="M84" s="19"/>
      <c r="O84" s="89">
        <f t="shared" si="27"/>
        <v>0</v>
      </c>
      <c r="P84" s="72"/>
    </row>
    <row r="85" spans="2:16" ht="18" customHeight="1" x14ac:dyDescent="0.25">
      <c r="B85" s="3"/>
      <c r="C85" s="3"/>
      <c r="D85" s="3"/>
      <c r="E85" s="6"/>
      <c r="F85" s="5"/>
      <c r="G85" s="6">
        <f t="shared" si="25"/>
        <v>0</v>
      </c>
      <c r="H85" s="6">
        <f t="shared" si="26"/>
        <v>0</v>
      </c>
      <c r="I85" s="6"/>
      <c r="J85" s="61"/>
      <c r="L85" s="3"/>
      <c r="M85" s="19"/>
      <c r="O85" s="89">
        <f t="shared" si="27"/>
        <v>0</v>
      </c>
      <c r="P85" s="72"/>
    </row>
    <row r="86" spans="2:16" ht="18" customHeight="1" x14ac:dyDescent="0.25">
      <c r="B86" s="3"/>
      <c r="C86" s="3"/>
      <c r="D86" s="3"/>
      <c r="E86" s="6"/>
      <c r="F86" s="5"/>
      <c r="G86" s="6">
        <f t="shared" si="25"/>
        <v>0</v>
      </c>
      <c r="H86" s="6">
        <f t="shared" si="26"/>
        <v>0</v>
      </c>
      <c r="I86" s="6"/>
      <c r="J86" s="61"/>
      <c r="L86" s="3"/>
      <c r="M86" s="19"/>
      <c r="O86" s="89">
        <f t="shared" si="27"/>
        <v>0</v>
      </c>
      <c r="P86" s="72"/>
    </row>
    <row r="87" spans="2:16" ht="18" customHeight="1" x14ac:dyDescent="0.25">
      <c r="B87" s="3"/>
      <c r="C87" s="3"/>
      <c r="D87" s="3"/>
      <c r="E87" s="6"/>
      <c r="F87" s="5"/>
      <c r="G87" s="6">
        <f t="shared" si="25"/>
        <v>0</v>
      </c>
      <c r="H87" s="6">
        <f t="shared" si="26"/>
        <v>0</v>
      </c>
      <c r="I87" s="6"/>
      <c r="J87" s="61"/>
      <c r="L87" s="3"/>
      <c r="M87" s="19"/>
      <c r="O87" s="89">
        <f t="shared" si="27"/>
        <v>0</v>
      </c>
      <c r="P87" s="72"/>
    </row>
    <row r="88" spans="2:16" ht="18" customHeight="1" x14ac:dyDescent="0.25">
      <c r="B88" s="3"/>
      <c r="C88" s="3"/>
      <c r="D88" s="3"/>
      <c r="E88" s="6"/>
      <c r="F88" s="5"/>
      <c r="G88" s="6">
        <f t="shared" si="25"/>
        <v>0</v>
      </c>
      <c r="H88" s="6">
        <f t="shared" si="26"/>
        <v>0</v>
      </c>
      <c r="I88" s="6"/>
      <c r="J88" s="61"/>
      <c r="L88" s="3"/>
      <c r="M88" s="19"/>
      <c r="O88" s="89">
        <f t="shared" si="27"/>
        <v>0</v>
      </c>
      <c r="P88" s="72"/>
    </row>
    <row r="89" spans="2:16" ht="18" customHeight="1" x14ac:dyDescent="0.25">
      <c r="B89" s="3"/>
      <c r="C89" s="3"/>
      <c r="D89" s="3"/>
      <c r="E89" s="6"/>
      <c r="F89" s="5"/>
      <c r="G89" s="6">
        <f t="shared" si="25"/>
        <v>0</v>
      </c>
      <c r="H89" s="6">
        <f t="shared" si="26"/>
        <v>0</v>
      </c>
      <c r="I89" s="6"/>
      <c r="J89" s="61"/>
      <c r="L89" s="3"/>
      <c r="M89" s="19"/>
      <c r="O89" s="89">
        <f t="shared" si="27"/>
        <v>0</v>
      </c>
      <c r="P89" s="72"/>
    </row>
    <row r="90" spans="2:16" ht="18" customHeight="1" x14ac:dyDescent="0.25">
      <c r="B90" s="3"/>
      <c r="C90" s="3"/>
      <c r="D90" s="3"/>
      <c r="E90" s="6"/>
      <c r="F90" s="5"/>
      <c r="G90" s="6">
        <f t="shared" si="25"/>
        <v>0</v>
      </c>
      <c r="H90" s="6">
        <f t="shared" si="26"/>
        <v>0</v>
      </c>
      <c r="I90" s="6"/>
      <c r="J90" s="61"/>
      <c r="L90" s="3"/>
      <c r="M90" s="19"/>
      <c r="O90" s="89">
        <f t="shared" si="27"/>
        <v>0</v>
      </c>
      <c r="P90" s="72"/>
    </row>
    <row r="91" spans="2:16" ht="18" customHeight="1" x14ac:dyDescent="0.25">
      <c r="B91" s="3"/>
      <c r="C91" s="3"/>
      <c r="D91" s="3"/>
      <c r="E91" s="6"/>
      <c r="F91" s="5"/>
      <c r="G91" s="6">
        <f t="shared" si="25"/>
        <v>0</v>
      </c>
      <c r="H91" s="6">
        <f t="shared" si="26"/>
        <v>0</v>
      </c>
      <c r="I91" s="6"/>
      <c r="J91" s="61"/>
      <c r="L91" s="3"/>
      <c r="M91" s="19"/>
      <c r="O91" s="89">
        <f t="shared" si="27"/>
        <v>0</v>
      </c>
      <c r="P91" s="72"/>
    </row>
    <row r="92" spans="2:16" ht="18" customHeight="1" x14ac:dyDescent="0.25">
      <c r="B92" s="3"/>
      <c r="C92" s="3"/>
      <c r="D92" s="3"/>
      <c r="E92" s="6"/>
      <c r="F92" s="5"/>
      <c r="G92" s="6">
        <f t="shared" si="25"/>
        <v>0</v>
      </c>
      <c r="H92" s="6">
        <f t="shared" si="26"/>
        <v>0</v>
      </c>
      <c r="I92" s="6"/>
      <c r="J92" s="61"/>
      <c r="L92" s="3"/>
      <c r="M92" s="19"/>
      <c r="O92" s="89">
        <f t="shared" si="27"/>
        <v>0</v>
      </c>
      <c r="P92" s="72"/>
    </row>
    <row r="93" spans="2:16" ht="18" customHeight="1" x14ac:dyDescent="0.25">
      <c r="B93" s="3"/>
      <c r="C93" s="3"/>
      <c r="D93" s="3"/>
      <c r="E93" s="6"/>
      <c r="F93" s="5"/>
      <c r="G93" s="6">
        <f t="shared" si="25"/>
        <v>0</v>
      </c>
      <c r="H93" s="6">
        <f t="shared" si="26"/>
        <v>0</v>
      </c>
      <c r="I93" s="6"/>
      <c r="J93" s="61"/>
      <c r="L93" s="3"/>
      <c r="M93" s="19"/>
      <c r="O93" s="89">
        <f t="shared" si="27"/>
        <v>0</v>
      </c>
      <c r="P93" s="72"/>
    </row>
    <row r="94" spans="2:16" ht="18" customHeight="1" x14ac:dyDescent="0.25">
      <c r="B94" s="3"/>
      <c r="C94" s="3"/>
      <c r="D94" s="3"/>
      <c r="E94" s="6"/>
      <c r="F94" s="5"/>
      <c r="G94" s="6">
        <f t="shared" si="25"/>
        <v>0</v>
      </c>
      <c r="H94" s="6">
        <f t="shared" si="26"/>
        <v>0</v>
      </c>
      <c r="I94" s="6"/>
      <c r="J94" s="61"/>
      <c r="L94" s="3"/>
      <c r="M94" s="19"/>
      <c r="O94" s="89">
        <f t="shared" si="27"/>
        <v>0</v>
      </c>
      <c r="P94" s="72"/>
    </row>
    <row r="95" spans="2:16" ht="18" customHeight="1" x14ac:dyDescent="0.25">
      <c r="B95" s="3"/>
      <c r="C95" s="3"/>
      <c r="D95" s="3"/>
      <c r="E95" s="6"/>
      <c r="F95" s="5"/>
      <c r="G95" s="6">
        <f t="shared" si="25"/>
        <v>0</v>
      </c>
      <c r="H95" s="6">
        <f t="shared" si="26"/>
        <v>0</v>
      </c>
      <c r="I95" s="6"/>
      <c r="J95" s="61"/>
      <c r="L95" s="3"/>
      <c r="M95" s="19"/>
      <c r="O95" s="89">
        <f t="shared" si="27"/>
        <v>0</v>
      </c>
      <c r="P95" s="72"/>
    </row>
    <row r="96" spans="2:16" ht="18" customHeight="1" x14ac:dyDescent="0.25">
      <c r="B96" s="3"/>
      <c r="C96" s="3"/>
      <c r="D96" s="3"/>
      <c r="E96" s="6"/>
      <c r="F96" s="5"/>
      <c r="G96" s="6">
        <f t="shared" si="25"/>
        <v>0</v>
      </c>
      <c r="H96" s="6">
        <f t="shared" si="26"/>
        <v>0</v>
      </c>
      <c r="I96" s="6"/>
      <c r="J96" s="61"/>
      <c r="L96" s="3"/>
      <c r="M96" s="19"/>
      <c r="O96" s="89">
        <f t="shared" si="27"/>
        <v>0</v>
      </c>
      <c r="P96" s="72"/>
    </row>
    <row r="97" spans="2:16" ht="18" customHeight="1" x14ac:dyDescent="0.25">
      <c r="B97" s="3"/>
      <c r="C97" s="3"/>
      <c r="D97" s="3"/>
      <c r="E97" s="6"/>
      <c r="F97" s="5"/>
      <c r="G97" s="6">
        <f t="shared" si="25"/>
        <v>0</v>
      </c>
      <c r="H97" s="6">
        <f t="shared" si="26"/>
        <v>0</v>
      </c>
      <c r="I97" s="6"/>
      <c r="J97" s="61"/>
      <c r="L97" s="3"/>
      <c r="M97" s="19"/>
      <c r="O97" s="89">
        <f t="shared" si="27"/>
        <v>0</v>
      </c>
      <c r="P97" s="72"/>
    </row>
    <row r="98" spans="2:16" ht="18" customHeight="1" x14ac:dyDescent="0.25">
      <c r="B98" s="3"/>
      <c r="C98" s="3"/>
      <c r="D98" s="3"/>
      <c r="E98" s="6"/>
      <c r="F98" s="5"/>
      <c r="G98" s="6">
        <f t="shared" si="25"/>
        <v>0</v>
      </c>
      <c r="H98" s="6">
        <f t="shared" si="26"/>
        <v>0</v>
      </c>
      <c r="I98" s="6"/>
      <c r="J98" s="61"/>
      <c r="L98" s="3"/>
      <c r="M98" s="19"/>
      <c r="O98" s="89">
        <f t="shared" si="27"/>
        <v>0</v>
      </c>
      <c r="P98" s="72"/>
    </row>
    <row r="99" spans="2:16" ht="18" customHeight="1" x14ac:dyDescent="0.25">
      <c r="B99" s="3"/>
      <c r="C99" s="3"/>
      <c r="D99" s="3"/>
      <c r="E99" s="6"/>
      <c r="F99" s="5"/>
      <c r="G99" s="6">
        <f t="shared" si="25"/>
        <v>0</v>
      </c>
      <c r="H99" s="6">
        <f t="shared" si="26"/>
        <v>0</v>
      </c>
      <c r="I99" s="6"/>
      <c r="J99" s="61"/>
      <c r="L99" s="3"/>
      <c r="M99" s="19"/>
      <c r="O99" s="89">
        <f t="shared" si="27"/>
        <v>0</v>
      </c>
      <c r="P99" s="72"/>
    </row>
    <row r="100" spans="2:16" ht="18" customHeight="1" x14ac:dyDescent="0.25">
      <c r="B100" s="3"/>
      <c r="C100" s="3"/>
      <c r="D100" s="3"/>
      <c r="E100" s="6"/>
      <c r="F100" s="5"/>
      <c r="G100" s="6">
        <f t="shared" si="25"/>
        <v>0</v>
      </c>
      <c r="H100" s="6">
        <f t="shared" si="26"/>
        <v>0</v>
      </c>
      <c r="I100" s="6"/>
      <c r="J100" s="61"/>
      <c r="L100" s="3"/>
      <c r="M100" s="19"/>
      <c r="O100" s="89">
        <f t="shared" si="27"/>
        <v>0</v>
      </c>
      <c r="P100" s="72"/>
    </row>
    <row r="101" spans="2:16" ht="18" customHeight="1" x14ac:dyDescent="0.25">
      <c r="B101" s="3"/>
      <c r="C101" s="3"/>
      <c r="D101" s="3"/>
      <c r="E101" s="6"/>
      <c r="F101" s="5"/>
      <c r="G101" s="6">
        <f t="shared" si="25"/>
        <v>0</v>
      </c>
      <c r="H101" s="6">
        <f t="shared" si="26"/>
        <v>0</v>
      </c>
      <c r="I101" s="6"/>
      <c r="J101" s="61"/>
      <c r="L101" s="3"/>
      <c r="M101" s="19"/>
      <c r="O101" s="89">
        <f t="shared" si="27"/>
        <v>0</v>
      </c>
      <c r="P101" s="72"/>
    </row>
    <row r="102" spans="2:16" ht="18" customHeight="1" x14ac:dyDescent="0.25">
      <c r="B102" s="3"/>
      <c r="C102" s="3"/>
      <c r="D102" s="3"/>
      <c r="E102" s="6"/>
      <c r="F102" s="5"/>
      <c r="G102" s="6">
        <f t="shared" si="25"/>
        <v>0</v>
      </c>
      <c r="H102" s="6">
        <f t="shared" si="26"/>
        <v>0</v>
      </c>
      <c r="I102" s="6"/>
      <c r="J102" s="61"/>
      <c r="L102" s="3"/>
      <c r="M102" s="19"/>
      <c r="O102" s="89">
        <f t="shared" si="27"/>
        <v>0</v>
      </c>
      <c r="P102" s="72"/>
    </row>
    <row r="103" spans="2:16" ht="18" customHeight="1" x14ac:dyDescent="0.25">
      <c r="B103" s="3"/>
      <c r="C103" s="3"/>
      <c r="D103" s="3"/>
      <c r="E103" s="6"/>
      <c r="F103" s="5"/>
      <c r="G103" s="6">
        <f t="shared" si="25"/>
        <v>0</v>
      </c>
      <c r="H103" s="6">
        <f t="shared" si="26"/>
        <v>0</v>
      </c>
      <c r="I103" s="6"/>
      <c r="J103" s="61"/>
      <c r="L103" s="3"/>
      <c r="M103" s="19"/>
      <c r="O103" s="89">
        <f t="shared" si="27"/>
        <v>0</v>
      </c>
      <c r="P103" s="72"/>
    </row>
    <row r="104" spans="2:16" ht="18" customHeight="1" x14ac:dyDescent="0.25">
      <c r="B104" s="3"/>
      <c r="C104" s="3"/>
      <c r="D104" s="3"/>
      <c r="E104" s="6"/>
      <c r="F104" s="5"/>
      <c r="G104" s="6">
        <f t="shared" si="25"/>
        <v>0</v>
      </c>
      <c r="H104" s="6">
        <f t="shared" si="26"/>
        <v>0</v>
      </c>
      <c r="I104" s="6"/>
      <c r="J104" s="61"/>
      <c r="L104" s="3"/>
      <c r="M104" s="19"/>
      <c r="O104" s="89">
        <f t="shared" si="27"/>
        <v>0</v>
      </c>
      <c r="P104" s="72"/>
    </row>
    <row r="105" spans="2:16" ht="18" customHeight="1" x14ac:dyDescent="0.25">
      <c r="B105" s="3"/>
      <c r="C105" s="3"/>
      <c r="D105" s="3"/>
      <c r="E105" s="6"/>
      <c r="F105" s="5"/>
      <c r="G105" s="6">
        <f t="shared" si="25"/>
        <v>0</v>
      </c>
      <c r="H105" s="6">
        <f t="shared" si="26"/>
        <v>0</v>
      </c>
      <c r="I105" s="6"/>
      <c r="J105" s="61"/>
      <c r="L105" s="3"/>
      <c r="M105" s="19"/>
      <c r="O105" s="89">
        <f t="shared" si="27"/>
        <v>0</v>
      </c>
      <c r="P105" s="72"/>
    </row>
    <row r="106" spans="2:16" ht="18" customHeight="1" x14ac:dyDescent="0.25">
      <c r="B106" s="3"/>
      <c r="C106" s="3"/>
      <c r="D106" s="3"/>
      <c r="E106" s="6"/>
      <c r="F106" s="5"/>
      <c r="G106" s="6">
        <f t="shared" si="25"/>
        <v>0</v>
      </c>
      <c r="H106" s="6">
        <f t="shared" si="26"/>
        <v>0</v>
      </c>
      <c r="I106" s="6"/>
      <c r="J106" s="61"/>
      <c r="L106" s="3"/>
      <c r="M106" s="19"/>
      <c r="O106" s="89">
        <f t="shared" si="27"/>
        <v>0</v>
      </c>
      <c r="P106" s="72"/>
    </row>
    <row r="107" spans="2:16" ht="18" customHeight="1" x14ac:dyDescent="0.25">
      <c r="B107" s="3"/>
      <c r="C107" s="3"/>
      <c r="D107" s="3"/>
      <c r="E107" s="6"/>
      <c r="F107" s="5"/>
      <c r="G107" s="6">
        <f t="shared" si="25"/>
        <v>0</v>
      </c>
      <c r="H107" s="6">
        <f t="shared" si="26"/>
        <v>0</v>
      </c>
      <c r="I107" s="6"/>
      <c r="J107" s="61"/>
      <c r="L107" s="3"/>
      <c r="M107" s="19"/>
      <c r="O107" s="89">
        <f t="shared" si="27"/>
        <v>0</v>
      </c>
      <c r="P107" s="72"/>
    </row>
    <row r="108" spans="2:16" ht="18" customHeight="1" x14ac:dyDescent="0.25">
      <c r="B108" s="3"/>
      <c r="C108" s="3"/>
      <c r="D108" s="3"/>
      <c r="E108" s="6"/>
      <c r="F108" s="5"/>
      <c r="G108" s="6">
        <f t="shared" si="25"/>
        <v>0</v>
      </c>
      <c r="H108" s="6">
        <f t="shared" si="26"/>
        <v>0</v>
      </c>
      <c r="I108" s="6"/>
      <c r="J108" s="61"/>
      <c r="L108" s="3"/>
      <c r="M108" s="19"/>
      <c r="O108" s="89">
        <f t="shared" si="27"/>
        <v>0</v>
      </c>
      <c r="P108" s="72"/>
    </row>
    <row r="109" spans="2:16" ht="18" customHeight="1" x14ac:dyDescent="0.25">
      <c r="B109" s="3"/>
      <c r="C109" s="3"/>
      <c r="D109" s="3"/>
      <c r="E109" s="6"/>
      <c r="F109" s="5"/>
      <c r="G109" s="6">
        <f t="shared" si="25"/>
        <v>0</v>
      </c>
      <c r="H109" s="6">
        <f t="shared" si="26"/>
        <v>0</v>
      </c>
      <c r="I109" s="6"/>
      <c r="J109" s="61"/>
      <c r="L109" s="3"/>
      <c r="M109" s="19"/>
      <c r="O109" s="89">
        <f t="shared" si="27"/>
        <v>0</v>
      </c>
      <c r="P109" s="72"/>
    </row>
    <row r="110" spans="2:16" ht="18" customHeight="1" x14ac:dyDescent="0.25">
      <c r="B110" s="3"/>
      <c r="C110" s="3"/>
      <c r="D110" s="3"/>
      <c r="E110" s="6"/>
      <c r="F110" s="5"/>
      <c r="G110" s="6">
        <f t="shared" si="25"/>
        <v>0</v>
      </c>
      <c r="H110" s="6">
        <f t="shared" si="26"/>
        <v>0</v>
      </c>
      <c r="I110" s="6"/>
      <c r="J110" s="61"/>
      <c r="L110" s="3"/>
      <c r="M110" s="19"/>
      <c r="O110" s="89">
        <f t="shared" si="27"/>
        <v>0</v>
      </c>
      <c r="P110" s="72"/>
    </row>
    <row r="111" spans="2:16" ht="18" customHeight="1" x14ac:dyDescent="0.25">
      <c r="B111" s="3"/>
      <c r="C111" s="3"/>
      <c r="D111" s="3"/>
      <c r="E111" s="6"/>
      <c r="F111" s="5"/>
      <c r="G111" s="6">
        <f t="shared" si="25"/>
        <v>0</v>
      </c>
      <c r="H111" s="6">
        <f t="shared" si="26"/>
        <v>0</v>
      </c>
      <c r="I111" s="6"/>
      <c r="J111" s="61"/>
      <c r="L111" s="3"/>
      <c r="M111" s="19"/>
      <c r="O111" s="89">
        <f t="shared" si="27"/>
        <v>0</v>
      </c>
      <c r="P111" s="72"/>
    </row>
    <row r="112" spans="2:16" ht="18" customHeight="1" x14ac:dyDescent="0.25">
      <c r="B112" s="3"/>
      <c r="C112" s="3"/>
      <c r="D112" s="3"/>
      <c r="E112" s="6"/>
      <c r="F112" s="5"/>
      <c r="G112" s="6">
        <f t="shared" si="25"/>
        <v>0</v>
      </c>
      <c r="H112" s="6">
        <f t="shared" si="26"/>
        <v>0</v>
      </c>
      <c r="I112" s="6"/>
      <c r="J112" s="61"/>
      <c r="L112" s="3"/>
      <c r="M112" s="19"/>
      <c r="O112" s="89">
        <f t="shared" si="27"/>
        <v>0</v>
      </c>
      <c r="P112" s="72"/>
    </row>
    <row r="113" spans="2:16" ht="18" customHeight="1" x14ac:dyDescent="0.25">
      <c r="B113" s="3"/>
      <c r="C113" s="3"/>
      <c r="D113" s="3"/>
      <c r="E113" s="6"/>
      <c r="F113" s="5"/>
      <c r="G113" s="6">
        <f t="shared" si="25"/>
        <v>0</v>
      </c>
      <c r="H113" s="6">
        <f t="shared" si="26"/>
        <v>0</v>
      </c>
      <c r="I113" s="6"/>
      <c r="J113" s="61"/>
      <c r="L113" s="3"/>
      <c r="M113" s="19"/>
      <c r="O113" s="89">
        <f t="shared" si="27"/>
        <v>0</v>
      </c>
      <c r="P113" s="72"/>
    </row>
    <row r="114" spans="2:16" ht="18" customHeight="1" x14ac:dyDescent="0.25">
      <c r="B114" s="3"/>
      <c r="C114" s="3"/>
      <c r="D114" s="3"/>
      <c r="E114" s="6"/>
      <c r="F114" s="5"/>
      <c r="G114" s="6">
        <f t="shared" si="25"/>
        <v>0</v>
      </c>
      <c r="H114" s="6">
        <f t="shared" si="26"/>
        <v>0</v>
      </c>
      <c r="I114" s="6"/>
      <c r="J114" s="61"/>
      <c r="L114" s="3"/>
      <c r="M114" s="19"/>
      <c r="O114" s="89">
        <f t="shared" si="27"/>
        <v>0</v>
      </c>
      <c r="P114" s="72"/>
    </row>
    <row r="115" spans="2:16" ht="18" customHeight="1" x14ac:dyDescent="0.25">
      <c r="B115" s="3"/>
      <c r="C115" s="3"/>
      <c r="D115" s="3"/>
      <c r="E115" s="6"/>
      <c r="F115" s="5"/>
      <c r="G115" s="6">
        <f t="shared" si="25"/>
        <v>0</v>
      </c>
      <c r="H115" s="6">
        <f t="shared" si="26"/>
        <v>0</v>
      </c>
      <c r="I115" s="6"/>
      <c r="J115" s="61"/>
      <c r="L115" s="3"/>
      <c r="M115" s="19"/>
      <c r="O115" s="89">
        <f t="shared" si="27"/>
        <v>0</v>
      </c>
      <c r="P115" s="72"/>
    </row>
    <row r="116" spans="2:16" ht="18" customHeight="1" x14ac:dyDescent="0.25">
      <c r="B116" s="3"/>
      <c r="C116" s="3"/>
      <c r="D116" s="3"/>
      <c r="E116" s="6"/>
      <c r="F116" s="5"/>
      <c r="G116" s="6">
        <f t="shared" si="25"/>
        <v>0</v>
      </c>
      <c r="H116" s="6">
        <f t="shared" si="26"/>
        <v>0</v>
      </c>
      <c r="I116" s="6"/>
      <c r="J116" s="61"/>
      <c r="L116" s="3"/>
      <c r="M116" s="19"/>
      <c r="O116" s="89">
        <f t="shared" si="27"/>
        <v>0</v>
      </c>
      <c r="P116" s="72"/>
    </row>
    <row r="117" spans="2:16" ht="18" customHeight="1" x14ac:dyDescent="0.25">
      <c r="B117" s="3"/>
      <c r="C117" s="3"/>
      <c r="D117" s="3"/>
      <c r="E117" s="6"/>
      <c r="F117" s="5"/>
      <c r="G117" s="6">
        <f t="shared" si="25"/>
        <v>0</v>
      </c>
      <c r="H117" s="6">
        <f t="shared" si="26"/>
        <v>0</v>
      </c>
      <c r="I117" s="6"/>
      <c r="J117" s="61"/>
      <c r="L117" s="3"/>
      <c r="M117" s="19"/>
      <c r="O117" s="89">
        <f t="shared" si="27"/>
        <v>0</v>
      </c>
      <c r="P117" s="72"/>
    </row>
    <row r="118" spans="2:16" ht="18" customHeight="1" x14ac:dyDescent="0.25">
      <c r="B118" s="3"/>
      <c r="C118" s="3"/>
      <c r="D118" s="3"/>
      <c r="E118" s="6"/>
      <c r="F118" s="5"/>
      <c r="G118" s="6">
        <f t="shared" si="25"/>
        <v>0</v>
      </c>
      <c r="H118" s="6">
        <f t="shared" si="26"/>
        <v>0</v>
      </c>
      <c r="I118" s="6"/>
      <c r="J118" s="61"/>
      <c r="L118" s="3"/>
      <c r="M118" s="19"/>
      <c r="O118" s="89">
        <f t="shared" si="27"/>
        <v>0</v>
      </c>
      <c r="P118" s="72"/>
    </row>
    <row r="119" spans="2:16" ht="18" customHeight="1" x14ac:dyDescent="0.25">
      <c r="B119" s="3"/>
      <c r="C119" s="3"/>
      <c r="D119" s="3"/>
      <c r="E119" s="6"/>
      <c r="F119" s="5"/>
      <c r="G119" s="6">
        <f t="shared" si="25"/>
        <v>0</v>
      </c>
      <c r="H119" s="6">
        <f t="shared" si="26"/>
        <v>0</v>
      </c>
      <c r="I119" s="6"/>
      <c r="J119" s="61"/>
      <c r="L119" s="3"/>
      <c r="M119" s="19"/>
      <c r="O119" s="89">
        <f t="shared" si="27"/>
        <v>0</v>
      </c>
      <c r="P119" s="72"/>
    </row>
    <row r="120" spans="2:16" ht="18" customHeight="1" x14ac:dyDescent="0.25">
      <c r="B120" s="3"/>
      <c r="C120" s="3"/>
      <c r="D120" s="3"/>
      <c r="E120" s="6"/>
      <c r="F120" s="5"/>
      <c r="G120" s="6">
        <f t="shared" si="25"/>
        <v>0</v>
      </c>
      <c r="H120" s="6">
        <f t="shared" si="26"/>
        <v>0</v>
      </c>
      <c r="I120" s="6"/>
      <c r="J120" s="61"/>
      <c r="L120" s="3"/>
      <c r="M120" s="19"/>
      <c r="O120" s="89">
        <f t="shared" si="27"/>
        <v>0</v>
      </c>
      <c r="P120" s="72"/>
    </row>
    <row r="121" spans="2:16" ht="18" customHeight="1" x14ac:dyDescent="0.25">
      <c r="B121" s="3"/>
      <c r="C121" s="3"/>
      <c r="D121" s="3"/>
      <c r="E121" s="6"/>
      <c r="F121" s="5"/>
      <c r="G121" s="6">
        <f t="shared" si="25"/>
        <v>0</v>
      </c>
      <c r="H121" s="6">
        <f t="shared" si="26"/>
        <v>0</v>
      </c>
      <c r="I121" s="6"/>
      <c r="J121" s="61"/>
      <c r="L121" s="3"/>
      <c r="M121" s="19"/>
      <c r="O121" s="89">
        <f t="shared" si="27"/>
        <v>0</v>
      </c>
      <c r="P121" s="72"/>
    </row>
    <row r="122" spans="2:16" ht="18" customHeight="1" x14ac:dyDescent="0.25">
      <c r="B122" s="3"/>
      <c r="C122" s="3"/>
      <c r="D122" s="3"/>
      <c r="E122" s="6"/>
      <c r="F122" s="5"/>
      <c r="G122" s="6">
        <f t="shared" si="25"/>
        <v>0</v>
      </c>
      <c r="H122" s="6">
        <f t="shared" si="26"/>
        <v>0</v>
      </c>
      <c r="I122" s="6"/>
      <c r="J122" s="61"/>
      <c r="L122" s="3"/>
      <c r="M122" s="19"/>
      <c r="O122" s="89">
        <f t="shared" si="27"/>
        <v>0</v>
      </c>
      <c r="P122" s="72"/>
    </row>
    <row r="123" spans="2:16" ht="18" customHeight="1" x14ac:dyDescent="0.25">
      <c r="B123" s="3"/>
      <c r="C123" s="3"/>
      <c r="D123" s="3"/>
      <c r="E123" s="6"/>
      <c r="F123" s="5"/>
      <c r="G123" s="6">
        <f t="shared" si="25"/>
        <v>0</v>
      </c>
      <c r="H123" s="6">
        <f t="shared" si="26"/>
        <v>0</v>
      </c>
      <c r="I123" s="6"/>
      <c r="J123" s="61"/>
      <c r="L123" s="3"/>
      <c r="M123" s="19"/>
      <c r="O123" s="89">
        <f t="shared" si="27"/>
        <v>0</v>
      </c>
      <c r="P123" s="72"/>
    </row>
    <row r="124" spans="2:16" ht="18" customHeight="1" x14ac:dyDescent="0.25">
      <c r="B124" s="3"/>
      <c r="C124" s="3"/>
      <c r="D124" s="3"/>
      <c r="E124" s="6"/>
      <c r="F124" s="5"/>
      <c r="G124" s="6">
        <f t="shared" si="25"/>
        <v>0</v>
      </c>
      <c r="H124" s="6">
        <f t="shared" si="26"/>
        <v>0</v>
      </c>
      <c r="I124" s="6"/>
      <c r="J124" s="61"/>
      <c r="L124" s="3"/>
      <c r="M124" s="19"/>
      <c r="O124" s="89">
        <f t="shared" si="27"/>
        <v>0</v>
      </c>
      <c r="P124" s="72"/>
    </row>
    <row r="125" spans="2:16" ht="18" customHeight="1" x14ac:dyDescent="0.25">
      <c r="B125" s="3"/>
      <c r="C125" s="3"/>
      <c r="D125" s="3"/>
      <c r="E125" s="6"/>
      <c r="F125" s="5"/>
      <c r="G125" s="6">
        <f t="shared" si="25"/>
        <v>0</v>
      </c>
      <c r="H125" s="6">
        <f t="shared" si="26"/>
        <v>0</v>
      </c>
      <c r="I125" s="6"/>
      <c r="J125" s="61"/>
      <c r="L125" s="3"/>
      <c r="M125" s="19"/>
      <c r="O125" s="89">
        <f t="shared" si="27"/>
        <v>0</v>
      </c>
      <c r="P125" s="72"/>
    </row>
    <row r="126" spans="2:16" ht="18" customHeight="1" x14ac:dyDescent="0.25">
      <c r="B126" s="3"/>
      <c r="C126" s="3"/>
      <c r="D126" s="3"/>
      <c r="E126" s="6"/>
      <c r="F126" s="5"/>
      <c r="G126" s="6">
        <f t="shared" si="25"/>
        <v>0</v>
      </c>
      <c r="H126" s="6">
        <f t="shared" si="26"/>
        <v>0</v>
      </c>
      <c r="I126" s="6"/>
      <c r="J126" s="61"/>
      <c r="L126" s="3"/>
      <c r="M126" s="19"/>
      <c r="O126" s="89">
        <f t="shared" si="27"/>
        <v>0</v>
      </c>
      <c r="P126" s="72"/>
    </row>
    <row r="127" spans="2:16" ht="18" customHeight="1" x14ac:dyDescent="0.25">
      <c r="B127" s="3"/>
      <c r="C127" s="3"/>
      <c r="D127" s="3"/>
      <c r="E127" s="6"/>
      <c r="F127" s="5"/>
      <c r="G127" s="6">
        <f t="shared" si="25"/>
        <v>0</v>
      </c>
      <c r="H127" s="6">
        <f t="shared" si="26"/>
        <v>0</v>
      </c>
      <c r="I127" s="6"/>
      <c r="J127" s="61"/>
      <c r="L127" s="3"/>
      <c r="M127" s="19"/>
      <c r="O127" s="89">
        <f t="shared" si="27"/>
        <v>0</v>
      </c>
      <c r="P127" s="72"/>
    </row>
    <row r="128" spans="2:16" ht="18" customHeight="1" x14ac:dyDescent="0.25">
      <c r="B128" s="3"/>
      <c r="C128" s="3"/>
      <c r="D128" s="3"/>
      <c r="E128" s="6"/>
      <c r="F128" s="5"/>
      <c r="G128" s="6">
        <f t="shared" si="25"/>
        <v>0</v>
      </c>
      <c r="H128" s="6">
        <f t="shared" si="26"/>
        <v>0</v>
      </c>
      <c r="I128" s="6"/>
      <c r="J128" s="61"/>
      <c r="L128" s="3"/>
      <c r="M128" s="19"/>
      <c r="O128" s="89">
        <f t="shared" si="27"/>
        <v>0</v>
      </c>
      <c r="P128" s="72"/>
    </row>
    <row r="129" spans="2:16" ht="18" customHeight="1" x14ac:dyDescent="0.25">
      <c r="B129" s="3"/>
      <c r="C129" s="3"/>
      <c r="D129" s="3"/>
      <c r="E129" s="6"/>
      <c r="F129" s="5"/>
      <c r="G129" s="6">
        <f t="shared" si="25"/>
        <v>0</v>
      </c>
      <c r="H129" s="6">
        <f t="shared" si="26"/>
        <v>0</v>
      </c>
      <c r="I129" s="6"/>
      <c r="J129" s="61"/>
      <c r="L129" s="3"/>
      <c r="M129" s="19"/>
      <c r="O129" s="89">
        <f t="shared" si="27"/>
        <v>0</v>
      </c>
      <c r="P129" s="72"/>
    </row>
    <row r="130" spans="2:16" ht="18" customHeight="1" x14ac:dyDescent="0.25">
      <c r="B130" s="3"/>
      <c r="C130" s="3"/>
      <c r="D130" s="3"/>
      <c r="E130" s="6"/>
      <c r="F130" s="5"/>
      <c r="G130" s="6">
        <f t="shared" si="25"/>
        <v>0</v>
      </c>
      <c r="H130" s="6">
        <f t="shared" si="26"/>
        <v>0</v>
      </c>
      <c r="I130" s="6"/>
      <c r="J130" s="61"/>
      <c r="L130" s="3"/>
      <c r="M130" s="19"/>
      <c r="O130" s="89">
        <f t="shared" si="27"/>
        <v>0</v>
      </c>
      <c r="P130" s="72"/>
    </row>
    <row r="131" spans="2:16" ht="18" customHeight="1" x14ac:dyDescent="0.25">
      <c r="B131" s="3"/>
      <c r="C131" s="3"/>
      <c r="D131" s="3"/>
      <c r="E131" s="6"/>
      <c r="F131" s="5"/>
      <c r="G131" s="6">
        <f t="shared" si="25"/>
        <v>0</v>
      </c>
      <c r="H131" s="6">
        <f t="shared" si="26"/>
        <v>0</v>
      </c>
      <c r="I131" s="6"/>
      <c r="J131" s="61"/>
      <c r="L131" s="3"/>
      <c r="M131" s="19"/>
      <c r="O131" s="89">
        <f t="shared" si="27"/>
        <v>0</v>
      </c>
      <c r="P131" s="72"/>
    </row>
    <row r="132" spans="2:16" ht="18" customHeight="1" x14ac:dyDescent="0.25">
      <c r="B132" s="3"/>
      <c r="C132" s="3"/>
      <c r="D132" s="3"/>
      <c r="E132" s="6"/>
      <c r="F132" s="5"/>
      <c r="G132" s="6">
        <f t="shared" si="25"/>
        <v>0</v>
      </c>
      <c r="H132" s="6">
        <f t="shared" si="26"/>
        <v>0</v>
      </c>
      <c r="I132" s="6"/>
      <c r="J132" s="61"/>
      <c r="L132" s="3"/>
      <c r="M132" s="19"/>
      <c r="O132" s="89">
        <f t="shared" si="27"/>
        <v>0</v>
      </c>
      <c r="P132" s="72"/>
    </row>
    <row r="133" spans="2:16" ht="18" customHeight="1" x14ac:dyDescent="0.25">
      <c r="B133" s="3"/>
      <c r="C133" s="3"/>
      <c r="D133" s="3"/>
      <c r="E133" s="6"/>
      <c r="F133" s="5"/>
      <c r="G133" s="6">
        <f t="shared" si="25"/>
        <v>0</v>
      </c>
      <c r="H133" s="6">
        <f t="shared" si="26"/>
        <v>0</v>
      </c>
      <c r="I133" s="6"/>
      <c r="J133" s="61"/>
      <c r="L133" s="3"/>
      <c r="M133" s="19"/>
      <c r="O133" s="89">
        <f t="shared" si="27"/>
        <v>0</v>
      </c>
      <c r="P133" s="72"/>
    </row>
    <row r="134" spans="2:16" ht="18" customHeight="1" x14ac:dyDescent="0.25">
      <c r="B134" s="3"/>
      <c r="C134" s="3"/>
      <c r="D134" s="3"/>
      <c r="E134" s="6"/>
      <c r="F134" s="5"/>
      <c r="G134" s="6">
        <f t="shared" si="25"/>
        <v>0</v>
      </c>
      <c r="H134" s="6">
        <f t="shared" si="26"/>
        <v>0</v>
      </c>
      <c r="I134" s="6"/>
      <c r="J134" s="61"/>
      <c r="L134" s="3"/>
      <c r="M134" s="19"/>
      <c r="O134" s="89">
        <f t="shared" si="27"/>
        <v>0</v>
      </c>
      <c r="P134" s="72"/>
    </row>
    <row r="135" spans="2:16" ht="18" customHeight="1" x14ac:dyDescent="0.25">
      <c r="B135" s="3"/>
      <c r="C135" s="3"/>
      <c r="D135" s="3"/>
      <c r="E135" s="6"/>
      <c r="F135" s="5"/>
      <c r="G135" s="6">
        <f t="shared" si="25"/>
        <v>0</v>
      </c>
      <c r="H135" s="6">
        <f t="shared" si="26"/>
        <v>0</v>
      </c>
      <c r="I135" s="6"/>
      <c r="J135" s="61"/>
      <c r="L135" s="3"/>
      <c r="M135" s="19"/>
      <c r="O135" s="89">
        <f t="shared" si="27"/>
        <v>0</v>
      </c>
      <c r="P135" s="72"/>
    </row>
    <row r="136" spans="2:16" ht="18" customHeight="1" x14ac:dyDescent="0.25">
      <c r="B136" s="3"/>
      <c r="C136" s="3"/>
      <c r="D136" s="3"/>
      <c r="E136" s="6"/>
      <c r="F136" s="5"/>
      <c r="G136" s="6">
        <f t="shared" ref="G136:G199" si="28">F136*1.262</f>
        <v>0</v>
      </c>
      <c r="H136" s="6">
        <f t="shared" ref="H136:H199" si="29">G136*1.25</f>
        <v>0</v>
      </c>
      <c r="I136" s="6"/>
      <c r="J136" s="61"/>
      <c r="L136" s="3"/>
      <c r="M136" s="19"/>
      <c r="O136" s="89">
        <f t="shared" ref="O136:O199" si="30">J136-G136</f>
        <v>0</v>
      </c>
      <c r="P136" s="72"/>
    </row>
    <row r="137" spans="2:16" ht="18" customHeight="1" x14ac:dyDescent="0.25">
      <c r="B137" s="3"/>
      <c r="C137" s="3"/>
      <c r="D137" s="3"/>
      <c r="E137" s="6"/>
      <c r="F137" s="5"/>
      <c r="G137" s="6">
        <f t="shared" si="28"/>
        <v>0</v>
      </c>
      <c r="H137" s="6">
        <f t="shared" si="29"/>
        <v>0</v>
      </c>
      <c r="I137" s="6"/>
      <c r="J137" s="61"/>
      <c r="L137" s="3"/>
      <c r="M137" s="19"/>
      <c r="O137" s="89">
        <f t="shared" si="30"/>
        <v>0</v>
      </c>
      <c r="P137" s="72"/>
    </row>
    <row r="138" spans="2:16" ht="18" customHeight="1" x14ac:dyDescent="0.25">
      <c r="B138" s="3"/>
      <c r="C138" s="3"/>
      <c r="D138" s="3"/>
      <c r="E138" s="6"/>
      <c r="F138" s="5"/>
      <c r="G138" s="6">
        <f t="shared" si="28"/>
        <v>0</v>
      </c>
      <c r="H138" s="6">
        <f t="shared" si="29"/>
        <v>0</v>
      </c>
      <c r="I138" s="6"/>
      <c r="J138" s="61"/>
      <c r="L138" s="3"/>
      <c r="M138" s="19"/>
      <c r="O138" s="89">
        <f t="shared" si="30"/>
        <v>0</v>
      </c>
      <c r="P138" s="72"/>
    </row>
    <row r="139" spans="2:16" ht="18" customHeight="1" x14ac:dyDescent="0.25">
      <c r="B139" s="3"/>
      <c r="C139" s="3"/>
      <c r="D139" s="3"/>
      <c r="E139" s="6"/>
      <c r="F139" s="5"/>
      <c r="G139" s="6">
        <f t="shared" si="28"/>
        <v>0</v>
      </c>
      <c r="H139" s="6">
        <f t="shared" si="29"/>
        <v>0</v>
      </c>
      <c r="I139" s="6"/>
      <c r="J139" s="61"/>
      <c r="L139" s="3"/>
      <c r="M139" s="19"/>
      <c r="O139" s="89">
        <f t="shared" si="30"/>
        <v>0</v>
      </c>
      <c r="P139" s="72"/>
    </row>
    <row r="140" spans="2:16" ht="18" customHeight="1" x14ac:dyDescent="0.25">
      <c r="B140" s="3"/>
      <c r="C140" s="3"/>
      <c r="D140" s="3"/>
      <c r="E140" s="6"/>
      <c r="F140" s="5"/>
      <c r="G140" s="6">
        <f t="shared" si="28"/>
        <v>0</v>
      </c>
      <c r="H140" s="6">
        <f t="shared" si="29"/>
        <v>0</v>
      </c>
      <c r="I140" s="6"/>
      <c r="J140" s="61"/>
      <c r="L140" s="3"/>
      <c r="M140" s="19"/>
      <c r="O140" s="89">
        <f t="shared" si="30"/>
        <v>0</v>
      </c>
      <c r="P140" s="72"/>
    </row>
    <row r="141" spans="2:16" ht="18" customHeight="1" x14ac:dyDescent="0.25">
      <c r="B141" s="3"/>
      <c r="C141" s="3"/>
      <c r="D141" s="3"/>
      <c r="E141" s="6"/>
      <c r="F141" s="5"/>
      <c r="G141" s="6">
        <f t="shared" si="28"/>
        <v>0</v>
      </c>
      <c r="H141" s="6">
        <f t="shared" si="29"/>
        <v>0</v>
      </c>
      <c r="I141" s="6"/>
      <c r="J141" s="61"/>
      <c r="L141" s="3"/>
      <c r="M141" s="19"/>
      <c r="O141" s="89">
        <f t="shared" si="30"/>
        <v>0</v>
      </c>
      <c r="P141" s="72"/>
    </row>
    <row r="142" spans="2:16" ht="18" customHeight="1" x14ac:dyDescent="0.25">
      <c r="B142" s="3"/>
      <c r="C142" s="3"/>
      <c r="D142" s="3"/>
      <c r="E142" s="6"/>
      <c r="F142" s="5"/>
      <c r="G142" s="6">
        <f t="shared" si="28"/>
        <v>0</v>
      </c>
      <c r="H142" s="6">
        <f t="shared" si="29"/>
        <v>0</v>
      </c>
      <c r="I142" s="6"/>
      <c r="J142" s="61"/>
      <c r="L142" s="3"/>
      <c r="M142" s="19"/>
      <c r="O142" s="89">
        <f t="shared" si="30"/>
        <v>0</v>
      </c>
      <c r="P142" s="72"/>
    </row>
    <row r="143" spans="2:16" ht="18" customHeight="1" x14ac:dyDescent="0.25">
      <c r="B143" s="3"/>
      <c r="C143" s="3"/>
      <c r="D143" s="3"/>
      <c r="E143" s="6"/>
      <c r="F143" s="5"/>
      <c r="G143" s="6">
        <f t="shared" si="28"/>
        <v>0</v>
      </c>
      <c r="H143" s="6">
        <f t="shared" si="29"/>
        <v>0</v>
      </c>
      <c r="I143" s="6"/>
      <c r="J143" s="61"/>
      <c r="L143" s="3"/>
      <c r="M143" s="19"/>
      <c r="O143" s="89">
        <f t="shared" si="30"/>
        <v>0</v>
      </c>
      <c r="P143" s="72"/>
    </row>
    <row r="144" spans="2:16" ht="18" customHeight="1" x14ac:dyDescent="0.25">
      <c r="B144" s="3"/>
      <c r="C144" s="3"/>
      <c r="D144" s="3"/>
      <c r="E144" s="6"/>
      <c r="F144" s="5"/>
      <c r="G144" s="6">
        <f t="shared" si="28"/>
        <v>0</v>
      </c>
      <c r="H144" s="6">
        <f t="shared" si="29"/>
        <v>0</v>
      </c>
      <c r="I144" s="6"/>
      <c r="J144" s="61"/>
      <c r="L144" s="3"/>
      <c r="M144" s="19"/>
      <c r="O144" s="89">
        <f t="shared" si="30"/>
        <v>0</v>
      </c>
      <c r="P144" s="72"/>
    </row>
    <row r="145" spans="2:16" ht="18" customHeight="1" x14ac:dyDescent="0.25">
      <c r="B145" s="3"/>
      <c r="C145" s="3"/>
      <c r="D145" s="3"/>
      <c r="E145" s="6"/>
      <c r="F145" s="5"/>
      <c r="G145" s="6">
        <f t="shared" si="28"/>
        <v>0</v>
      </c>
      <c r="H145" s="6">
        <f t="shared" si="29"/>
        <v>0</v>
      </c>
      <c r="I145" s="6"/>
      <c r="J145" s="61"/>
      <c r="L145" s="3"/>
      <c r="M145" s="19"/>
      <c r="O145" s="89">
        <f t="shared" si="30"/>
        <v>0</v>
      </c>
      <c r="P145" s="72"/>
    </row>
    <row r="146" spans="2:16" ht="18" customHeight="1" x14ac:dyDescent="0.25">
      <c r="B146" s="3"/>
      <c r="C146" s="3"/>
      <c r="D146" s="3"/>
      <c r="E146" s="6"/>
      <c r="F146" s="5"/>
      <c r="G146" s="6">
        <f t="shared" si="28"/>
        <v>0</v>
      </c>
      <c r="H146" s="6">
        <f t="shared" si="29"/>
        <v>0</v>
      </c>
      <c r="I146" s="6"/>
      <c r="J146" s="61"/>
      <c r="L146" s="3"/>
      <c r="M146" s="19"/>
      <c r="O146" s="89">
        <f t="shared" si="30"/>
        <v>0</v>
      </c>
      <c r="P146" s="72"/>
    </row>
    <row r="147" spans="2:16" ht="18" customHeight="1" x14ac:dyDescent="0.25">
      <c r="B147" s="3"/>
      <c r="C147" s="3"/>
      <c r="D147" s="3"/>
      <c r="E147" s="6"/>
      <c r="F147" s="5"/>
      <c r="G147" s="6">
        <f t="shared" si="28"/>
        <v>0</v>
      </c>
      <c r="H147" s="6">
        <f t="shared" si="29"/>
        <v>0</v>
      </c>
      <c r="I147" s="6"/>
      <c r="J147" s="61"/>
      <c r="L147" s="3"/>
      <c r="M147" s="19"/>
      <c r="O147" s="89">
        <f t="shared" si="30"/>
        <v>0</v>
      </c>
      <c r="P147" s="72"/>
    </row>
    <row r="148" spans="2:16" ht="18" customHeight="1" x14ac:dyDescent="0.25">
      <c r="B148" s="3"/>
      <c r="C148" s="3"/>
      <c r="D148" s="3"/>
      <c r="E148" s="6"/>
      <c r="F148" s="5"/>
      <c r="G148" s="6">
        <f t="shared" si="28"/>
        <v>0</v>
      </c>
      <c r="H148" s="6">
        <f t="shared" si="29"/>
        <v>0</v>
      </c>
      <c r="I148" s="6"/>
      <c r="J148" s="61"/>
      <c r="L148" s="3"/>
      <c r="M148" s="19"/>
      <c r="O148" s="89">
        <f t="shared" si="30"/>
        <v>0</v>
      </c>
      <c r="P148" s="72"/>
    </row>
    <row r="149" spans="2:16" ht="18" customHeight="1" x14ac:dyDescent="0.25">
      <c r="B149" s="3"/>
      <c r="C149" s="3"/>
      <c r="D149" s="3"/>
      <c r="E149" s="6"/>
      <c r="F149" s="5"/>
      <c r="G149" s="6">
        <f t="shared" si="28"/>
        <v>0</v>
      </c>
      <c r="H149" s="6">
        <f t="shared" si="29"/>
        <v>0</v>
      </c>
      <c r="I149" s="6"/>
      <c r="J149" s="61"/>
      <c r="L149" s="3"/>
      <c r="M149" s="19"/>
      <c r="O149" s="89">
        <f t="shared" si="30"/>
        <v>0</v>
      </c>
      <c r="P149" s="72"/>
    </row>
    <row r="150" spans="2:16" ht="18" customHeight="1" x14ac:dyDescent="0.25">
      <c r="B150" s="3"/>
      <c r="C150" s="3"/>
      <c r="D150" s="3"/>
      <c r="E150" s="6"/>
      <c r="F150" s="5"/>
      <c r="G150" s="6">
        <f t="shared" si="28"/>
        <v>0</v>
      </c>
      <c r="H150" s="6">
        <f t="shared" si="29"/>
        <v>0</v>
      </c>
      <c r="I150" s="6"/>
      <c r="J150" s="61"/>
      <c r="L150" s="3"/>
      <c r="M150" s="19"/>
      <c r="O150" s="89">
        <f t="shared" si="30"/>
        <v>0</v>
      </c>
      <c r="P150" s="72"/>
    </row>
    <row r="151" spans="2:16" ht="18" customHeight="1" x14ac:dyDescent="0.25">
      <c r="B151" s="3"/>
      <c r="C151" s="3"/>
      <c r="D151" s="3"/>
      <c r="E151" s="6"/>
      <c r="F151" s="5"/>
      <c r="G151" s="6">
        <f t="shared" si="28"/>
        <v>0</v>
      </c>
      <c r="H151" s="6">
        <f t="shared" si="29"/>
        <v>0</v>
      </c>
      <c r="I151" s="6"/>
      <c r="J151" s="61"/>
      <c r="L151" s="3"/>
      <c r="M151" s="19"/>
      <c r="O151" s="89">
        <f t="shared" si="30"/>
        <v>0</v>
      </c>
      <c r="P151" s="72"/>
    </row>
    <row r="152" spans="2:16" ht="18" customHeight="1" x14ac:dyDescent="0.25">
      <c r="B152" s="3"/>
      <c r="C152" s="3"/>
      <c r="D152" s="3"/>
      <c r="E152" s="6"/>
      <c r="F152" s="5"/>
      <c r="G152" s="6">
        <f t="shared" si="28"/>
        <v>0</v>
      </c>
      <c r="H152" s="6">
        <f t="shared" si="29"/>
        <v>0</v>
      </c>
      <c r="I152" s="6"/>
      <c r="J152" s="61"/>
      <c r="L152" s="3"/>
      <c r="M152" s="19"/>
      <c r="O152" s="89">
        <f t="shared" si="30"/>
        <v>0</v>
      </c>
      <c r="P152" s="72"/>
    </row>
    <row r="153" spans="2:16" ht="18" customHeight="1" x14ac:dyDescent="0.25">
      <c r="B153" s="3"/>
      <c r="C153" s="3"/>
      <c r="D153" s="3"/>
      <c r="E153" s="6"/>
      <c r="F153" s="5"/>
      <c r="G153" s="6">
        <f t="shared" si="28"/>
        <v>0</v>
      </c>
      <c r="H153" s="6">
        <f t="shared" si="29"/>
        <v>0</v>
      </c>
      <c r="I153" s="6"/>
      <c r="J153" s="61"/>
      <c r="L153" s="3"/>
      <c r="M153" s="19"/>
      <c r="O153" s="89">
        <f t="shared" si="30"/>
        <v>0</v>
      </c>
      <c r="P153" s="72"/>
    </row>
    <row r="154" spans="2:16" ht="18" customHeight="1" x14ac:dyDescent="0.25">
      <c r="B154" s="3"/>
      <c r="C154" s="3"/>
      <c r="D154" s="3"/>
      <c r="E154" s="6"/>
      <c r="F154" s="5"/>
      <c r="G154" s="6">
        <f t="shared" si="28"/>
        <v>0</v>
      </c>
      <c r="H154" s="6">
        <f t="shared" si="29"/>
        <v>0</v>
      </c>
      <c r="I154" s="6"/>
      <c r="J154" s="61"/>
      <c r="O154" s="89">
        <f t="shared" si="30"/>
        <v>0</v>
      </c>
      <c r="P154" s="72"/>
    </row>
    <row r="155" spans="2:16" ht="18" customHeight="1" x14ac:dyDescent="0.25">
      <c r="B155" s="3"/>
      <c r="C155" s="3"/>
      <c r="D155" s="3"/>
      <c r="E155" s="6"/>
      <c r="F155" s="5"/>
      <c r="G155" s="6">
        <f t="shared" si="28"/>
        <v>0</v>
      </c>
      <c r="H155" s="6">
        <f t="shared" si="29"/>
        <v>0</v>
      </c>
      <c r="I155" s="6"/>
      <c r="J155" s="61"/>
      <c r="O155" s="89">
        <f t="shared" si="30"/>
        <v>0</v>
      </c>
      <c r="P155" s="72"/>
    </row>
    <row r="156" spans="2:16" ht="18" customHeight="1" x14ac:dyDescent="0.25">
      <c r="B156" s="3"/>
      <c r="C156" s="3"/>
      <c r="D156" s="3"/>
      <c r="E156" s="6"/>
      <c r="F156" s="5"/>
      <c r="G156" s="6">
        <f t="shared" si="28"/>
        <v>0</v>
      </c>
      <c r="H156" s="6">
        <f t="shared" si="29"/>
        <v>0</v>
      </c>
      <c r="I156" s="6"/>
      <c r="J156" s="61"/>
      <c r="O156" s="89">
        <f t="shared" si="30"/>
        <v>0</v>
      </c>
      <c r="P156" s="72"/>
    </row>
    <row r="157" spans="2:16" ht="18" customHeight="1" x14ac:dyDescent="0.25">
      <c r="B157" s="3"/>
      <c r="C157" s="3"/>
      <c r="D157" s="3"/>
      <c r="E157" s="6"/>
      <c r="F157" s="5"/>
      <c r="G157" s="6">
        <f t="shared" si="28"/>
        <v>0</v>
      </c>
      <c r="H157" s="6">
        <f t="shared" si="29"/>
        <v>0</v>
      </c>
      <c r="I157" s="6"/>
      <c r="J157" s="61"/>
      <c r="O157" s="89">
        <f t="shared" si="30"/>
        <v>0</v>
      </c>
      <c r="P157" s="72"/>
    </row>
    <row r="158" spans="2:16" ht="18" customHeight="1" x14ac:dyDescent="0.25">
      <c r="B158" s="3"/>
      <c r="C158" s="3"/>
      <c r="D158" s="3"/>
      <c r="E158" s="6"/>
      <c r="F158" s="5"/>
      <c r="G158" s="6">
        <f t="shared" si="28"/>
        <v>0</v>
      </c>
      <c r="H158" s="6">
        <f t="shared" si="29"/>
        <v>0</v>
      </c>
      <c r="I158" s="6"/>
      <c r="J158" s="61"/>
      <c r="O158" s="89">
        <f t="shared" si="30"/>
        <v>0</v>
      </c>
      <c r="P158" s="72"/>
    </row>
    <row r="159" spans="2:16" ht="18" customHeight="1" x14ac:dyDescent="0.25">
      <c r="B159" s="3"/>
      <c r="C159" s="3"/>
      <c r="D159" s="3"/>
      <c r="E159" s="6"/>
      <c r="F159" s="5"/>
      <c r="G159" s="6">
        <f t="shared" si="28"/>
        <v>0</v>
      </c>
      <c r="H159" s="6">
        <f t="shared" si="29"/>
        <v>0</v>
      </c>
      <c r="I159" s="6"/>
      <c r="J159" s="61"/>
      <c r="O159" s="89">
        <f t="shared" si="30"/>
        <v>0</v>
      </c>
      <c r="P159" s="72"/>
    </row>
    <row r="160" spans="2:16" ht="18" customHeight="1" x14ac:dyDescent="0.25">
      <c r="B160" s="3"/>
      <c r="C160" s="3"/>
      <c r="D160" s="3"/>
      <c r="E160" s="6"/>
      <c r="F160" s="5"/>
      <c r="G160" s="6">
        <f t="shared" si="28"/>
        <v>0</v>
      </c>
      <c r="H160" s="6">
        <f t="shared" si="29"/>
        <v>0</v>
      </c>
      <c r="I160" s="6"/>
      <c r="J160" s="61"/>
      <c r="O160" s="89">
        <f t="shared" si="30"/>
        <v>0</v>
      </c>
      <c r="P160" s="72"/>
    </row>
    <row r="161" spans="2:16" ht="18" customHeight="1" x14ac:dyDescent="0.25">
      <c r="B161" s="3"/>
      <c r="C161" s="3"/>
      <c r="D161" s="3"/>
      <c r="E161" s="6"/>
      <c r="F161" s="5"/>
      <c r="G161" s="6">
        <f t="shared" si="28"/>
        <v>0</v>
      </c>
      <c r="H161" s="6">
        <f t="shared" si="29"/>
        <v>0</v>
      </c>
      <c r="I161" s="6"/>
      <c r="J161" s="61"/>
      <c r="O161" s="89">
        <f t="shared" si="30"/>
        <v>0</v>
      </c>
      <c r="P161" s="72"/>
    </row>
    <row r="162" spans="2:16" ht="18" customHeight="1" x14ac:dyDescent="0.25">
      <c r="B162" s="3"/>
      <c r="C162" s="3"/>
      <c r="D162" s="3"/>
      <c r="E162" s="6"/>
      <c r="F162" s="5"/>
      <c r="G162" s="6">
        <f t="shared" si="28"/>
        <v>0</v>
      </c>
      <c r="H162" s="6">
        <f t="shared" si="29"/>
        <v>0</v>
      </c>
      <c r="I162" s="6"/>
      <c r="J162" s="61"/>
      <c r="O162" s="89">
        <f t="shared" si="30"/>
        <v>0</v>
      </c>
      <c r="P162" s="72"/>
    </row>
    <row r="163" spans="2:16" ht="18" customHeight="1" x14ac:dyDescent="0.25">
      <c r="B163" s="3"/>
      <c r="C163" s="3"/>
      <c r="D163" s="3"/>
      <c r="E163" s="6"/>
      <c r="F163" s="5"/>
      <c r="G163" s="6">
        <f t="shared" si="28"/>
        <v>0</v>
      </c>
      <c r="H163" s="6">
        <f t="shared" si="29"/>
        <v>0</v>
      </c>
      <c r="I163" s="6"/>
      <c r="J163" s="61"/>
      <c r="O163" s="89">
        <f t="shared" si="30"/>
        <v>0</v>
      </c>
      <c r="P163" s="72"/>
    </row>
    <row r="164" spans="2:16" ht="18" customHeight="1" x14ac:dyDescent="0.25">
      <c r="B164" s="3"/>
      <c r="C164" s="3"/>
      <c r="D164" s="3"/>
      <c r="E164" s="6"/>
      <c r="F164" s="5"/>
      <c r="G164" s="6">
        <f t="shared" si="28"/>
        <v>0</v>
      </c>
      <c r="H164" s="6">
        <f t="shared" si="29"/>
        <v>0</v>
      </c>
      <c r="I164" s="6"/>
      <c r="J164" s="61"/>
      <c r="O164" s="89">
        <f t="shared" si="30"/>
        <v>0</v>
      </c>
      <c r="P164" s="72"/>
    </row>
    <row r="165" spans="2:16" ht="18" customHeight="1" x14ac:dyDescent="0.25">
      <c r="B165" s="3"/>
      <c r="C165" s="3"/>
      <c r="D165" s="3"/>
      <c r="E165" s="6"/>
      <c r="F165" s="5"/>
      <c r="G165" s="6">
        <f t="shared" si="28"/>
        <v>0</v>
      </c>
      <c r="H165" s="6">
        <f t="shared" si="29"/>
        <v>0</v>
      </c>
      <c r="I165" s="6"/>
      <c r="J165" s="61"/>
      <c r="O165" s="89">
        <f t="shared" si="30"/>
        <v>0</v>
      </c>
      <c r="P165" s="73"/>
    </row>
    <row r="166" spans="2:16" ht="18" customHeight="1" x14ac:dyDescent="0.25">
      <c r="B166" s="3"/>
      <c r="C166" s="3"/>
      <c r="D166" s="3"/>
      <c r="E166" s="6"/>
      <c r="F166" s="5"/>
      <c r="G166" s="6">
        <f t="shared" si="28"/>
        <v>0</v>
      </c>
      <c r="H166" s="6">
        <f t="shared" si="29"/>
        <v>0</v>
      </c>
      <c r="I166" s="6"/>
      <c r="J166" s="61"/>
      <c r="O166" s="89">
        <f t="shared" si="30"/>
        <v>0</v>
      </c>
      <c r="P166" s="73"/>
    </row>
    <row r="167" spans="2:16" ht="18" customHeight="1" x14ac:dyDescent="0.25">
      <c r="B167" s="3"/>
      <c r="C167" s="3"/>
      <c r="D167" s="3"/>
      <c r="E167" s="6"/>
      <c r="F167" s="5"/>
      <c r="G167" s="6">
        <f t="shared" si="28"/>
        <v>0</v>
      </c>
      <c r="H167" s="6">
        <f t="shared" si="29"/>
        <v>0</v>
      </c>
      <c r="I167" s="6"/>
      <c r="J167" s="61"/>
      <c r="O167" s="89">
        <f t="shared" si="30"/>
        <v>0</v>
      </c>
      <c r="P167" s="73"/>
    </row>
    <row r="168" spans="2:16" ht="18" customHeight="1" x14ac:dyDescent="0.25">
      <c r="B168" s="3"/>
      <c r="C168" s="3"/>
      <c r="D168" s="3"/>
      <c r="E168" s="6"/>
      <c r="F168" s="5"/>
      <c r="G168" s="6">
        <f t="shared" si="28"/>
        <v>0</v>
      </c>
      <c r="H168" s="6">
        <f t="shared" si="29"/>
        <v>0</v>
      </c>
      <c r="I168" s="6"/>
      <c r="J168" s="61"/>
      <c r="O168" s="89">
        <f t="shared" si="30"/>
        <v>0</v>
      </c>
      <c r="P168" s="73"/>
    </row>
    <row r="169" spans="2:16" ht="18" customHeight="1" x14ac:dyDescent="0.25">
      <c r="B169" s="3"/>
      <c r="C169" s="3"/>
      <c r="D169" s="3"/>
      <c r="E169" s="6"/>
      <c r="F169" s="5"/>
      <c r="G169" s="6">
        <f t="shared" si="28"/>
        <v>0</v>
      </c>
      <c r="H169" s="6">
        <f t="shared" si="29"/>
        <v>0</v>
      </c>
      <c r="I169" s="6"/>
      <c r="J169" s="61"/>
      <c r="O169" s="89">
        <f t="shared" si="30"/>
        <v>0</v>
      </c>
      <c r="P169" s="73"/>
    </row>
    <row r="170" spans="2:16" ht="18" customHeight="1" x14ac:dyDescent="0.25">
      <c r="B170" s="3"/>
      <c r="C170" s="3"/>
      <c r="D170" s="3"/>
      <c r="E170" s="6"/>
      <c r="F170" s="5"/>
      <c r="G170" s="6">
        <f t="shared" si="28"/>
        <v>0</v>
      </c>
      <c r="H170" s="6">
        <f t="shared" si="29"/>
        <v>0</v>
      </c>
      <c r="I170" s="6"/>
      <c r="J170" s="61"/>
      <c r="O170" s="89">
        <f t="shared" si="30"/>
        <v>0</v>
      </c>
      <c r="P170" s="73"/>
    </row>
    <row r="171" spans="2:16" ht="18" customHeight="1" x14ac:dyDescent="0.25">
      <c r="B171" s="3"/>
      <c r="C171" s="3"/>
      <c r="D171" s="3"/>
      <c r="E171" s="6"/>
      <c r="F171" s="5"/>
      <c r="G171" s="6">
        <f t="shared" si="28"/>
        <v>0</v>
      </c>
      <c r="H171" s="6">
        <f t="shared" si="29"/>
        <v>0</v>
      </c>
      <c r="I171" s="6"/>
      <c r="J171" s="61"/>
      <c r="O171" s="89">
        <f t="shared" si="30"/>
        <v>0</v>
      </c>
      <c r="P171" s="73"/>
    </row>
    <row r="172" spans="2:16" ht="18" customHeight="1" x14ac:dyDescent="0.25">
      <c r="B172" s="3"/>
      <c r="C172" s="3"/>
      <c r="D172" s="3"/>
      <c r="E172" s="6"/>
      <c r="F172" s="5"/>
      <c r="G172" s="6">
        <f t="shared" si="28"/>
        <v>0</v>
      </c>
      <c r="H172" s="6">
        <f t="shared" si="29"/>
        <v>0</v>
      </c>
      <c r="I172" s="6"/>
      <c r="J172" s="61"/>
      <c r="O172" s="89">
        <f t="shared" si="30"/>
        <v>0</v>
      </c>
      <c r="P172" s="73"/>
    </row>
    <row r="173" spans="2:16" ht="18" customHeight="1" x14ac:dyDescent="0.25">
      <c r="B173" s="3"/>
      <c r="C173" s="3"/>
      <c r="D173" s="3"/>
      <c r="E173" s="6"/>
      <c r="F173" s="5"/>
      <c r="G173" s="6">
        <f t="shared" si="28"/>
        <v>0</v>
      </c>
      <c r="H173" s="6">
        <f t="shared" si="29"/>
        <v>0</v>
      </c>
      <c r="I173" s="6"/>
      <c r="J173" s="61"/>
      <c r="O173" s="89">
        <f t="shared" si="30"/>
        <v>0</v>
      </c>
      <c r="P173" s="73"/>
    </row>
    <row r="174" spans="2:16" ht="18" customHeight="1" x14ac:dyDescent="0.25">
      <c r="B174" s="3"/>
      <c r="C174" s="3"/>
      <c r="D174" s="3"/>
      <c r="E174" s="6"/>
      <c r="F174" s="5"/>
      <c r="G174" s="6">
        <f t="shared" si="28"/>
        <v>0</v>
      </c>
      <c r="H174" s="6">
        <f t="shared" si="29"/>
        <v>0</v>
      </c>
      <c r="I174" s="6"/>
      <c r="J174" s="61"/>
      <c r="O174" s="89">
        <f t="shared" si="30"/>
        <v>0</v>
      </c>
      <c r="P174" s="73"/>
    </row>
    <row r="175" spans="2:16" ht="18" customHeight="1" x14ac:dyDescent="0.25">
      <c r="B175" s="3"/>
      <c r="C175" s="3"/>
      <c r="D175" s="3"/>
      <c r="E175" s="6"/>
      <c r="F175" s="5"/>
      <c r="G175" s="6">
        <f t="shared" si="28"/>
        <v>0</v>
      </c>
      <c r="H175" s="6">
        <f t="shared" si="29"/>
        <v>0</v>
      </c>
      <c r="I175" s="6"/>
      <c r="J175" s="61"/>
      <c r="O175" s="89">
        <f t="shared" si="30"/>
        <v>0</v>
      </c>
      <c r="P175" s="73"/>
    </row>
    <row r="176" spans="2:16" ht="18" customHeight="1" x14ac:dyDescent="0.25">
      <c r="B176" s="3"/>
      <c r="C176" s="3"/>
      <c r="D176" s="3"/>
      <c r="E176" s="6"/>
      <c r="F176" s="5"/>
      <c r="G176" s="6">
        <f t="shared" si="28"/>
        <v>0</v>
      </c>
      <c r="H176" s="6">
        <f t="shared" si="29"/>
        <v>0</v>
      </c>
      <c r="I176" s="6"/>
      <c r="J176" s="61"/>
      <c r="O176" s="89">
        <f t="shared" si="30"/>
        <v>0</v>
      </c>
      <c r="P176" s="73"/>
    </row>
    <row r="177" spans="2:16" ht="18" customHeight="1" thickBot="1" x14ac:dyDescent="0.3">
      <c r="B177" s="3"/>
      <c r="C177" s="3"/>
      <c r="D177" s="3"/>
      <c r="E177" s="6"/>
      <c r="F177" s="5"/>
      <c r="G177" s="6">
        <f t="shared" si="28"/>
        <v>0</v>
      </c>
      <c r="H177" s="6">
        <f t="shared" si="29"/>
        <v>0</v>
      </c>
      <c r="I177" s="6"/>
      <c r="J177" s="61"/>
      <c r="O177" s="89">
        <f t="shared" si="30"/>
        <v>0</v>
      </c>
      <c r="P177" s="74"/>
    </row>
    <row r="178" spans="2:16" ht="18" customHeight="1" x14ac:dyDescent="0.25">
      <c r="B178" s="3"/>
      <c r="C178" s="3"/>
      <c r="D178" s="3"/>
      <c r="E178" s="6"/>
      <c r="F178" s="5"/>
      <c r="G178" s="6">
        <f t="shared" si="28"/>
        <v>0</v>
      </c>
      <c r="H178" s="6">
        <f t="shared" si="29"/>
        <v>0</v>
      </c>
      <c r="I178" s="6"/>
      <c r="J178" s="61"/>
      <c r="O178" s="89">
        <f t="shared" si="30"/>
        <v>0</v>
      </c>
    </row>
    <row r="179" spans="2:16" ht="18" customHeight="1" x14ac:dyDescent="0.25">
      <c r="B179" s="3"/>
      <c r="C179" s="3"/>
      <c r="D179" s="3"/>
      <c r="E179" s="6"/>
      <c r="F179" s="5"/>
      <c r="G179" s="6">
        <f t="shared" si="28"/>
        <v>0</v>
      </c>
      <c r="H179" s="6">
        <f t="shared" si="29"/>
        <v>0</v>
      </c>
      <c r="I179" s="6"/>
      <c r="J179" s="61"/>
      <c r="O179" s="89">
        <f t="shared" si="30"/>
        <v>0</v>
      </c>
    </row>
    <row r="180" spans="2:16" ht="18" customHeight="1" x14ac:dyDescent="0.25">
      <c r="B180" s="3"/>
      <c r="C180" s="3"/>
      <c r="D180" s="3"/>
      <c r="E180" s="6"/>
      <c r="F180" s="5"/>
      <c r="G180" s="6">
        <f t="shared" si="28"/>
        <v>0</v>
      </c>
      <c r="H180" s="6">
        <f t="shared" si="29"/>
        <v>0</v>
      </c>
      <c r="I180" s="6"/>
      <c r="J180" s="61"/>
      <c r="O180" s="89">
        <f t="shared" si="30"/>
        <v>0</v>
      </c>
    </row>
    <row r="181" spans="2:16" ht="18" customHeight="1" x14ac:dyDescent="0.25">
      <c r="B181" s="3"/>
      <c r="C181" s="3"/>
      <c r="D181" s="3"/>
      <c r="E181" s="6"/>
      <c r="F181" s="5"/>
      <c r="G181" s="6">
        <f t="shared" si="28"/>
        <v>0</v>
      </c>
      <c r="H181" s="6">
        <f t="shared" si="29"/>
        <v>0</v>
      </c>
      <c r="I181" s="6"/>
      <c r="J181" s="61"/>
      <c r="O181" s="89">
        <f t="shared" si="30"/>
        <v>0</v>
      </c>
    </row>
    <row r="182" spans="2:16" ht="18" customHeight="1" x14ac:dyDescent="0.25">
      <c r="B182" s="3"/>
      <c r="C182" s="3"/>
      <c r="D182" s="3"/>
      <c r="E182" s="6"/>
      <c r="F182" s="5"/>
      <c r="G182" s="6">
        <f t="shared" si="28"/>
        <v>0</v>
      </c>
      <c r="H182" s="6">
        <f t="shared" si="29"/>
        <v>0</v>
      </c>
      <c r="I182" s="6"/>
      <c r="J182" s="61"/>
      <c r="O182" s="89">
        <f t="shared" si="30"/>
        <v>0</v>
      </c>
    </row>
    <row r="183" spans="2:16" ht="18" customHeight="1" x14ac:dyDescent="0.25">
      <c r="B183" s="3"/>
      <c r="C183" s="3"/>
      <c r="D183" s="3"/>
      <c r="E183" s="6"/>
      <c r="F183" s="5"/>
      <c r="G183" s="6">
        <f t="shared" si="28"/>
        <v>0</v>
      </c>
      <c r="H183" s="6">
        <f t="shared" si="29"/>
        <v>0</v>
      </c>
      <c r="I183" s="6"/>
      <c r="J183" s="61"/>
      <c r="O183" s="89">
        <f t="shared" si="30"/>
        <v>0</v>
      </c>
    </row>
    <row r="184" spans="2:16" ht="18" customHeight="1" x14ac:dyDescent="0.25">
      <c r="B184" s="3"/>
      <c r="C184" s="3"/>
      <c r="D184" s="3"/>
      <c r="E184" s="6"/>
      <c r="F184" s="5"/>
      <c r="G184" s="6">
        <f t="shared" si="28"/>
        <v>0</v>
      </c>
      <c r="H184" s="6">
        <f t="shared" si="29"/>
        <v>0</v>
      </c>
      <c r="I184" s="6"/>
      <c r="J184" s="61"/>
      <c r="O184" s="89">
        <f t="shared" si="30"/>
        <v>0</v>
      </c>
    </row>
    <row r="185" spans="2:16" ht="18" customHeight="1" x14ac:dyDescent="0.25">
      <c r="B185" s="3"/>
      <c r="C185" s="3"/>
      <c r="D185" s="3"/>
      <c r="E185" s="6"/>
      <c r="F185" s="5"/>
      <c r="G185" s="6">
        <f t="shared" si="28"/>
        <v>0</v>
      </c>
      <c r="H185" s="6">
        <f t="shared" si="29"/>
        <v>0</v>
      </c>
      <c r="I185" s="6"/>
      <c r="J185" s="61"/>
      <c r="O185" s="89">
        <f t="shared" si="30"/>
        <v>0</v>
      </c>
    </row>
    <row r="186" spans="2:16" ht="18" customHeight="1" x14ac:dyDescent="0.25">
      <c r="B186" s="3"/>
      <c r="C186" s="3"/>
      <c r="D186" s="3"/>
      <c r="E186" s="6"/>
      <c r="F186" s="5"/>
      <c r="G186" s="6">
        <f t="shared" si="28"/>
        <v>0</v>
      </c>
      <c r="H186" s="6">
        <f t="shared" si="29"/>
        <v>0</v>
      </c>
      <c r="I186" s="6"/>
      <c r="J186" s="61"/>
      <c r="O186" s="89">
        <f t="shared" si="30"/>
        <v>0</v>
      </c>
    </row>
    <row r="187" spans="2:16" ht="18" customHeight="1" x14ac:dyDescent="0.25">
      <c r="B187" s="3"/>
      <c r="C187" s="3"/>
      <c r="D187" s="3"/>
      <c r="E187" s="6"/>
      <c r="F187" s="5"/>
      <c r="G187" s="6">
        <f t="shared" si="28"/>
        <v>0</v>
      </c>
      <c r="H187" s="6">
        <f t="shared" si="29"/>
        <v>0</v>
      </c>
      <c r="I187" s="6"/>
      <c r="J187" s="61"/>
      <c r="O187" s="89">
        <f t="shared" si="30"/>
        <v>0</v>
      </c>
    </row>
    <row r="188" spans="2:16" ht="18" customHeight="1" x14ac:dyDescent="0.25">
      <c r="B188" s="3"/>
      <c r="C188" s="3"/>
      <c r="D188" s="3"/>
      <c r="E188" s="6"/>
      <c r="F188" s="5"/>
      <c r="G188" s="6">
        <f t="shared" si="28"/>
        <v>0</v>
      </c>
      <c r="H188" s="6">
        <f t="shared" si="29"/>
        <v>0</v>
      </c>
      <c r="I188" s="6"/>
      <c r="J188" s="61"/>
      <c r="O188" s="89">
        <f t="shared" si="30"/>
        <v>0</v>
      </c>
    </row>
    <row r="189" spans="2:16" ht="18" customHeight="1" x14ac:dyDescent="0.25">
      <c r="B189" s="3"/>
      <c r="C189" s="3"/>
      <c r="D189" s="3"/>
      <c r="E189" s="6"/>
      <c r="F189" s="5"/>
      <c r="G189" s="6">
        <f t="shared" si="28"/>
        <v>0</v>
      </c>
      <c r="H189" s="6">
        <f t="shared" si="29"/>
        <v>0</v>
      </c>
      <c r="I189" s="6"/>
      <c r="J189" s="61"/>
      <c r="O189" s="89">
        <f t="shared" si="30"/>
        <v>0</v>
      </c>
    </row>
    <row r="190" spans="2:16" ht="18" customHeight="1" x14ac:dyDescent="0.25">
      <c r="B190" s="3"/>
      <c r="C190" s="3"/>
      <c r="D190" s="3"/>
      <c r="E190" s="6"/>
      <c r="F190" s="5"/>
      <c r="G190" s="6">
        <f t="shared" si="28"/>
        <v>0</v>
      </c>
      <c r="H190" s="6">
        <f t="shared" si="29"/>
        <v>0</v>
      </c>
      <c r="I190" s="6"/>
      <c r="J190" s="61"/>
      <c r="O190" s="89">
        <f t="shared" si="30"/>
        <v>0</v>
      </c>
    </row>
    <row r="191" spans="2:16" ht="18" customHeight="1" x14ac:dyDescent="0.25">
      <c r="B191" s="3"/>
      <c r="C191" s="3"/>
      <c r="D191" s="3"/>
      <c r="E191" s="6"/>
      <c r="F191" s="5"/>
      <c r="G191" s="6">
        <f t="shared" si="28"/>
        <v>0</v>
      </c>
      <c r="H191" s="6">
        <f t="shared" si="29"/>
        <v>0</v>
      </c>
      <c r="I191" s="6"/>
      <c r="J191" s="61"/>
      <c r="O191" s="89">
        <f t="shared" si="30"/>
        <v>0</v>
      </c>
    </row>
    <row r="192" spans="2:16" ht="18" customHeight="1" x14ac:dyDescent="0.25">
      <c r="B192" s="3"/>
      <c r="C192" s="3"/>
      <c r="D192" s="3"/>
      <c r="E192" s="6"/>
      <c r="F192" s="5"/>
      <c r="G192" s="6">
        <f t="shared" si="28"/>
        <v>0</v>
      </c>
      <c r="H192" s="6">
        <f t="shared" si="29"/>
        <v>0</v>
      </c>
      <c r="I192" s="6"/>
      <c r="J192" s="61"/>
      <c r="O192" s="89">
        <f t="shared" si="30"/>
        <v>0</v>
      </c>
    </row>
    <row r="193" spans="2:15" ht="18" customHeight="1" x14ac:dyDescent="0.25">
      <c r="B193" s="3"/>
      <c r="C193" s="3"/>
      <c r="D193" s="3"/>
      <c r="E193" s="6"/>
      <c r="F193" s="5"/>
      <c r="G193" s="6">
        <f t="shared" si="28"/>
        <v>0</v>
      </c>
      <c r="H193" s="6">
        <f t="shared" si="29"/>
        <v>0</v>
      </c>
      <c r="I193" s="6"/>
      <c r="J193" s="61"/>
      <c r="O193" s="89">
        <f t="shared" si="30"/>
        <v>0</v>
      </c>
    </row>
    <row r="194" spans="2:15" ht="18" customHeight="1" x14ac:dyDescent="0.25">
      <c r="B194" s="3"/>
      <c r="C194" s="3"/>
      <c r="D194" s="3"/>
      <c r="E194" s="6"/>
      <c r="F194" s="5"/>
      <c r="G194" s="6">
        <f t="shared" si="28"/>
        <v>0</v>
      </c>
      <c r="H194" s="6">
        <f t="shared" si="29"/>
        <v>0</v>
      </c>
      <c r="I194" s="6"/>
      <c r="J194" s="61"/>
      <c r="O194" s="89">
        <f t="shared" si="30"/>
        <v>0</v>
      </c>
    </row>
    <row r="195" spans="2:15" ht="18" customHeight="1" x14ac:dyDescent="0.25">
      <c r="B195" s="3"/>
      <c r="C195" s="3"/>
      <c r="D195" s="3"/>
      <c r="E195" s="6"/>
      <c r="F195" s="5"/>
      <c r="G195" s="6">
        <f t="shared" si="28"/>
        <v>0</v>
      </c>
      <c r="H195" s="6">
        <f t="shared" si="29"/>
        <v>0</v>
      </c>
      <c r="I195" s="6"/>
      <c r="J195" s="61"/>
      <c r="O195" s="89">
        <f t="shared" si="30"/>
        <v>0</v>
      </c>
    </row>
    <row r="196" spans="2:15" ht="18" customHeight="1" x14ac:dyDescent="0.25">
      <c r="B196" s="3"/>
      <c r="C196" s="3"/>
      <c r="D196" s="3"/>
      <c r="E196" s="6"/>
      <c r="F196" s="5"/>
      <c r="G196" s="6">
        <f t="shared" si="28"/>
        <v>0</v>
      </c>
      <c r="H196" s="6">
        <f t="shared" si="29"/>
        <v>0</v>
      </c>
      <c r="I196" s="6"/>
      <c r="J196" s="61"/>
      <c r="O196" s="89">
        <f t="shared" si="30"/>
        <v>0</v>
      </c>
    </row>
    <row r="197" spans="2:15" ht="18" customHeight="1" x14ac:dyDescent="0.25">
      <c r="B197" s="3"/>
      <c r="C197" s="3"/>
      <c r="D197" s="3"/>
      <c r="E197" s="6"/>
      <c r="F197" s="5"/>
      <c r="G197" s="6">
        <f t="shared" si="28"/>
        <v>0</v>
      </c>
      <c r="H197" s="6">
        <f t="shared" si="29"/>
        <v>0</v>
      </c>
      <c r="I197" s="6"/>
      <c r="J197" s="61"/>
      <c r="O197" s="89">
        <f t="shared" si="30"/>
        <v>0</v>
      </c>
    </row>
    <row r="198" spans="2:15" ht="18" customHeight="1" x14ac:dyDescent="0.25">
      <c r="B198" s="3"/>
      <c r="C198" s="3"/>
      <c r="D198" s="3"/>
      <c r="E198" s="6"/>
      <c r="F198" s="5"/>
      <c r="G198" s="6">
        <f t="shared" si="28"/>
        <v>0</v>
      </c>
      <c r="H198" s="6">
        <f t="shared" si="29"/>
        <v>0</v>
      </c>
      <c r="I198" s="6"/>
      <c r="J198" s="61"/>
      <c r="O198" s="89">
        <f t="shared" si="30"/>
        <v>0</v>
      </c>
    </row>
    <row r="199" spans="2:15" ht="18" customHeight="1" x14ac:dyDescent="0.25">
      <c r="B199" s="3"/>
      <c r="C199" s="3"/>
      <c r="D199" s="3"/>
      <c r="E199" s="6"/>
      <c r="F199" s="5"/>
      <c r="G199" s="6">
        <f t="shared" si="28"/>
        <v>0</v>
      </c>
      <c r="H199" s="6">
        <f t="shared" si="29"/>
        <v>0</v>
      </c>
      <c r="I199" s="6"/>
      <c r="J199" s="61"/>
      <c r="O199" s="89">
        <f t="shared" si="30"/>
        <v>0</v>
      </c>
    </row>
    <row r="200" spans="2:15" ht="18" customHeight="1" x14ac:dyDescent="0.25">
      <c r="B200" s="3"/>
      <c r="C200" s="3"/>
      <c r="D200" s="3"/>
      <c r="E200" s="6"/>
      <c r="F200" s="5"/>
      <c r="G200" s="6">
        <f t="shared" ref="G200:G263" si="31">F200*1.262</f>
        <v>0</v>
      </c>
      <c r="H200" s="6">
        <f t="shared" ref="H200:H263" si="32">G200*1.25</f>
        <v>0</v>
      </c>
      <c r="I200" s="6"/>
      <c r="J200" s="61"/>
      <c r="O200" s="89">
        <f t="shared" ref="O200:O263" si="33">J200-G200</f>
        <v>0</v>
      </c>
    </row>
    <row r="201" spans="2:15" ht="18" customHeight="1" x14ac:dyDescent="0.25">
      <c r="B201" s="3"/>
      <c r="C201" s="3"/>
      <c r="D201" s="3"/>
      <c r="E201" s="6"/>
      <c r="F201" s="5"/>
      <c r="G201" s="6">
        <f t="shared" si="31"/>
        <v>0</v>
      </c>
      <c r="H201" s="6">
        <f t="shared" si="32"/>
        <v>0</v>
      </c>
      <c r="I201" s="6"/>
      <c r="J201" s="61"/>
      <c r="O201" s="89">
        <f t="shared" si="33"/>
        <v>0</v>
      </c>
    </row>
    <row r="202" spans="2:15" ht="18" customHeight="1" x14ac:dyDescent="0.25">
      <c r="B202" s="3"/>
      <c r="C202" s="3"/>
      <c r="D202" s="3"/>
      <c r="E202" s="6"/>
      <c r="F202" s="5"/>
      <c r="G202" s="6">
        <f t="shared" si="31"/>
        <v>0</v>
      </c>
      <c r="H202" s="6">
        <f t="shared" si="32"/>
        <v>0</v>
      </c>
      <c r="I202" s="6"/>
      <c r="J202" s="61"/>
      <c r="O202" s="89">
        <f t="shared" si="33"/>
        <v>0</v>
      </c>
    </row>
    <row r="203" spans="2:15" ht="18" customHeight="1" x14ac:dyDescent="0.25">
      <c r="B203" s="3"/>
      <c r="C203" s="3"/>
      <c r="D203" s="3"/>
      <c r="E203" s="6"/>
      <c r="F203" s="5"/>
      <c r="G203" s="6">
        <f t="shared" si="31"/>
        <v>0</v>
      </c>
      <c r="H203" s="6">
        <f t="shared" si="32"/>
        <v>0</v>
      </c>
      <c r="I203" s="6"/>
      <c r="J203" s="61"/>
      <c r="O203" s="89">
        <f t="shared" si="33"/>
        <v>0</v>
      </c>
    </row>
    <row r="204" spans="2:15" ht="18" customHeight="1" x14ac:dyDescent="0.25">
      <c r="B204" s="3"/>
      <c r="C204" s="3"/>
      <c r="D204" s="3"/>
      <c r="E204" s="6"/>
      <c r="F204" s="5"/>
      <c r="G204" s="6">
        <f t="shared" si="31"/>
        <v>0</v>
      </c>
      <c r="H204" s="6">
        <f t="shared" si="32"/>
        <v>0</v>
      </c>
      <c r="I204" s="6"/>
      <c r="J204" s="61"/>
      <c r="O204" s="89">
        <f t="shared" si="33"/>
        <v>0</v>
      </c>
    </row>
    <row r="205" spans="2:15" ht="18" customHeight="1" x14ac:dyDescent="0.25">
      <c r="B205" s="3"/>
      <c r="C205" s="3"/>
      <c r="D205" s="3"/>
      <c r="E205" s="6"/>
      <c r="F205" s="5"/>
      <c r="G205" s="6">
        <f t="shared" si="31"/>
        <v>0</v>
      </c>
      <c r="H205" s="6">
        <f t="shared" si="32"/>
        <v>0</v>
      </c>
      <c r="I205" s="6"/>
      <c r="J205" s="61"/>
      <c r="O205" s="89">
        <f t="shared" si="33"/>
        <v>0</v>
      </c>
    </row>
    <row r="206" spans="2:15" ht="18" customHeight="1" x14ac:dyDescent="0.25">
      <c r="B206" s="3"/>
      <c r="C206" s="3"/>
      <c r="D206" s="3"/>
      <c r="E206" s="6"/>
      <c r="F206" s="5"/>
      <c r="G206" s="6">
        <f t="shared" si="31"/>
        <v>0</v>
      </c>
      <c r="H206" s="6">
        <f t="shared" si="32"/>
        <v>0</v>
      </c>
      <c r="I206" s="6"/>
      <c r="J206" s="61"/>
      <c r="O206" s="89">
        <f t="shared" si="33"/>
        <v>0</v>
      </c>
    </row>
    <row r="207" spans="2:15" ht="18" customHeight="1" x14ac:dyDescent="0.25">
      <c r="B207" s="3"/>
      <c r="C207" s="3"/>
      <c r="D207" s="3"/>
      <c r="E207" s="6"/>
      <c r="F207" s="5"/>
      <c r="G207" s="6">
        <f t="shared" si="31"/>
        <v>0</v>
      </c>
      <c r="H207" s="6">
        <f t="shared" si="32"/>
        <v>0</v>
      </c>
      <c r="I207" s="6"/>
      <c r="J207" s="61"/>
      <c r="O207" s="89">
        <f t="shared" si="33"/>
        <v>0</v>
      </c>
    </row>
    <row r="208" spans="2:15" ht="18" customHeight="1" x14ac:dyDescent="0.25">
      <c r="B208" s="3"/>
      <c r="C208" s="3"/>
      <c r="D208" s="3"/>
      <c r="E208" s="6"/>
      <c r="F208" s="5"/>
      <c r="G208" s="6">
        <f t="shared" si="31"/>
        <v>0</v>
      </c>
      <c r="H208" s="6">
        <f t="shared" si="32"/>
        <v>0</v>
      </c>
      <c r="I208" s="6"/>
      <c r="J208" s="61"/>
      <c r="O208" s="89">
        <f t="shared" si="33"/>
        <v>0</v>
      </c>
    </row>
    <row r="209" spans="2:15" ht="18" customHeight="1" x14ac:dyDescent="0.25">
      <c r="B209" s="3"/>
      <c r="C209" s="3"/>
      <c r="D209" s="3"/>
      <c r="E209" s="6"/>
      <c r="F209" s="5"/>
      <c r="G209" s="6">
        <f t="shared" si="31"/>
        <v>0</v>
      </c>
      <c r="H209" s="6">
        <f t="shared" si="32"/>
        <v>0</v>
      </c>
      <c r="I209" s="6"/>
      <c r="J209" s="61"/>
      <c r="O209" s="89">
        <f t="shared" si="33"/>
        <v>0</v>
      </c>
    </row>
    <row r="210" spans="2:15" ht="18" customHeight="1" x14ac:dyDescent="0.25">
      <c r="B210" s="3"/>
      <c r="C210" s="3"/>
      <c r="D210" s="3"/>
      <c r="E210" s="6"/>
      <c r="F210" s="5"/>
      <c r="G210" s="6">
        <f t="shared" si="31"/>
        <v>0</v>
      </c>
      <c r="H210" s="6">
        <f t="shared" si="32"/>
        <v>0</v>
      </c>
      <c r="I210" s="6"/>
      <c r="J210" s="61"/>
      <c r="O210" s="89">
        <f t="shared" si="33"/>
        <v>0</v>
      </c>
    </row>
    <row r="211" spans="2:15" ht="18" customHeight="1" x14ac:dyDescent="0.25">
      <c r="B211" s="3"/>
      <c r="C211" s="3"/>
      <c r="D211" s="3"/>
      <c r="E211" s="6"/>
      <c r="F211" s="5"/>
      <c r="G211" s="6">
        <f t="shared" si="31"/>
        <v>0</v>
      </c>
      <c r="H211" s="6">
        <f t="shared" si="32"/>
        <v>0</v>
      </c>
      <c r="I211" s="6"/>
      <c r="J211" s="61"/>
      <c r="O211" s="89">
        <f t="shared" si="33"/>
        <v>0</v>
      </c>
    </row>
    <row r="212" spans="2:15" ht="18" customHeight="1" x14ac:dyDescent="0.25">
      <c r="B212" s="3"/>
      <c r="C212" s="3"/>
      <c r="D212" s="3"/>
      <c r="E212" s="6"/>
      <c r="F212" s="5"/>
      <c r="G212" s="6">
        <f t="shared" si="31"/>
        <v>0</v>
      </c>
      <c r="H212" s="6">
        <f t="shared" si="32"/>
        <v>0</v>
      </c>
      <c r="I212" s="6"/>
      <c r="J212" s="61"/>
      <c r="O212" s="89">
        <f t="shared" si="33"/>
        <v>0</v>
      </c>
    </row>
    <row r="213" spans="2:15" ht="18" customHeight="1" x14ac:dyDescent="0.25">
      <c r="B213" s="3"/>
      <c r="C213" s="3"/>
      <c r="D213" s="3"/>
      <c r="E213" s="6"/>
      <c r="F213" s="5"/>
      <c r="G213" s="6">
        <f t="shared" si="31"/>
        <v>0</v>
      </c>
      <c r="H213" s="6">
        <f t="shared" si="32"/>
        <v>0</v>
      </c>
      <c r="I213" s="6"/>
      <c r="J213" s="61"/>
      <c r="O213" s="89">
        <f t="shared" si="33"/>
        <v>0</v>
      </c>
    </row>
    <row r="214" spans="2:15" ht="18" customHeight="1" x14ac:dyDescent="0.25">
      <c r="B214" s="3"/>
      <c r="C214" s="3"/>
      <c r="D214" s="3"/>
      <c r="E214" s="6"/>
      <c r="F214" s="5"/>
      <c r="G214" s="6">
        <f t="shared" si="31"/>
        <v>0</v>
      </c>
      <c r="H214" s="6">
        <f t="shared" si="32"/>
        <v>0</v>
      </c>
      <c r="I214" s="6"/>
      <c r="J214" s="61"/>
      <c r="O214" s="89">
        <f t="shared" si="33"/>
        <v>0</v>
      </c>
    </row>
    <row r="215" spans="2:15" ht="18" customHeight="1" x14ac:dyDescent="0.25">
      <c r="B215" s="3"/>
      <c r="C215" s="3"/>
      <c r="D215" s="3"/>
      <c r="E215" s="6"/>
      <c r="F215" s="5"/>
      <c r="G215" s="6">
        <f t="shared" si="31"/>
        <v>0</v>
      </c>
      <c r="H215" s="6">
        <f t="shared" si="32"/>
        <v>0</v>
      </c>
      <c r="I215" s="6"/>
      <c r="J215" s="61"/>
      <c r="O215" s="89">
        <f t="shared" si="33"/>
        <v>0</v>
      </c>
    </row>
    <row r="216" spans="2:15" ht="18" customHeight="1" x14ac:dyDescent="0.25">
      <c r="B216" s="3"/>
      <c r="C216" s="3"/>
      <c r="D216" s="3"/>
      <c r="E216" s="6"/>
      <c r="F216" s="5"/>
      <c r="G216" s="6">
        <f t="shared" si="31"/>
        <v>0</v>
      </c>
      <c r="H216" s="6">
        <f t="shared" si="32"/>
        <v>0</v>
      </c>
      <c r="I216" s="6"/>
      <c r="J216" s="61"/>
      <c r="O216" s="89">
        <f t="shared" si="33"/>
        <v>0</v>
      </c>
    </row>
    <row r="217" spans="2:15" ht="18" customHeight="1" x14ac:dyDescent="0.25">
      <c r="B217" s="3"/>
      <c r="C217" s="3"/>
      <c r="D217" s="3"/>
      <c r="E217" s="6"/>
      <c r="F217" s="5"/>
      <c r="G217" s="6">
        <f t="shared" si="31"/>
        <v>0</v>
      </c>
      <c r="H217" s="6">
        <f t="shared" si="32"/>
        <v>0</v>
      </c>
      <c r="I217" s="6"/>
      <c r="J217" s="61"/>
      <c r="O217" s="89">
        <f t="shared" si="33"/>
        <v>0</v>
      </c>
    </row>
    <row r="218" spans="2:15" ht="18" customHeight="1" x14ac:dyDescent="0.25">
      <c r="B218" s="3"/>
      <c r="C218" s="3"/>
      <c r="D218" s="3"/>
      <c r="E218" s="6"/>
      <c r="F218" s="5"/>
      <c r="G218" s="6">
        <f t="shared" si="31"/>
        <v>0</v>
      </c>
      <c r="H218" s="6">
        <f t="shared" si="32"/>
        <v>0</v>
      </c>
      <c r="I218" s="6"/>
      <c r="J218" s="61"/>
      <c r="O218" s="89">
        <f t="shared" si="33"/>
        <v>0</v>
      </c>
    </row>
    <row r="219" spans="2:15" ht="18" customHeight="1" x14ac:dyDescent="0.25">
      <c r="B219" s="3"/>
      <c r="C219" s="3"/>
      <c r="D219" s="3"/>
      <c r="E219" s="6"/>
      <c r="F219" s="5"/>
      <c r="G219" s="6">
        <f t="shared" si="31"/>
        <v>0</v>
      </c>
      <c r="H219" s="6">
        <f t="shared" si="32"/>
        <v>0</v>
      </c>
      <c r="I219" s="6"/>
      <c r="J219" s="61"/>
      <c r="O219" s="89">
        <f t="shared" si="33"/>
        <v>0</v>
      </c>
    </row>
    <row r="220" spans="2:15" ht="18" customHeight="1" x14ac:dyDescent="0.25">
      <c r="B220" s="3"/>
      <c r="C220" s="3"/>
      <c r="D220" s="3"/>
      <c r="E220" s="6"/>
      <c r="F220" s="5"/>
      <c r="G220" s="6">
        <f t="shared" si="31"/>
        <v>0</v>
      </c>
      <c r="H220" s="6">
        <f t="shared" si="32"/>
        <v>0</v>
      </c>
      <c r="I220" s="6"/>
      <c r="J220" s="61"/>
      <c r="O220" s="89">
        <f t="shared" si="33"/>
        <v>0</v>
      </c>
    </row>
    <row r="221" spans="2:15" ht="18" customHeight="1" x14ac:dyDescent="0.25">
      <c r="B221" s="3"/>
      <c r="C221" s="3"/>
      <c r="D221" s="3"/>
      <c r="E221" s="6"/>
      <c r="F221" s="5"/>
      <c r="G221" s="6">
        <f t="shared" si="31"/>
        <v>0</v>
      </c>
      <c r="H221" s="6">
        <f t="shared" si="32"/>
        <v>0</v>
      </c>
      <c r="I221" s="6"/>
      <c r="J221" s="61"/>
      <c r="O221" s="89">
        <f t="shared" si="33"/>
        <v>0</v>
      </c>
    </row>
    <row r="222" spans="2:15" ht="18" customHeight="1" x14ac:dyDescent="0.25">
      <c r="B222" s="3"/>
      <c r="C222" s="3"/>
      <c r="D222" s="3"/>
      <c r="E222" s="6"/>
      <c r="F222" s="5"/>
      <c r="G222" s="6">
        <f t="shared" si="31"/>
        <v>0</v>
      </c>
      <c r="H222" s="6">
        <f t="shared" si="32"/>
        <v>0</v>
      </c>
      <c r="I222" s="6"/>
      <c r="J222" s="61"/>
      <c r="O222" s="89">
        <f t="shared" si="33"/>
        <v>0</v>
      </c>
    </row>
    <row r="223" spans="2:15" ht="18" customHeight="1" x14ac:dyDescent="0.25">
      <c r="B223" s="3"/>
      <c r="C223" s="3"/>
      <c r="D223" s="3"/>
      <c r="E223" s="6"/>
      <c r="F223" s="5"/>
      <c r="G223" s="6">
        <f t="shared" si="31"/>
        <v>0</v>
      </c>
      <c r="H223" s="6">
        <f t="shared" si="32"/>
        <v>0</v>
      </c>
      <c r="I223" s="6"/>
      <c r="J223" s="61"/>
      <c r="O223" s="89">
        <f t="shared" si="33"/>
        <v>0</v>
      </c>
    </row>
    <row r="224" spans="2:15" ht="18" customHeight="1" x14ac:dyDescent="0.25">
      <c r="B224" s="3"/>
      <c r="C224" s="3"/>
      <c r="D224" s="3"/>
      <c r="E224" s="6"/>
      <c r="F224" s="5"/>
      <c r="G224" s="6">
        <f t="shared" si="31"/>
        <v>0</v>
      </c>
      <c r="H224" s="6">
        <f t="shared" si="32"/>
        <v>0</v>
      </c>
      <c r="I224" s="6"/>
      <c r="J224" s="61"/>
      <c r="O224" s="89">
        <f t="shared" si="33"/>
        <v>0</v>
      </c>
    </row>
    <row r="225" spans="2:15" ht="18" customHeight="1" x14ac:dyDescent="0.25">
      <c r="B225" s="3"/>
      <c r="C225" s="3"/>
      <c r="D225" s="3"/>
      <c r="E225" s="6"/>
      <c r="F225" s="5"/>
      <c r="G225" s="6">
        <f t="shared" si="31"/>
        <v>0</v>
      </c>
      <c r="H225" s="6">
        <f t="shared" si="32"/>
        <v>0</v>
      </c>
      <c r="I225" s="6"/>
      <c r="J225" s="61"/>
      <c r="O225" s="89">
        <f t="shared" si="33"/>
        <v>0</v>
      </c>
    </row>
    <row r="226" spans="2:15" ht="18" customHeight="1" x14ac:dyDescent="0.25">
      <c r="B226" s="3"/>
      <c r="C226" s="3"/>
      <c r="D226" s="3"/>
      <c r="E226" s="6"/>
      <c r="F226" s="5"/>
      <c r="G226" s="6">
        <f t="shared" si="31"/>
        <v>0</v>
      </c>
      <c r="H226" s="6">
        <f t="shared" si="32"/>
        <v>0</v>
      </c>
      <c r="I226" s="6"/>
      <c r="J226" s="61"/>
      <c r="O226" s="89">
        <f t="shared" si="33"/>
        <v>0</v>
      </c>
    </row>
    <row r="227" spans="2:15" ht="18" customHeight="1" x14ac:dyDescent="0.25">
      <c r="B227" s="3"/>
      <c r="C227" s="3"/>
      <c r="D227" s="3"/>
      <c r="E227" s="6"/>
      <c r="F227" s="5"/>
      <c r="G227" s="6">
        <f t="shared" si="31"/>
        <v>0</v>
      </c>
      <c r="H227" s="6">
        <f t="shared" si="32"/>
        <v>0</v>
      </c>
      <c r="I227" s="6"/>
      <c r="J227" s="61"/>
      <c r="O227" s="89">
        <f t="shared" si="33"/>
        <v>0</v>
      </c>
    </row>
    <row r="228" spans="2:15" ht="18" customHeight="1" x14ac:dyDescent="0.25">
      <c r="B228" s="3"/>
      <c r="C228" s="3"/>
      <c r="D228" s="3"/>
      <c r="E228" s="6"/>
      <c r="F228" s="5"/>
      <c r="G228" s="6">
        <f t="shared" si="31"/>
        <v>0</v>
      </c>
      <c r="H228" s="6">
        <f t="shared" si="32"/>
        <v>0</v>
      </c>
      <c r="I228" s="6"/>
      <c r="J228" s="61"/>
      <c r="O228" s="89">
        <f t="shared" si="33"/>
        <v>0</v>
      </c>
    </row>
    <row r="229" spans="2:15" ht="18" customHeight="1" x14ac:dyDescent="0.25">
      <c r="B229" s="3"/>
      <c r="C229" s="3"/>
      <c r="D229" s="3"/>
      <c r="E229" s="6"/>
      <c r="F229" s="5"/>
      <c r="G229" s="6">
        <f t="shared" si="31"/>
        <v>0</v>
      </c>
      <c r="H229" s="6">
        <f t="shared" si="32"/>
        <v>0</v>
      </c>
      <c r="I229" s="6"/>
      <c r="J229" s="61"/>
      <c r="O229" s="89">
        <f t="shared" si="33"/>
        <v>0</v>
      </c>
    </row>
    <row r="230" spans="2:15" ht="18" customHeight="1" x14ac:dyDescent="0.25">
      <c r="B230" s="3"/>
      <c r="C230" s="3"/>
      <c r="D230" s="3"/>
      <c r="E230" s="6"/>
      <c r="F230" s="5"/>
      <c r="G230" s="6">
        <f t="shared" si="31"/>
        <v>0</v>
      </c>
      <c r="H230" s="6">
        <f t="shared" si="32"/>
        <v>0</v>
      </c>
      <c r="I230" s="6"/>
      <c r="J230" s="61"/>
      <c r="O230" s="89">
        <f t="shared" si="33"/>
        <v>0</v>
      </c>
    </row>
    <row r="231" spans="2:15" ht="18" customHeight="1" x14ac:dyDescent="0.25">
      <c r="B231" s="3"/>
      <c r="C231" s="3"/>
      <c r="D231" s="3"/>
      <c r="E231" s="6"/>
      <c r="F231" s="5"/>
      <c r="G231" s="6">
        <f t="shared" si="31"/>
        <v>0</v>
      </c>
      <c r="H231" s="6">
        <f t="shared" si="32"/>
        <v>0</v>
      </c>
      <c r="I231" s="6"/>
      <c r="J231" s="61"/>
      <c r="O231" s="89">
        <f t="shared" si="33"/>
        <v>0</v>
      </c>
    </row>
    <row r="232" spans="2:15" ht="18" customHeight="1" x14ac:dyDescent="0.25">
      <c r="B232" s="3"/>
      <c r="C232" s="3"/>
      <c r="D232" s="3"/>
      <c r="E232" s="6"/>
      <c r="F232" s="5"/>
      <c r="G232" s="6">
        <f t="shared" si="31"/>
        <v>0</v>
      </c>
      <c r="H232" s="6">
        <f t="shared" si="32"/>
        <v>0</v>
      </c>
      <c r="I232" s="6"/>
      <c r="J232" s="61"/>
      <c r="O232" s="89">
        <f t="shared" si="33"/>
        <v>0</v>
      </c>
    </row>
    <row r="233" spans="2:15" ht="18" customHeight="1" x14ac:dyDescent="0.25">
      <c r="B233" s="3"/>
      <c r="C233" s="3"/>
      <c r="D233" s="3"/>
      <c r="E233" s="6"/>
      <c r="F233" s="5"/>
      <c r="G233" s="6">
        <f t="shared" si="31"/>
        <v>0</v>
      </c>
      <c r="H233" s="6">
        <f t="shared" si="32"/>
        <v>0</v>
      </c>
      <c r="I233" s="6"/>
      <c r="J233" s="61"/>
      <c r="O233" s="89">
        <f t="shared" si="33"/>
        <v>0</v>
      </c>
    </row>
    <row r="234" spans="2:15" ht="18" customHeight="1" x14ac:dyDescent="0.25">
      <c r="B234" s="3"/>
      <c r="C234" s="3"/>
      <c r="D234" s="3"/>
      <c r="E234" s="6"/>
      <c r="F234" s="5"/>
      <c r="G234" s="6">
        <f t="shared" si="31"/>
        <v>0</v>
      </c>
      <c r="H234" s="6">
        <f t="shared" si="32"/>
        <v>0</v>
      </c>
      <c r="I234" s="6"/>
      <c r="J234" s="61"/>
      <c r="O234" s="89">
        <f t="shared" si="33"/>
        <v>0</v>
      </c>
    </row>
    <row r="235" spans="2:15" ht="18" customHeight="1" x14ac:dyDescent="0.25">
      <c r="B235" s="3"/>
      <c r="C235" s="3"/>
      <c r="D235" s="3"/>
      <c r="E235" s="6"/>
      <c r="F235" s="5"/>
      <c r="G235" s="6">
        <f t="shared" si="31"/>
        <v>0</v>
      </c>
      <c r="H235" s="6">
        <f t="shared" si="32"/>
        <v>0</v>
      </c>
      <c r="I235" s="6"/>
      <c r="J235" s="61"/>
      <c r="O235" s="89">
        <f t="shared" si="33"/>
        <v>0</v>
      </c>
    </row>
    <row r="236" spans="2:15" ht="18" customHeight="1" x14ac:dyDescent="0.25">
      <c r="B236" s="3"/>
      <c r="C236" s="3"/>
      <c r="D236" s="3"/>
      <c r="E236" s="6"/>
      <c r="F236" s="5"/>
      <c r="G236" s="6">
        <f t="shared" si="31"/>
        <v>0</v>
      </c>
      <c r="H236" s="6">
        <f t="shared" si="32"/>
        <v>0</v>
      </c>
      <c r="I236" s="6"/>
      <c r="J236" s="61"/>
      <c r="O236" s="89">
        <f t="shared" si="33"/>
        <v>0</v>
      </c>
    </row>
    <row r="237" spans="2:15" ht="18" customHeight="1" x14ac:dyDescent="0.25">
      <c r="B237" s="3"/>
      <c r="C237" s="3"/>
      <c r="D237" s="3"/>
      <c r="E237" s="6"/>
      <c r="F237" s="5"/>
      <c r="G237" s="6">
        <f t="shared" si="31"/>
        <v>0</v>
      </c>
      <c r="H237" s="6">
        <f t="shared" si="32"/>
        <v>0</v>
      </c>
      <c r="I237" s="6"/>
      <c r="J237" s="61"/>
      <c r="O237" s="89">
        <f t="shared" si="33"/>
        <v>0</v>
      </c>
    </row>
    <row r="238" spans="2:15" ht="18" customHeight="1" x14ac:dyDescent="0.25">
      <c r="B238" s="3"/>
      <c r="C238" s="3"/>
      <c r="D238" s="3"/>
      <c r="E238" s="6"/>
      <c r="F238" s="5"/>
      <c r="G238" s="6">
        <f t="shared" si="31"/>
        <v>0</v>
      </c>
      <c r="H238" s="6">
        <f t="shared" si="32"/>
        <v>0</v>
      </c>
      <c r="I238" s="6"/>
      <c r="J238" s="61"/>
      <c r="O238" s="89">
        <f t="shared" si="33"/>
        <v>0</v>
      </c>
    </row>
    <row r="239" spans="2:15" ht="18" customHeight="1" x14ac:dyDescent="0.25">
      <c r="B239" s="3"/>
      <c r="C239" s="3"/>
      <c r="D239" s="3"/>
      <c r="E239" s="6"/>
      <c r="F239" s="5"/>
      <c r="G239" s="6">
        <f t="shared" si="31"/>
        <v>0</v>
      </c>
      <c r="H239" s="6">
        <f t="shared" si="32"/>
        <v>0</v>
      </c>
      <c r="I239" s="6"/>
      <c r="J239" s="61"/>
      <c r="O239" s="89">
        <f t="shared" si="33"/>
        <v>0</v>
      </c>
    </row>
    <row r="240" spans="2:15" ht="18" customHeight="1" x14ac:dyDescent="0.25">
      <c r="B240" s="3"/>
      <c r="C240" s="3"/>
      <c r="D240" s="3"/>
      <c r="E240" s="6"/>
      <c r="F240" s="5"/>
      <c r="G240" s="6">
        <f t="shared" si="31"/>
        <v>0</v>
      </c>
      <c r="H240" s="6">
        <f t="shared" si="32"/>
        <v>0</v>
      </c>
      <c r="I240" s="6"/>
      <c r="J240" s="61"/>
      <c r="O240" s="89">
        <f t="shared" si="33"/>
        <v>0</v>
      </c>
    </row>
    <row r="241" spans="2:15" ht="18" customHeight="1" x14ac:dyDescent="0.25">
      <c r="B241" s="3"/>
      <c r="C241" s="3"/>
      <c r="D241" s="3"/>
      <c r="E241" s="6"/>
      <c r="F241" s="5"/>
      <c r="G241" s="6">
        <f t="shared" si="31"/>
        <v>0</v>
      </c>
      <c r="H241" s="6">
        <f t="shared" si="32"/>
        <v>0</v>
      </c>
      <c r="I241" s="6"/>
      <c r="J241" s="61"/>
      <c r="O241" s="89">
        <f t="shared" si="33"/>
        <v>0</v>
      </c>
    </row>
    <row r="242" spans="2:15" ht="18" customHeight="1" x14ac:dyDescent="0.25">
      <c r="B242" s="3"/>
      <c r="C242" s="3"/>
      <c r="D242" s="3"/>
      <c r="E242" s="6"/>
      <c r="F242" s="5"/>
      <c r="G242" s="6">
        <f t="shared" si="31"/>
        <v>0</v>
      </c>
      <c r="H242" s="6">
        <f t="shared" si="32"/>
        <v>0</v>
      </c>
      <c r="I242" s="6"/>
      <c r="J242" s="61"/>
      <c r="O242" s="89">
        <f t="shared" si="33"/>
        <v>0</v>
      </c>
    </row>
    <row r="243" spans="2:15" ht="18" customHeight="1" x14ac:dyDescent="0.25">
      <c r="B243" s="3"/>
      <c r="C243" s="3"/>
      <c r="D243" s="3"/>
      <c r="E243" s="6"/>
      <c r="F243" s="5"/>
      <c r="G243" s="6">
        <f t="shared" si="31"/>
        <v>0</v>
      </c>
      <c r="H243" s="6">
        <f t="shared" si="32"/>
        <v>0</v>
      </c>
      <c r="I243" s="6"/>
      <c r="J243" s="61"/>
      <c r="O243" s="89">
        <f t="shared" si="33"/>
        <v>0</v>
      </c>
    </row>
    <row r="244" spans="2:15" ht="18" customHeight="1" x14ac:dyDescent="0.25">
      <c r="B244" s="3"/>
      <c r="C244" s="3"/>
      <c r="D244" s="3"/>
      <c r="E244" s="6"/>
      <c r="F244" s="5"/>
      <c r="G244" s="6">
        <f t="shared" si="31"/>
        <v>0</v>
      </c>
      <c r="H244" s="6">
        <f t="shared" si="32"/>
        <v>0</v>
      </c>
      <c r="I244" s="6"/>
      <c r="J244" s="61"/>
      <c r="O244" s="89">
        <f t="shared" si="33"/>
        <v>0</v>
      </c>
    </row>
    <row r="245" spans="2:15" ht="18" customHeight="1" x14ac:dyDescent="0.25">
      <c r="B245" s="3"/>
      <c r="C245" s="3"/>
      <c r="D245" s="3"/>
      <c r="E245" s="6"/>
      <c r="F245" s="5"/>
      <c r="G245" s="6">
        <f t="shared" si="31"/>
        <v>0</v>
      </c>
      <c r="H245" s="6">
        <f t="shared" si="32"/>
        <v>0</v>
      </c>
      <c r="I245" s="6"/>
      <c r="J245" s="61"/>
      <c r="O245" s="89">
        <f t="shared" si="33"/>
        <v>0</v>
      </c>
    </row>
    <row r="246" spans="2:15" ht="18" customHeight="1" x14ac:dyDescent="0.25">
      <c r="B246" s="3"/>
      <c r="C246" s="3"/>
      <c r="D246" s="3"/>
      <c r="E246" s="6"/>
      <c r="F246" s="5"/>
      <c r="G246" s="6">
        <f t="shared" si="31"/>
        <v>0</v>
      </c>
      <c r="H246" s="6">
        <f t="shared" si="32"/>
        <v>0</v>
      </c>
      <c r="I246" s="6"/>
      <c r="J246" s="61"/>
      <c r="O246" s="89">
        <f t="shared" si="33"/>
        <v>0</v>
      </c>
    </row>
    <row r="247" spans="2:15" ht="18" customHeight="1" x14ac:dyDescent="0.25">
      <c r="B247" s="3"/>
      <c r="C247" s="3"/>
      <c r="D247" s="3"/>
      <c r="E247" s="6"/>
      <c r="F247" s="5"/>
      <c r="G247" s="6">
        <f t="shared" si="31"/>
        <v>0</v>
      </c>
      <c r="H247" s="6">
        <f t="shared" si="32"/>
        <v>0</v>
      </c>
      <c r="I247" s="6"/>
      <c r="J247" s="61"/>
      <c r="O247" s="89">
        <f t="shared" si="33"/>
        <v>0</v>
      </c>
    </row>
    <row r="248" spans="2:15" ht="18" customHeight="1" x14ac:dyDescent="0.25">
      <c r="B248" s="3"/>
      <c r="C248" s="3"/>
      <c r="D248" s="3"/>
      <c r="E248" s="6"/>
      <c r="F248" s="5"/>
      <c r="G248" s="6">
        <f t="shared" si="31"/>
        <v>0</v>
      </c>
      <c r="H248" s="6">
        <f t="shared" si="32"/>
        <v>0</v>
      </c>
      <c r="I248" s="6"/>
      <c r="J248" s="61"/>
      <c r="O248" s="89">
        <f t="shared" si="33"/>
        <v>0</v>
      </c>
    </row>
    <row r="249" spans="2:15" ht="18" customHeight="1" x14ac:dyDescent="0.25">
      <c r="B249" s="3"/>
      <c r="C249" s="3"/>
      <c r="D249" s="3"/>
      <c r="E249" s="6"/>
      <c r="F249" s="5"/>
      <c r="G249" s="6">
        <f t="shared" si="31"/>
        <v>0</v>
      </c>
      <c r="H249" s="6">
        <f t="shared" si="32"/>
        <v>0</v>
      </c>
      <c r="I249" s="6"/>
      <c r="J249" s="61"/>
      <c r="O249" s="89">
        <f t="shared" si="33"/>
        <v>0</v>
      </c>
    </row>
    <row r="250" spans="2:15" ht="18" customHeight="1" x14ac:dyDescent="0.25">
      <c r="B250" s="3"/>
      <c r="C250" s="3"/>
      <c r="D250" s="3"/>
      <c r="E250" s="6"/>
      <c r="F250" s="5"/>
      <c r="G250" s="6">
        <f t="shared" si="31"/>
        <v>0</v>
      </c>
      <c r="H250" s="6">
        <f t="shared" si="32"/>
        <v>0</v>
      </c>
      <c r="I250" s="6"/>
      <c r="J250" s="61"/>
      <c r="O250" s="89">
        <f t="shared" si="33"/>
        <v>0</v>
      </c>
    </row>
    <row r="251" spans="2:15" ht="18" customHeight="1" x14ac:dyDescent="0.25">
      <c r="B251" s="3"/>
      <c r="C251" s="3"/>
      <c r="D251" s="3"/>
      <c r="E251" s="6"/>
      <c r="F251" s="5"/>
      <c r="G251" s="6">
        <f t="shared" si="31"/>
        <v>0</v>
      </c>
      <c r="H251" s="6">
        <f t="shared" si="32"/>
        <v>0</v>
      </c>
      <c r="I251" s="6"/>
      <c r="J251" s="61"/>
      <c r="O251" s="89">
        <f t="shared" si="33"/>
        <v>0</v>
      </c>
    </row>
    <row r="252" spans="2:15" ht="18" customHeight="1" x14ac:dyDescent="0.25">
      <c r="B252" s="3"/>
      <c r="C252" s="3"/>
      <c r="D252" s="3"/>
      <c r="E252" s="6"/>
      <c r="F252" s="5"/>
      <c r="G252" s="6">
        <f t="shared" si="31"/>
        <v>0</v>
      </c>
      <c r="H252" s="6">
        <f t="shared" si="32"/>
        <v>0</v>
      </c>
      <c r="I252" s="6"/>
      <c r="J252" s="61"/>
      <c r="O252" s="89">
        <f t="shared" si="33"/>
        <v>0</v>
      </c>
    </row>
    <row r="253" spans="2:15" ht="18" customHeight="1" x14ac:dyDescent="0.25">
      <c r="B253" s="3"/>
      <c r="C253" s="3"/>
      <c r="D253" s="3"/>
      <c r="E253" s="6"/>
      <c r="F253" s="5"/>
      <c r="G253" s="6">
        <f t="shared" si="31"/>
        <v>0</v>
      </c>
      <c r="H253" s="6">
        <f t="shared" si="32"/>
        <v>0</v>
      </c>
      <c r="I253" s="6"/>
      <c r="J253" s="61"/>
      <c r="O253" s="89">
        <f t="shared" si="33"/>
        <v>0</v>
      </c>
    </row>
    <row r="254" spans="2:15" ht="18" customHeight="1" x14ac:dyDescent="0.25">
      <c r="B254" s="3"/>
      <c r="C254" s="3"/>
      <c r="D254" s="3"/>
      <c r="E254" s="6"/>
      <c r="F254" s="5"/>
      <c r="G254" s="6">
        <f t="shared" si="31"/>
        <v>0</v>
      </c>
      <c r="H254" s="6">
        <f t="shared" si="32"/>
        <v>0</v>
      </c>
      <c r="I254" s="6"/>
      <c r="J254" s="61"/>
      <c r="O254" s="89">
        <f t="shared" si="33"/>
        <v>0</v>
      </c>
    </row>
    <row r="255" spans="2:15" ht="18" customHeight="1" x14ac:dyDescent="0.25">
      <c r="B255" s="3"/>
      <c r="C255" s="3"/>
      <c r="D255" s="3"/>
      <c r="E255" s="6"/>
      <c r="F255" s="5"/>
      <c r="G255" s="6">
        <f t="shared" si="31"/>
        <v>0</v>
      </c>
      <c r="H255" s="6">
        <f t="shared" si="32"/>
        <v>0</v>
      </c>
      <c r="I255" s="6"/>
      <c r="J255" s="61"/>
      <c r="O255" s="89">
        <f t="shared" si="33"/>
        <v>0</v>
      </c>
    </row>
    <row r="256" spans="2:15" ht="18" customHeight="1" x14ac:dyDescent="0.25">
      <c r="B256" s="3"/>
      <c r="C256" s="3"/>
      <c r="D256" s="3"/>
      <c r="E256" s="6"/>
      <c r="F256" s="5"/>
      <c r="G256" s="6">
        <f t="shared" si="31"/>
        <v>0</v>
      </c>
      <c r="H256" s="6">
        <f t="shared" si="32"/>
        <v>0</v>
      </c>
      <c r="I256" s="6"/>
      <c r="J256" s="61"/>
      <c r="O256" s="89">
        <f t="shared" si="33"/>
        <v>0</v>
      </c>
    </row>
    <row r="257" spans="2:15" ht="18" customHeight="1" x14ac:dyDescent="0.25">
      <c r="B257" s="3"/>
      <c r="C257" s="3"/>
      <c r="D257" s="3"/>
      <c r="E257" s="6"/>
      <c r="F257" s="5"/>
      <c r="G257" s="6">
        <f t="shared" si="31"/>
        <v>0</v>
      </c>
      <c r="H257" s="6">
        <f t="shared" si="32"/>
        <v>0</v>
      </c>
      <c r="I257" s="6"/>
      <c r="J257" s="61"/>
      <c r="O257" s="89">
        <f t="shared" si="33"/>
        <v>0</v>
      </c>
    </row>
    <row r="258" spans="2:15" ht="18" customHeight="1" x14ac:dyDescent="0.25">
      <c r="B258" s="3"/>
      <c r="C258" s="3"/>
      <c r="D258" s="3"/>
      <c r="E258" s="6"/>
      <c r="F258" s="5"/>
      <c r="G258" s="6">
        <f t="shared" si="31"/>
        <v>0</v>
      </c>
      <c r="H258" s="6">
        <f t="shared" si="32"/>
        <v>0</v>
      </c>
      <c r="I258" s="6"/>
      <c r="J258" s="61"/>
      <c r="O258" s="89">
        <f t="shared" si="33"/>
        <v>0</v>
      </c>
    </row>
    <row r="259" spans="2:15" ht="18" customHeight="1" x14ac:dyDescent="0.25">
      <c r="B259" s="3"/>
      <c r="C259" s="3"/>
      <c r="D259" s="3"/>
      <c r="E259" s="6"/>
      <c r="F259" s="5"/>
      <c r="G259" s="6">
        <f t="shared" si="31"/>
        <v>0</v>
      </c>
      <c r="H259" s="6">
        <f t="shared" si="32"/>
        <v>0</v>
      </c>
      <c r="I259" s="6"/>
      <c r="J259" s="61"/>
      <c r="O259" s="89">
        <f t="shared" si="33"/>
        <v>0</v>
      </c>
    </row>
    <row r="260" spans="2:15" ht="18" customHeight="1" x14ac:dyDescent="0.25">
      <c r="B260" s="3"/>
      <c r="C260" s="3"/>
      <c r="D260" s="3"/>
      <c r="E260" s="6"/>
      <c r="F260" s="5"/>
      <c r="G260" s="6">
        <f t="shared" si="31"/>
        <v>0</v>
      </c>
      <c r="H260" s="6">
        <f t="shared" si="32"/>
        <v>0</v>
      </c>
      <c r="I260" s="6"/>
      <c r="J260" s="61"/>
      <c r="O260" s="89">
        <f t="shared" si="33"/>
        <v>0</v>
      </c>
    </row>
    <row r="261" spans="2:15" ht="18" customHeight="1" x14ac:dyDescent="0.25">
      <c r="B261" s="3"/>
      <c r="C261" s="3"/>
      <c r="D261" s="3"/>
      <c r="E261" s="6"/>
      <c r="F261" s="5"/>
      <c r="G261" s="6">
        <f t="shared" si="31"/>
        <v>0</v>
      </c>
      <c r="H261" s="6">
        <f t="shared" si="32"/>
        <v>0</v>
      </c>
      <c r="I261" s="6"/>
      <c r="J261" s="61"/>
      <c r="O261" s="89">
        <f t="shared" si="33"/>
        <v>0</v>
      </c>
    </row>
    <row r="262" spans="2:15" ht="18" customHeight="1" x14ac:dyDescent="0.25">
      <c r="B262" s="3"/>
      <c r="C262" s="3"/>
      <c r="D262" s="3"/>
      <c r="E262" s="6"/>
      <c r="F262" s="5"/>
      <c r="G262" s="6">
        <f t="shared" si="31"/>
        <v>0</v>
      </c>
      <c r="H262" s="6">
        <f t="shared" si="32"/>
        <v>0</v>
      </c>
      <c r="I262" s="6"/>
      <c r="J262" s="61"/>
      <c r="O262" s="89">
        <f t="shared" si="33"/>
        <v>0</v>
      </c>
    </row>
    <row r="263" spans="2:15" ht="18" customHeight="1" x14ac:dyDescent="0.25">
      <c r="B263" s="3"/>
      <c r="C263" s="3"/>
      <c r="D263" s="3"/>
      <c r="E263" s="6"/>
      <c r="F263" s="5"/>
      <c r="G263" s="6">
        <f t="shared" si="31"/>
        <v>0</v>
      </c>
      <c r="H263" s="6">
        <f t="shared" si="32"/>
        <v>0</v>
      </c>
      <c r="I263" s="6"/>
      <c r="J263" s="61"/>
      <c r="O263" s="89">
        <f t="shared" si="33"/>
        <v>0</v>
      </c>
    </row>
    <row r="264" spans="2:15" ht="18" customHeight="1" x14ac:dyDescent="0.25">
      <c r="B264" s="3"/>
      <c r="C264" s="3"/>
      <c r="D264" s="3"/>
      <c r="E264" s="6"/>
      <c r="F264" s="5"/>
      <c r="G264" s="6">
        <f t="shared" ref="G264:G301" si="34">F264*1.262</f>
        <v>0</v>
      </c>
      <c r="H264" s="6">
        <f t="shared" ref="H264:H300" si="35">G264*1.25</f>
        <v>0</v>
      </c>
      <c r="I264" s="6"/>
      <c r="J264" s="61"/>
      <c r="O264" s="89">
        <f t="shared" ref="O264:O301" si="36">J264-G264</f>
        <v>0</v>
      </c>
    </row>
    <row r="265" spans="2:15" ht="18" customHeight="1" x14ac:dyDescent="0.25">
      <c r="B265" s="3"/>
      <c r="C265" s="3"/>
      <c r="D265" s="3"/>
      <c r="E265" s="6"/>
      <c r="F265" s="5"/>
      <c r="G265" s="6">
        <f t="shared" si="34"/>
        <v>0</v>
      </c>
      <c r="H265" s="6">
        <f t="shared" si="35"/>
        <v>0</v>
      </c>
      <c r="I265" s="6"/>
      <c r="J265" s="61"/>
      <c r="O265" s="89">
        <f t="shared" si="36"/>
        <v>0</v>
      </c>
    </row>
    <row r="266" spans="2:15" ht="18" customHeight="1" x14ac:dyDescent="0.25">
      <c r="B266" s="3"/>
      <c r="C266" s="3"/>
      <c r="D266" s="3"/>
      <c r="E266" s="6"/>
      <c r="F266" s="5"/>
      <c r="G266" s="6">
        <f t="shared" si="34"/>
        <v>0</v>
      </c>
      <c r="H266" s="6">
        <f t="shared" si="35"/>
        <v>0</v>
      </c>
      <c r="I266" s="6"/>
      <c r="J266" s="61"/>
      <c r="O266" s="89">
        <f t="shared" si="36"/>
        <v>0</v>
      </c>
    </row>
    <row r="267" spans="2:15" ht="18" customHeight="1" x14ac:dyDescent="0.25">
      <c r="B267" s="3"/>
      <c r="C267" s="3"/>
      <c r="D267" s="3"/>
      <c r="E267" s="6"/>
      <c r="F267" s="5"/>
      <c r="G267" s="6">
        <f t="shared" si="34"/>
        <v>0</v>
      </c>
      <c r="H267" s="6">
        <f t="shared" si="35"/>
        <v>0</v>
      </c>
      <c r="I267" s="6"/>
      <c r="J267" s="61"/>
      <c r="O267" s="89">
        <f t="shared" si="36"/>
        <v>0</v>
      </c>
    </row>
    <row r="268" spans="2:15" ht="18" customHeight="1" x14ac:dyDescent="0.25">
      <c r="B268" s="3"/>
      <c r="C268" s="3"/>
      <c r="D268" s="3"/>
      <c r="E268" s="6"/>
      <c r="F268" s="5"/>
      <c r="G268" s="6">
        <f t="shared" si="34"/>
        <v>0</v>
      </c>
      <c r="H268" s="6">
        <f t="shared" si="35"/>
        <v>0</v>
      </c>
      <c r="I268" s="6"/>
      <c r="J268" s="61"/>
      <c r="O268" s="89">
        <f t="shared" si="36"/>
        <v>0</v>
      </c>
    </row>
    <row r="269" spans="2:15" ht="18" customHeight="1" x14ac:dyDescent="0.25">
      <c r="B269" s="3"/>
      <c r="C269" s="3"/>
      <c r="D269" s="3"/>
      <c r="E269" s="6"/>
      <c r="F269" s="5"/>
      <c r="G269" s="6">
        <f t="shared" si="34"/>
        <v>0</v>
      </c>
      <c r="H269" s="6">
        <f t="shared" si="35"/>
        <v>0</v>
      </c>
      <c r="I269" s="6"/>
      <c r="J269" s="61"/>
      <c r="O269" s="89">
        <f t="shared" si="36"/>
        <v>0</v>
      </c>
    </row>
    <row r="270" spans="2:15" ht="18" customHeight="1" x14ac:dyDescent="0.25">
      <c r="B270" s="3"/>
      <c r="C270" s="3"/>
      <c r="D270" s="3"/>
      <c r="E270" s="6"/>
      <c r="F270" s="5"/>
      <c r="G270" s="6">
        <f t="shared" si="34"/>
        <v>0</v>
      </c>
      <c r="H270" s="6">
        <f t="shared" si="35"/>
        <v>0</v>
      </c>
      <c r="I270" s="6"/>
      <c r="J270" s="61"/>
      <c r="O270" s="89">
        <f t="shared" si="36"/>
        <v>0</v>
      </c>
    </row>
    <row r="271" spans="2:15" ht="18" customHeight="1" x14ac:dyDescent="0.25">
      <c r="B271" s="3"/>
      <c r="C271" s="3"/>
      <c r="D271" s="3"/>
      <c r="E271" s="6"/>
      <c r="F271" s="5"/>
      <c r="G271" s="6">
        <f t="shared" si="34"/>
        <v>0</v>
      </c>
      <c r="H271" s="6">
        <f t="shared" si="35"/>
        <v>0</v>
      </c>
      <c r="I271" s="6"/>
      <c r="J271" s="61"/>
      <c r="O271" s="89">
        <f t="shared" si="36"/>
        <v>0</v>
      </c>
    </row>
    <row r="272" spans="2:15" ht="18" customHeight="1" x14ac:dyDescent="0.25">
      <c r="B272" s="3"/>
      <c r="C272" s="3"/>
      <c r="D272" s="3"/>
      <c r="E272" s="6"/>
      <c r="F272" s="5"/>
      <c r="G272" s="6">
        <f t="shared" si="34"/>
        <v>0</v>
      </c>
      <c r="H272" s="6">
        <f t="shared" si="35"/>
        <v>0</v>
      </c>
      <c r="I272" s="6"/>
      <c r="J272" s="61"/>
      <c r="O272" s="89">
        <f t="shared" si="36"/>
        <v>0</v>
      </c>
    </row>
    <row r="273" spans="2:15" ht="18" customHeight="1" x14ac:dyDescent="0.25">
      <c r="B273" s="3"/>
      <c r="C273" s="3"/>
      <c r="D273" s="3"/>
      <c r="E273" s="6"/>
      <c r="F273" s="5"/>
      <c r="G273" s="6">
        <f t="shared" si="34"/>
        <v>0</v>
      </c>
      <c r="H273" s="6">
        <f t="shared" si="35"/>
        <v>0</v>
      </c>
      <c r="I273" s="6"/>
      <c r="J273" s="61"/>
      <c r="O273" s="89">
        <f t="shared" si="36"/>
        <v>0</v>
      </c>
    </row>
    <row r="274" spans="2:15" ht="18" customHeight="1" x14ac:dyDescent="0.25">
      <c r="B274" s="3"/>
      <c r="C274" s="3"/>
      <c r="D274" s="3"/>
      <c r="E274" s="6"/>
      <c r="F274" s="5"/>
      <c r="G274" s="6">
        <f t="shared" si="34"/>
        <v>0</v>
      </c>
      <c r="H274" s="6">
        <f t="shared" si="35"/>
        <v>0</v>
      </c>
      <c r="I274" s="6"/>
      <c r="J274" s="61"/>
      <c r="O274" s="89">
        <f t="shared" si="36"/>
        <v>0</v>
      </c>
    </row>
    <row r="275" spans="2:15" ht="18" customHeight="1" x14ac:dyDescent="0.25">
      <c r="B275" s="3"/>
      <c r="C275" s="3"/>
      <c r="D275" s="3"/>
      <c r="E275" s="6"/>
      <c r="F275" s="5"/>
      <c r="G275" s="6">
        <f t="shared" si="34"/>
        <v>0</v>
      </c>
      <c r="H275" s="6">
        <f t="shared" si="35"/>
        <v>0</v>
      </c>
      <c r="I275" s="6"/>
      <c r="J275" s="61"/>
      <c r="O275" s="89">
        <f t="shared" si="36"/>
        <v>0</v>
      </c>
    </row>
    <row r="276" spans="2:15" ht="18" customHeight="1" x14ac:dyDescent="0.25">
      <c r="B276" s="3"/>
      <c r="C276" s="3"/>
      <c r="D276" s="3"/>
      <c r="E276" s="6"/>
      <c r="F276" s="5"/>
      <c r="G276" s="6">
        <f t="shared" si="34"/>
        <v>0</v>
      </c>
      <c r="H276" s="6">
        <f t="shared" si="35"/>
        <v>0</v>
      </c>
      <c r="I276" s="6"/>
      <c r="J276" s="61"/>
      <c r="O276" s="89">
        <f t="shared" si="36"/>
        <v>0</v>
      </c>
    </row>
    <row r="277" spans="2:15" ht="18" customHeight="1" x14ac:dyDescent="0.25">
      <c r="B277" s="3"/>
      <c r="C277" s="3"/>
      <c r="D277" s="3"/>
      <c r="E277" s="6"/>
      <c r="F277" s="5"/>
      <c r="G277" s="6">
        <f t="shared" si="34"/>
        <v>0</v>
      </c>
      <c r="H277" s="6">
        <f t="shared" si="35"/>
        <v>0</v>
      </c>
      <c r="I277" s="6"/>
      <c r="J277" s="61"/>
      <c r="O277" s="89">
        <f t="shared" si="36"/>
        <v>0</v>
      </c>
    </row>
    <row r="278" spans="2:15" ht="18" customHeight="1" x14ac:dyDescent="0.25">
      <c r="B278" s="3"/>
      <c r="C278" s="3"/>
      <c r="D278" s="3"/>
      <c r="E278" s="6"/>
      <c r="F278" s="5"/>
      <c r="G278" s="6">
        <f t="shared" si="34"/>
        <v>0</v>
      </c>
      <c r="H278" s="6">
        <f t="shared" si="35"/>
        <v>0</v>
      </c>
      <c r="I278" s="6"/>
      <c r="J278" s="61"/>
      <c r="O278" s="89">
        <f t="shared" si="36"/>
        <v>0</v>
      </c>
    </row>
    <row r="279" spans="2:15" ht="18" customHeight="1" x14ac:dyDescent="0.25">
      <c r="B279" s="3"/>
      <c r="C279" s="3"/>
      <c r="D279" s="3"/>
      <c r="E279" s="6"/>
      <c r="F279" s="5"/>
      <c r="G279" s="6">
        <f t="shared" si="34"/>
        <v>0</v>
      </c>
      <c r="H279" s="6">
        <f t="shared" si="35"/>
        <v>0</v>
      </c>
      <c r="I279" s="6"/>
      <c r="J279" s="61"/>
      <c r="O279" s="89">
        <f t="shared" si="36"/>
        <v>0</v>
      </c>
    </row>
    <row r="280" spans="2:15" ht="18" customHeight="1" x14ac:dyDescent="0.25">
      <c r="B280" s="3"/>
      <c r="C280" s="3"/>
      <c r="D280" s="3"/>
      <c r="E280" s="6"/>
      <c r="F280" s="5"/>
      <c r="G280" s="6">
        <f t="shared" si="34"/>
        <v>0</v>
      </c>
      <c r="H280" s="6">
        <f t="shared" si="35"/>
        <v>0</v>
      </c>
      <c r="I280" s="6"/>
      <c r="J280" s="61"/>
      <c r="O280" s="89">
        <f t="shared" si="36"/>
        <v>0</v>
      </c>
    </row>
    <row r="281" spans="2:15" ht="18" customHeight="1" x14ac:dyDescent="0.25">
      <c r="B281" s="3"/>
      <c r="C281" s="3"/>
      <c r="D281" s="3"/>
      <c r="E281" s="6"/>
      <c r="F281" s="5"/>
      <c r="G281" s="6">
        <f t="shared" si="34"/>
        <v>0</v>
      </c>
      <c r="H281" s="6">
        <f t="shared" si="35"/>
        <v>0</v>
      </c>
      <c r="I281" s="6"/>
      <c r="J281" s="61"/>
      <c r="O281" s="89">
        <f t="shared" si="36"/>
        <v>0</v>
      </c>
    </row>
    <row r="282" spans="2:15" ht="18" customHeight="1" x14ac:dyDescent="0.25">
      <c r="B282" s="3"/>
      <c r="C282" s="3"/>
      <c r="D282" s="3"/>
      <c r="E282" s="6"/>
      <c r="F282" s="5"/>
      <c r="G282" s="6">
        <f t="shared" si="34"/>
        <v>0</v>
      </c>
      <c r="H282" s="6">
        <f t="shared" si="35"/>
        <v>0</v>
      </c>
      <c r="I282" s="6"/>
      <c r="J282" s="61"/>
      <c r="O282" s="89">
        <f t="shared" si="36"/>
        <v>0</v>
      </c>
    </row>
    <row r="283" spans="2:15" ht="18" customHeight="1" x14ac:dyDescent="0.25">
      <c r="B283" s="3"/>
      <c r="C283" s="3"/>
      <c r="D283" s="3"/>
      <c r="E283" s="6"/>
      <c r="F283" s="5"/>
      <c r="G283" s="6">
        <f t="shared" si="34"/>
        <v>0</v>
      </c>
      <c r="H283" s="6">
        <f t="shared" si="35"/>
        <v>0</v>
      </c>
      <c r="I283" s="6"/>
      <c r="J283" s="61"/>
      <c r="O283" s="89">
        <f t="shared" si="36"/>
        <v>0</v>
      </c>
    </row>
    <row r="284" spans="2:15" ht="18" customHeight="1" x14ac:dyDescent="0.25">
      <c r="B284" s="3"/>
      <c r="C284" s="3"/>
      <c r="D284" s="3"/>
      <c r="E284" s="6"/>
      <c r="F284" s="5"/>
      <c r="G284" s="6">
        <f t="shared" si="34"/>
        <v>0</v>
      </c>
      <c r="H284" s="6">
        <f t="shared" si="35"/>
        <v>0</v>
      </c>
      <c r="I284" s="6"/>
      <c r="J284" s="61"/>
      <c r="O284" s="89">
        <f t="shared" si="36"/>
        <v>0</v>
      </c>
    </row>
    <row r="285" spans="2:15" ht="18" customHeight="1" x14ac:dyDescent="0.25">
      <c r="B285" s="3"/>
      <c r="C285" s="3"/>
      <c r="D285" s="3"/>
      <c r="E285" s="6"/>
      <c r="F285" s="5"/>
      <c r="G285" s="6">
        <f t="shared" si="34"/>
        <v>0</v>
      </c>
      <c r="H285" s="6">
        <f t="shared" si="35"/>
        <v>0</v>
      </c>
      <c r="I285" s="6"/>
      <c r="J285" s="61"/>
      <c r="O285" s="89">
        <f t="shared" si="36"/>
        <v>0</v>
      </c>
    </row>
    <row r="286" spans="2:15" ht="18" customHeight="1" x14ac:dyDescent="0.25">
      <c r="B286" s="3"/>
      <c r="C286" s="3"/>
      <c r="D286" s="3"/>
      <c r="E286" s="6"/>
      <c r="F286" s="5"/>
      <c r="G286" s="6">
        <f t="shared" si="34"/>
        <v>0</v>
      </c>
      <c r="H286" s="6">
        <f t="shared" si="35"/>
        <v>0</v>
      </c>
      <c r="I286" s="6"/>
      <c r="J286" s="61"/>
      <c r="O286" s="89">
        <f t="shared" si="36"/>
        <v>0</v>
      </c>
    </row>
    <row r="287" spans="2:15" ht="18" customHeight="1" x14ac:dyDescent="0.25">
      <c r="B287" s="3"/>
      <c r="C287" s="3"/>
      <c r="D287" s="3"/>
      <c r="E287" s="6"/>
      <c r="F287" s="5"/>
      <c r="G287" s="6">
        <f t="shared" si="34"/>
        <v>0</v>
      </c>
      <c r="H287" s="6">
        <f t="shared" si="35"/>
        <v>0</v>
      </c>
      <c r="I287" s="6"/>
      <c r="J287" s="61"/>
      <c r="O287" s="89">
        <f t="shared" si="36"/>
        <v>0</v>
      </c>
    </row>
    <row r="288" spans="2:15" ht="18" customHeight="1" x14ac:dyDescent="0.25">
      <c r="B288" s="3"/>
      <c r="C288" s="3"/>
      <c r="D288" s="3"/>
      <c r="E288" s="6"/>
      <c r="F288" s="5"/>
      <c r="G288" s="6">
        <f t="shared" si="34"/>
        <v>0</v>
      </c>
      <c r="H288" s="6">
        <f t="shared" si="35"/>
        <v>0</v>
      </c>
      <c r="I288" s="6"/>
      <c r="J288" s="61"/>
      <c r="O288" s="89">
        <f t="shared" si="36"/>
        <v>0</v>
      </c>
    </row>
    <row r="289" spans="2:15" ht="18" customHeight="1" x14ac:dyDescent="0.25">
      <c r="B289" s="3"/>
      <c r="C289" s="3"/>
      <c r="D289" s="3"/>
      <c r="E289" s="6"/>
      <c r="F289" s="5"/>
      <c r="G289" s="6">
        <f t="shared" si="34"/>
        <v>0</v>
      </c>
      <c r="H289" s="6">
        <f t="shared" si="35"/>
        <v>0</v>
      </c>
      <c r="I289" s="6"/>
      <c r="J289" s="61"/>
      <c r="O289" s="89">
        <f t="shared" si="36"/>
        <v>0</v>
      </c>
    </row>
    <row r="290" spans="2:15" ht="18" customHeight="1" x14ac:dyDescent="0.25">
      <c r="B290" s="3"/>
      <c r="C290" s="3"/>
      <c r="D290" s="3"/>
      <c r="E290" s="6"/>
      <c r="F290" s="5"/>
      <c r="G290" s="6">
        <f t="shared" si="34"/>
        <v>0</v>
      </c>
      <c r="H290" s="6">
        <f t="shared" si="35"/>
        <v>0</v>
      </c>
      <c r="I290" s="6"/>
      <c r="J290" s="61"/>
      <c r="O290" s="89">
        <f t="shared" si="36"/>
        <v>0</v>
      </c>
    </row>
    <row r="291" spans="2:15" ht="18" customHeight="1" x14ac:dyDescent="0.25">
      <c r="B291" s="3"/>
      <c r="C291" s="3"/>
      <c r="D291" s="3"/>
      <c r="E291" s="6"/>
      <c r="F291" s="5"/>
      <c r="G291" s="6">
        <f t="shared" si="34"/>
        <v>0</v>
      </c>
      <c r="H291" s="6">
        <f t="shared" si="35"/>
        <v>0</v>
      </c>
      <c r="I291" s="6"/>
      <c r="J291" s="61"/>
      <c r="O291" s="89">
        <f t="shared" si="36"/>
        <v>0</v>
      </c>
    </row>
    <row r="292" spans="2:15" ht="18" customHeight="1" x14ac:dyDescent="0.25">
      <c r="B292" s="3"/>
      <c r="C292" s="3"/>
      <c r="D292" s="3"/>
      <c r="E292" s="6"/>
      <c r="F292" s="5"/>
      <c r="G292" s="6">
        <f t="shared" si="34"/>
        <v>0</v>
      </c>
      <c r="H292" s="6">
        <f t="shared" si="35"/>
        <v>0</v>
      </c>
      <c r="I292" s="6"/>
      <c r="J292" s="61"/>
      <c r="O292" s="89">
        <f t="shared" si="36"/>
        <v>0</v>
      </c>
    </row>
    <row r="293" spans="2:15" ht="18" customHeight="1" x14ac:dyDescent="0.25">
      <c r="B293" s="3"/>
      <c r="C293" s="3"/>
      <c r="D293" s="3"/>
      <c r="E293" s="6"/>
      <c r="F293" s="5"/>
      <c r="G293" s="6">
        <f t="shared" si="34"/>
        <v>0</v>
      </c>
      <c r="H293" s="6">
        <f t="shared" si="35"/>
        <v>0</v>
      </c>
      <c r="I293" s="6"/>
      <c r="J293" s="61"/>
      <c r="O293" s="89">
        <f t="shared" si="36"/>
        <v>0</v>
      </c>
    </row>
    <row r="294" spans="2:15" ht="18" customHeight="1" x14ac:dyDescent="0.25">
      <c r="B294" s="3"/>
      <c r="C294" s="3"/>
      <c r="D294" s="3"/>
      <c r="E294" s="6"/>
      <c r="F294" s="5"/>
      <c r="G294" s="6">
        <f t="shared" si="34"/>
        <v>0</v>
      </c>
      <c r="H294" s="6">
        <f t="shared" si="35"/>
        <v>0</v>
      </c>
      <c r="I294" s="6"/>
      <c r="J294" s="61"/>
      <c r="O294" s="89">
        <f t="shared" si="36"/>
        <v>0</v>
      </c>
    </row>
    <row r="295" spans="2:15" ht="18" customHeight="1" x14ac:dyDescent="0.25">
      <c r="B295" s="3"/>
      <c r="C295" s="3"/>
      <c r="D295" s="3"/>
      <c r="E295" s="6"/>
      <c r="F295" s="5"/>
      <c r="G295" s="6">
        <f t="shared" si="34"/>
        <v>0</v>
      </c>
      <c r="H295" s="6">
        <f t="shared" si="35"/>
        <v>0</v>
      </c>
      <c r="I295" s="6"/>
      <c r="J295" s="61"/>
      <c r="O295" s="89">
        <f t="shared" si="36"/>
        <v>0</v>
      </c>
    </row>
    <row r="296" spans="2:15" ht="18" customHeight="1" x14ac:dyDescent="0.25">
      <c r="B296" s="3"/>
      <c r="C296" s="3"/>
      <c r="D296" s="3"/>
      <c r="E296" s="6"/>
      <c r="F296" s="5"/>
      <c r="G296" s="6">
        <f t="shared" si="34"/>
        <v>0</v>
      </c>
      <c r="H296" s="6">
        <f t="shared" si="35"/>
        <v>0</v>
      </c>
      <c r="I296" s="6"/>
      <c r="J296" s="61"/>
      <c r="O296" s="89">
        <f t="shared" si="36"/>
        <v>0</v>
      </c>
    </row>
    <row r="297" spans="2:15" ht="18" customHeight="1" x14ac:dyDescent="0.25">
      <c r="B297" s="3"/>
      <c r="C297" s="3"/>
      <c r="D297" s="3"/>
      <c r="E297" s="6"/>
      <c r="F297" s="5"/>
      <c r="G297" s="6">
        <f t="shared" si="34"/>
        <v>0</v>
      </c>
      <c r="H297" s="7">
        <f t="shared" si="35"/>
        <v>0</v>
      </c>
      <c r="I297" s="6"/>
      <c r="J297" s="61"/>
      <c r="O297" s="89">
        <f t="shared" si="36"/>
        <v>0</v>
      </c>
    </row>
    <row r="298" spans="2:15" ht="18" customHeight="1" x14ac:dyDescent="0.25">
      <c r="B298" s="3"/>
      <c r="C298" s="3"/>
      <c r="D298" s="3"/>
      <c r="E298" s="6"/>
      <c r="F298" s="5"/>
      <c r="G298" s="6">
        <f t="shared" si="34"/>
        <v>0</v>
      </c>
      <c r="H298" s="7">
        <f t="shared" si="35"/>
        <v>0</v>
      </c>
      <c r="I298" s="6"/>
      <c r="J298" s="61"/>
      <c r="O298" s="89">
        <f t="shared" si="36"/>
        <v>0</v>
      </c>
    </row>
    <row r="299" spans="2:15" ht="18" customHeight="1" x14ac:dyDescent="0.25">
      <c r="B299" s="3"/>
      <c r="C299" s="3"/>
      <c r="D299" s="3"/>
      <c r="E299" s="6"/>
      <c r="F299" s="5"/>
      <c r="G299" s="6">
        <f t="shared" si="34"/>
        <v>0</v>
      </c>
      <c r="H299" s="7">
        <f t="shared" si="35"/>
        <v>0</v>
      </c>
      <c r="I299" s="6"/>
      <c r="J299" s="61"/>
      <c r="O299" s="89">
        <f t="shared" si="36"/>
        <v>0</v>
      </c>
    </row>
    <row r="300" spans="2:15" ht="18" customHeight="1" x14ac:dyDescent="0.25">
      <c r="B300" s="3"/>
      <c r="C300" s="3"/>
      <c r="D300" s="3"/>
      <c r="E300" s="6"/>
      <c r="F300" s="5"/>
      <c r="G300" s="6">
        <f t="shared" si="34"/>
        <v>0</v>
      </c>
      <c r="H300" s="7">
        <f t="shared" si="35"/>
        <v>0</v>
      </c>
      <c r="I300" s="6"/>
      <c r="J300" s="61"/>
      <c r="O300" s="89">
        <f t="shared" si="36"/>
        <v>0</v>
      </c>
    </row>
    <row r="301" spans="2:15" ht="18" customHeight="1" x14ac:dyDescent="0.25">
      <c r="B301" s="3"/>
      <c r="C301" s="3"/>
      <c r="D301" s="3"/>
      <c r="E301" s="6"/>
      <c r="F301" s="5"/>
      <c r="G301" s="6">
        <f t="shared" si="34"/>
        <v>0</v>
      </c>
      <c r="H301" s="7"/>
      <c r="I301" s="6"/>
      <c r="J301" s="61"/>
      <c r="O301" s="89">
        <f t="shared" si="36"/>
        <v>0</v>
      </c>
    </row>
    <row r="302" spans="2:15" ht="18" customHeight="1" x14ac:dyDescent="0.25">
      <c r="E302" s="7"/>
      <c r="F302" s="7"/>
      <c r="G302" s="7"/>
      <c r="H302" s="7"/>
      <c r="I302" s="7"/>
      <c r="J302" s="7"/>
      <c r="O302" s="75"/>
    </row>
    <row r="303" spans="2:15" ht="18" customHeight="1" x14ac:dyDescent="0.25">
      <c r="E303" s="7"/>
      <c r="F303" s="7"/>
      <c r="G303" s="7"/>
      <c r="H303" s="7"/>
      <c r="I303" s="7"/>
      <c r="J303" s="7"/>
      <c r="O303" s="76"/>
    </row>
    <row r="304" spans="2:15" ht="18" customHeight="1" x14ac:dyDescent="0.25">
      <c r="E304" s="7"/>
      <c r="F304" s="7"/>
      <c r="G304" s="7"/>
      <c r="H304" s="7"/>
      <c r="I304" s="7"/>
      <c r="J304" s="7"/>
      <c r="O304" s="76"/>
    </row>
    <row r="305" spans="5:15" ht="18" customHeight="1" x14ac:dyDescent="0.25">
      <c r="E305" s="7"/>
      <c r="F305" s="7"/>
      <c r="G305" s="7"/>
      <c r="H305" s="7"/>
      <c r="I305" s="7"/>
      <c r="J305" s="7"/>
      <c r="O305" s="76"/>
    </row>
    <row r="306" spans="5:15" ht="18" customHeight="1" x14ac:dyDescent="0.25">
      <c r="E306" s="7"/>
      <c r="F306" s="7"/>
      <c r="G306" s="7"/>
      <c r="H306" s="7"/>
      <c r="I306" s="7"/>
      <c r="J306" s="7"/>
      <c r="O306" s="76"/>
    </row>
    <row r="307" spans="5:15" ht="18" customHeight="1" x14ac:dyDescent="0.25">
      <c r="E307" s="7"/>
      <c r="F307" s="7"/>
      <c r="G307" s="7"/>
      <c r="H307" s="7"/>
      <c r="I307" s="7"/>
      <c r="J307" s="7"/>
      <c r="O307" s="76"/>
    </row>
    <row r="308" spans="5:15" ht="18" customHeight="1" x14ac:dyDescent="0.25">
      <c r="E308" s="7"/>
      <c r="F308" s="7"/>
      <c r="G308" s="7"/>
      <c r="H308" s="7"/>
      <c r="I308" s="7"/>
      <c r="J308" s="7"/>
      <c r="O308" s="76"/>
    </row>
    <row r="309" spans="5:15" ht="18" customHeight="1" x14ac:dyDescent="0.25">
      <c r="E309" s="7"/>
      <c r="F309" s="7"/>
      <c r="G309" s="7"/>
      <c r="H309" s="7"/>
      <c r="I309" s="7"/>
      <c r="J309" s="7"/>
      <c r="O309" s="76"/>
    </row>
    <row r="310" spans="5:15" ht="18" customHeight="1" x14ac:dyDescent="0.25">
      <c r="E310" s="7"/>
      <c r="F310" s="7"/>
      <c r="G310" s="7"/>
      <c r="H310" s="7"/>
      <c r="I310" s="7"/>
      <c r="J310" s="7"/>
      <c r="O310" s="76"/>
    </row>
    <row r="311" spans="5:15" ht="18" customHeight="1" x14ac:dyDescent="0.25">
      <c r="E311" s="7"/>
      <c r="F311" s="7"/>
      <c r="G311" s="7"/>
      <c r="H311" s="7"/>
      <c r="I311" s="7"/>
      <c r="J311" s="7"/>
      <c r="O311" s="76"/>
    </row>
    <row r="312" spans="5:15" ht="18" customHeight="1" x14ac:dyDescent="0.25">
      <c r="E312" s="7"/>
      <c r="F312" s="7"/>
      <c r="G312" s="7"/>
      <c r="H312" s="7"/>
      <c r="I312" s="7"/>
      <c r="J312" s="7"/>
      <c r="O312" s="76"/>
    </row>
    <row r="313" spans="5:15" ht="18" customHeight="1" x14ac:dyDescent="0.25">
      <c r="E313" s="7"/>
      <c r="F313" s="7"/>
      <c r="G313" s="7"/>
      <c r="H313" s="7"/>
      <c r="I313" s="7"/>
      <c r="J313" s="7"/>
      <c r="O313" s="76"/>
    </row>
    <row r="314" spans="5:15" ht="18" customHeight="1" x14ac:dyDescent="0.25">
      <c r="E314" s="7"/>
      <c r="F314" s="7"/>
      <c r="G314" s="7"/>
      <c r="H314" s="7"/>
      <c r="I314" s="7"/>
      <c r="J314" s="7"/>
      <c r="O314" s="76"/>
    </row>
    <row r="315" spans="5:15" ht="18" customHeight="1" x14ac:dyDescent="0.25">
      <c r="E315" s="7"/>
      <c r="F315" s="7"/>
      <c r="G315" s="7"/>
      <c r="H315" s="7"/>
      <c r="I315" s="7"/>
      <c r="J315" s="7"/>
      <c r="O315" s="76"/>
    </row>
    <row r="316" spans="5:15" ht="18" customHeight="1" x14ac:dyDescent="0.25">
      <c r="E316" s="7"/>
      <c r="F316" s="7"/>
      <c r="G316" s="7"/>
      <c r="H316" s="7"/>
      <c r="I316" s="7"/>
      <c r="J316" s="7"/>
      <c r="O316" s="76"/>
    </row>
    <row r="317" spans="5:15" ht="18" customHeight="1" x14ac:dyDescent="0.25">
      <c r="E317" s="7"/>
      <c r="F317" s="7"/>
      <c r="G317" s="7"/>
      <c r="H317" s="7"/>
      <c r="I317" s="7"/>
      <c r="J317" s="7"/>
      <c r="O317" s="76"/>
    </row>
    <row r="318" spans="5:15" ht="18" customHeight="1" x14ac:dyDescent="0.25">
      <c r="E318" s="7"/>
      <c r="F318" s="7"/>
      <c r="G318" s="7"/>
      <c r="H318" s="7"/>
      <c r="I318" s="7"/>
      <c r="J318" s="7"/>
      <c r="O318" s="76"/>
    </row>
    <row r="319" spans="5:15" ht="18" customHeight="1" x14ac:dyDescent="0.25">
      <c r="E319" s="7"/>
      <c r="F319" s="7"/>
      <c r="G319" s="7"/>
      <c r="H319" s="7"/>
      <c r="I319" s="7"/>
      <c r="J319" s="7"/>
      <c r="O319" s="76"/>
    </row>
    <row r="320" spans="5:15" ht="18" customHeight="1" x14ac:dyDescent="0.25">
      <c r="E320" s="7"/>
      <c r="F320" s="7"/>
      <c r="G320" s="7"/>
      <c r="H320" s="7"/>
      <c r="I320" s="7"/>
      <c r="J320" s="7"/>
      <c r="O320" s="76"/>
    </row>
    <row r="321" spans="5:15" ht="18" customHeight="1" x14ac:dyDescent="0.25">
      <c r="E321" s="7"/>
      <c r="F321" s="7"/>
      <c r="G321" s="7"/>
      <c r="H321" s="7"/>
      <c r="I321" s="7"/>
      <c r="J321" s="7"/>
      <c r="O321" s="76"/>
    </row>
    <row r="322" spans="5:15" ht="18" customHeight="1" x14ac:dyDescent="0.25">
      <c r="E322" s="7"/>
      <c r="F322" s="7"/>
      <c r="G322" s="7"/>
      <c r="H322" s="7"/>
      <c r="I322" s="7"/>
      <c r="J322" s="7"/>
      <c r="O322" s="76"/>
    </row>
    <row r="323" spans="5:15" ht="18" customHeight="1" x14ac:dyDescent="0.25">
      <c r="E323" s="7"/>
      <c r="F323" s="7"/>
      <c r="G323" s="7"/>
      <c r="H323" s="7"/>
      <c r="I323" s="7"/>
      <c r="J323" s="7"/>
      <c r="O323" s="76"/>
    </row>
    <row r="324" spans="5:15" ht="18" customHeight="1" x14ac:dyDescent="0.25">
      <c r="E324" s="7"/>
      <c r="F324" s="7"/>
      <c r="G324" s="7"/>
      <c r="H324" s="7"/>
      <c r="I324" s="7"/>
      <c r="J324" s="7"/>
      <c r="O324" s="76"/>
    </row>
    <row r="325" spans="5:15" ht="18" customHeight="1" x14ac:dyDescent="0.25">
      <c r="E325" s="7"/>
      <c r="F325" s="7"/>
      <c r="G325" s="7"/>
      <c r="H325" s="7"/>
      <c r="I325" s="7"/>
      <c r="J325" s="7"/>
      <c r="O325" s="76"/>
    </row>
    <row r="326" spans="5:15" ht="18" customHeight="1" x14ac:dyDescent="0.25">
      <c r="E326" s="7"/>
      <c r="F326" s="7"/>
      <c r="G326" s="7"/>
      <c r="H326" s="7"/>
      <c r="I326" s="7"/>
      <c r="J326" s="7"/>
      <c r="O326" s="76"/>
    </row>
    <row r="327" spans="5:15" ht="18" customHeight="1" x14ac:dyDescent="0.25">
      <c r="E327" s="7"/>
      <c r="F327" s="7"/>
      <c r="I327" s="7"/>
      <c r="J327" s="7"/>
      <c r="O327" s="76"/>
    </row>
    <row r="328" spans="5:15" x14ac:dyDescent="0.25">
      <c r="O328" s="76"/>
    </row>
  </sheetData>
  <mergeCells count="1">
    <mergeCell ref="B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28"/>
  <sheetViews>
    <sheetView workbookViewId="0">
      <selection activeCell="A10" sqref="A10:XFD10"/>
    </sheetView>
  </sheetViews>
  <sheetFormatPr baseColWidth="10" defaultRowHeight="18.75" x14ac:dyDescent="0.25"/>
  <cols>
    <col min="1" max="1" width="13.5703125" style="1" customWidth="1"/>
    <col min="2" max="2" width="15.140625" style="1" customWidth="1"/>
    <col min="3" max="3" width="37.5703125" style="1" customWidth="1"/>
    <col min="4" max="4" width="7.7109375" style="1" customWidth="1"/>
    <col min="5" max="9" width="11.42578125" style="1"/>
    <col min="10" max="10" width="12.85546875" style="1" bestFit="1" customWidth="1"/>
    <col min="11" max="11" width="11.42578125" style="11"/>
    <col min="12" max="12" width="11.42578125" style="1"/>
    <col min="13" max="13" width="9.7109375" style="1" customWidth="1"/>
    <col min="14" max="14" width="9.7109375" style="27" customWidth="1"/>
    <col min="15" max="15" width="13" style="58" customWidth="1"/>
    <col min="16" max="16" width="15.28515625" style="67" customWidth="1"/>
    <col min="17" max="16384" width="11.42578125" style="1"/>
  </cols>
  <sheetData>
    <row r="2" spans="1:19" ht="18" customHeight="1" thickBot="1" x14ac:dyDescent="0.3">
      <c r="B2" s="259" t="s">
        <v>510</v>
      </c>
      <c r="C2" s="260"/>
      <c r="D2" s="260"/>
      <c r="E2" s="260"/>
      <c r="F2" s="260"/>
      <c r="G2" s="260"/>
      <c r="H2" s="260"/>
      <c r="J2" s="67"/>
    </row>
    <row r="3" spans="1:19" s="2" customFormat="1" ht="71.25" customHeight="1" thickBot="1" x14ac:dyDescent="0.3">
      <c r="B3" s="49" t="s">
        <v>0</v>
      </c>
      <c r="C3" s="50" t="s">
        <v>1</v>
      </c>
      <c r="D3" s="50" t="s">
        <v>264</v>
      </c>
      <c r="E3" s="51" t="s">
        <v>263</v>
      </c>
      <c r="F3" s="166" t="s">
        <v>751</v>
      </c>
      <c r="G3" s="198" t="s">
        <v>932</v>
      </c>
      <c r="H3" s="54" t="s">
        <v>928</v>
      </c>
      <c r="I3" s="55" t="s">
        <v>260</v>
      </c>
      <c r="J3" s="59" t="s">
        <v>2</v>
      </c>
      <c r="K3" s="14"/>
      <c r="L3" s="38" t="s">
        <v>209</v>
      </c>
      <c r="M3" s="39" t="s">
        <v>210</v>
      </c>
      <c r="N3" s="28"/>
      <c r="O3" s="87" t="s">
        <v>241</v>
      </c>
      <c r="P3" s="88" t="s">
        <v>242</v>
      </c>
    </row>
    <row r="4" spans="1:19" ht="18" customHeight="1" x14ac:dyDescent="0.25">
      <c r="A4" s="11"/>
      <c r="B4" s="56" t="s">
        <v>246</v>
      </c>
      <c r="C4" s="3"/>
      <c r="D4" s="3"/>
      <c r="E4" s="6"/>
      <c r="F4" s="6"/>
      <c r="I4" s="6"/>
      <c r="J4" s="63"/>
      <c r="L4" s="3"/>
      <c r="M4" s="3"/>
      <c r="O4" s="81"/>
      <c r="P4" s="71"/>
      <c r="S4" s="11"/>
    </row>
    <row r="5" spans="1:19" x14ac:dyDescent="0.25">
      <c r="A5" s="112" t="s">
        <v>887</v>
      </c>
      <c r="B5" s="24" t="s">
        <v>309</v>
      </c>
      <c r="C5" s="3" t="s">
        <v>893</v>
      </c>
      <c r="D5" s="195">
        <v>3</v>
      </c>
      <c r="E5" s="101">
        <v>95.79</v>
      </c>
      <c r="F5" s="205">
        <f>E5-(E5*0/100)</f>
        <v>95.79</v>
      </c>
      <c r="G5" s="6">
        <f>F5*1.262</f>
        <v>120.88698000000001</v>
      </c>
      <c r="H5" s="6">
        <f>G5*1.25</f>
        <v>151.10872500000002</v>
      </c>
      <c r="I5" s="209">
        <v>175.11</v>
      </c>
      <c r="J5" s="105">
        <v>189</v>
      </c>
      <c r="K5" s="196">
        <v>149</v>
      </c>
      <c r="L5" s="3"/>
      <c r="M5" s="3"/>
      <c r="O5" s="89">
        <f>J5-G5</f>
        <v>68.113019999999992</v>
      </c>
      <c r="P5" s="71">
        <f>O5*D5</f>
        <v>204.33905999999996</v>
      </c>
    </row>
    <row r="6" spans="1:19" x14ac:dyDescent="0.25">
      <c r="A6" s="143" t="s">
        <v>987</v>
      </c>
      <c r="B6" s="24" t="s">
        <v>988</v>
      </c>
      <c r="C6" s="3" t="s">
        <v>989</v>
      </c>
      <c r="D6" s="102">
        <v>6</v>
      </c>
      <c r="E6" s="101">
        <v>203.23</v>
      </c>
      <c r="F6" s="205">
        <f>E6-(E6*0/100)</f>
        <v>203.23</v>
      </c>
      <c r="G6" s="6">
        <f>F6*1.262</f>
        <v>256.47625999999997</v>
      </c>
      <c r="H6" s="6">
        <f>G6*1.3</f>
        <v>333.41913799999998</v>
      </c>
      <c r="I6" s="209">
        <v>428.39</v>
      </c>
      <c r="J6" s="105">
        <v>329</v>
      </c>
      <c r="K6" s="11">
        <v>365</v>
      </c>
      <c r="L6" s="3">
        <v>1</v>
      </c>
      <c r="M6" s="3">
        <v>5</v>
      </c>
      <c r="O6" s="89">
        <f>J6-G6</f>
        <v>72.523740000000032</v>
      </c>
      <c r="P6" s="71">
        <f>O6*D6</f>
        <v>435.14244000000019</v>
      </c>
    </row>
    <row r="7" spans="1:19" x14ac:dyDescent="0.25">
      <c r="A7" s="11"/>
      <c r="B7" s="3"/>
      <c r="C7" s="4"/>
      <c r="D7" s="103"/>
      <c r="E7" s="104"/>
      <c r="F7" s="205">
        <f>E7-(E7*0/100)</f>
        <v>0</v>
      </c>
      <c r="G7" s="6">
        <f>F7*1.262</f>
        <v>0</v>
      </c>
      <c r="H7" s="6">
        <f>G7*1.25</f>
        <v>0</v>
      </c>
      <c r="I7" s="210"/>
      <c r="J7" s="145"/>
      <c r="L7" s="3"/>
      <c r="M7" s="3"/>
      <c r="O7" s="89">
        <f>J7-G7</f>
        <v>0</v>
      </c>
      <c r="P7" s="71">
        <f>O7*D7</f>
        <v>0</v>
      </c>
    </row>
    <row r="8" spans="1:19" ht="18" customHeight="1" x14ac:dyDescent="0.25">
      <c r="B8" s="3"/>
      <c r="C8" s="3"/>
      <c r="D8" s="3"/>
      <c r="E8" s="6"/>
      <c r="F8" s="205">
        <f>E8-(E8*0/100)</f>
        <v>0</v>
      </c>
      <c r="G8" s="6">
        <f>F8*1.262</f>
        <v>0</v>
      </c>
      <c r="H8" s="6">
        <f>G8*1.25</f>
        <v>0</v>
      </c>
      <c r="I8" s="211"/>
      <c r="J8" s="63"/>
      <c r="L8" s="3"/>
      <c r="M8" s="3"/>
      <c r="O8" s="89">
        <f>J8-G8</f>
        <v>0</v>
      </c>
      <c r="P8" s="71">
        <f>O8*D8</f>
        <v>0</v>
      </c>
    </row>
    <row r="9" spans="1:19" ht="18" customHeight="1" x14ac:dyDescent="0.25">
      <c r="A9" s="11"/>
      <c r="B9" s="56" t="s">
        <v>244</v>
      </c>
      <c r="C9" s="4"/>
      <c r="D9" s="4"/>
      <c r="E9" s="4"/>
      <c r="F9" s="205">
        <f>E9-(E9*0/100)</f>
        <v>0</v>
      </c>
      <c r="G9" s="6">
        <f>F9*1.262</f>
        <v>0</v>
      </c>
      <c r="H9" s="6">
        <f>G9*1.25</f>
        <v>0</v>
      </c>
      <c r="I9" s="123"/>
      <c r="J9" s="60"/>
      <c r="L9" s="3"/>
      <c r="M9" s="3"/>
      <c r="O9" s="89">
        <f>J9-G9</f>
        <v>0</v>
      </c>
      <c r="P9" s="94"/>
    </row>
    <row r="10" spans="1:19" ht="18" customHeight="1" x14ac:dyDescent="0.25">
      <c r="A10" s="11"/>
      <c r="B10" s="3" t="s">
        <v>331</v>
      </c>
      <c r="C10" s="3" t="s">
        <v>633</v>
      </c>
      <c r="D10" s="3">
        <v>2</v>
      </c>
      <c r="E10" s="6">
        <v>163.53</v>
      </c>
      <c r="F10" s="207">
        <f>E10-(E10*5.91/100)</f>
        <v>153.865377</v>
      </c>
      <c r="G10" s="6">
        <f t="shared" ref="G10:G42" si="0">F10*1.262</f>
        <v>194.17810577399999</v>
      </c>
      <c r="H10" s="6">
        <f t="shared" ref="H10:H42" si="1">G10*1.25</f>
        <v>242.72263221749998</v>
      </c>
      <c r="I10" s="211">
        <v>263.83</v>
      </c>
      <c r="J10" s="61">
        <v>265</v>
      </c>
      <c r="K10" s="47"/>
      <c r="L10" s="3"/>
      <c r="M10" s="3"/>
      <c r="O10" s="89">
        <f t="shared" ref="O10:O42" si="2">J10-G10</f>
        <v>70.821894226000012</v>
      </c>
      <c r="P10" s="71">
        <f>O10*D10</f>
        <v>141.64378845200002</v>
      </c>
    </row>
    <row r="11" spans="1:19" ht="18" customHeight="1" x14ac:dyDescent="0.25">
      <c r="A11" s="143" t="s">
        <v>662</v>
      </c>
      <c r="B11" s="3" t="s">
        <v>331</v>
      </c>
      <c r="C11" s="3" t="s">
        <v>633</v>
      </c>
      <c r="D11" s="3">
        <v>3</v>
      </c>
      <c r="E11" s="6">
        <v>155.91</v>
      </c>
      <c r="F11" s="207">
        <f>E11-(E11*0/100)</f>
        <v>155.91</v>
      </c>
      <c r="G11" s="6">
        <f t="shared" si="0"/>
        <v>196.75842</v>
      </c>
      <c r="H11" s="6">
        <f t="shared" si="1"/>
        <v>245.948025</v>
      </c>
      <c r="I11" s="211">
        <v>286.49</v>
      </c>
      <c r="J11" s="61">
        <v>285</v>
      </c>
      <c r="K11" s="47"/>
      <c r="L11" s="3">
        <v>2</v>
      </c>
      <c r="M11" s="3">
        <v>1</v>
      </c>
      <c r="O11" s="89">
        <f t="shared" si="2"/>
        <v>88.241579999999999</v>
      </c>
      <c r="P11" s="71">
        <f>O11*D11</f>
        <v>264.72474</v>
      </c>
    </row>
    <row r="12" spans="1:19" s="11" customFormat="1" ht="18" customHeight="1" x14ac:dyDescent="0.25">
      <c r="B12" s="120" t="s">
        <v>855</v>
      </c>
      <c r="C12" s="24" t="s">
        <v>856</v>
      </c>
      <c r="D12" s="24">
        <v>1</v>
      </c>
      <c r="E12" s="12">
        <v>448.76</v>
      </c>
      <c r="F12" s="206">
        <f>E12-(E12*32.1/100)</f>
        <v>304.70803999999998</v>
      </c>
      <c r="G12" s="6">
        <f t="shared" si="0"/>
        <v>384.54154647999997</v>
      </c>
      <c r="H12" s="6">
        <f t="shared" si="1"/>
        <v>480.67693309999993</v>
      </c>
      <c r="I12" s="211">
        <v>491.66</v>
      </c>
      <c r="J12" s="61">
        <v>469</v>
      </c>
      <c r="K12" s="47"/>
      <c r="L12" s="24"/>
      <c r="M12" s="24"/>
      <c r="N12" s="27"/>
      <c r="O12" s="89">
        <f t="shared" si="2"/>
        <v>84.458453520000035</v>
      </c>
      <c r="P12" s="71">
        <f>D12*O12</f>
        <v>84.458453520000035</v>
      </c>
    </row>
    <row r="13" spans="1:19" ht="18" customHeight="1" x14ac:dyDescent="0.25">
      <c r="B13" s="3"/>
      <c r="C13" s="3"/>
      <c r="D13" s="3"/>
      <c r="E13" s="6"/>
      <c r="F13" s="207"/>
      <c r="G13" s="6">
        <f t="shared" si="0"/>
        <v>0</v>
      </c>
      <c r="H13" s="6">
        <f t="shared" si="1"/>
        <v>0</v>
      </c>
      <c r="I13" s="211"/>
      <c r="J13" s="61"/>
      <c r="L13" s="3"/>
      <c r="M13" s="3"/>
      <c r="O13" s="89">
        <f t="shared" si="2"/>
        <v>0</v>
      </c>
      <c r="P13" s="71">
        <f t="shared" ref="P13:P59" si="3">O13*D13</f>
        <v>0</v>
      </c>
    </row>
    <row r="14" spans="1:19" ht="18" customHeight="1" x14ac:dyDescent="0.25">
      <c r="A14" s="11"/>
      <c r="B14" s="56"/>
      <c r="C14" s="3"/>
      <c r="D14" s="3"/>
      <c r="E14" s="6"/>
      <c r="F14" s="205">
        <f>E14-(E14*0/100)</f>
        <v>0</v>
      </c>
      <c r="G14" s="6">
        <f>F14*1.262</f>
        <v>0</v>
      </c>
      <c r="H14" s="6">
        <f>G14*1.25</f>
        <v>0</v>
      </c>
      <c r="I14" s="208"/>
      <c r="J14" s="63"/>
      <c r="L14" s="3"/>
      <c r="M14" s="3"/>
      <c r="O14" s="89">
        <f>J14-G14</f>
        <v>0</v>
      </c>
      <c r="P14" s="71">
        <f>O14*D14</f>
        <v>0</v>
      </c>
      <c r="S14" s="11"/>
    </row>
    <row r="15" spans="1:19" ht="18" customHeight="1" x14ac:dyDescent="0.25">
      <c r="B15" s="3"/>
      <c r="C15" s="3"/>
      <c r="D15" s="3"/>
      <c r="E15" s="6"/>
      <c r="F15" s="207"/>
      <c r="G15" s="6">
        <f t="shared" si="0"/>
        <v>0</v>
      </c>
      <c r="H15" s="6">
        <f t="shared" si="1"/>
        <v>0</v>
      </c>
      <c r="I15" s="211"/>
      <c r="J15" s="61"/>
      <c r="L15" s="3"/>
      <c r="M15" s="3"/>
      <c r="O15" s="89">
        <f t="shared" si="2"/>
        <v>0</v>
      </c>
      <c r="P15" s="71">
        <f t="shared" si="3"/>
        <v>0</v>
      </c>
    </row>
    <row r="16" spans="1:19" ht="18" customHeight="1" x14ac:dyDescent="0.25">
      <c r="B16" s="3"/>
      <c r="C16" s="3"/>
      <c r="D16" s="3"/>
      <c r="E16" s="6"/>
      <c r="F16" s="207"/>
      <c r="G16" s="6">
        <f t="shared" si="0"/>
        <v>0</v>
      </c>
      <c r="H16" s="6">
        <f t="shared" si="1"/>
        <v>0</v>
      </c>
      <c r="I16" s="211"/>
      <c r="J16" s="61"/>
      <c r="L16" s="3"/>
      <c r="M16" s="3"/>
      <c r="O16" s="89">
        <f t="shared" si="2"/>
        <v>0</v>
      </c>
      <c r="P16" s="71">
        <f t="shared" si="3"/>
        <v>0</v>
      </c>
    </row>
    <row r="17" spans="2:16" ht="18" customHeight="1" x14ac:dyDescent="0.25">
      <c r="B17" s="3"/>
      <c r="C17" s="3"/>
      <c r="D17" s="3"/>
      <c r="E17" s="6"/>
      <c r="F17" s="207"/>
      <c r="G17" s="6">
        <f t="shared" si="0"/>
        <v>0</v>
      </c>
      <c r="H17" s="6">
        <f t="shared" si="1"/>
        <v>0</v>
      </c>
      <c r="I17" s="211"/>
      <c r="J17" s="61"/>
      <c r="L17" s="3"/>
      <c r="M17" s="3"/>
      <c r="O17" s="89">
        <f t="shared" si="2"/>
        <v>0</v>
      </c>
      <c r="P17" s="71">
        <f t="shared" si="3"/>
        <v>0</v>
      </c>
    </row>
    <row r="18" spans="2:16" ht="18" customHeight="1" x14ac:dyDescent="0.25">
      <c r="B18" s="3"/>
      <c r="C18" s="3"/>
      <c r="D18" s="3"/>
      <c r="E18" s="6"/>
      <c r="F18" s="207"/>
      <c r="G18" s="6">
        <f t="shared" si="0"/>
        <v>0</v>
      </c>
      <c r="H18" s="6">
        <f t="shared" si="1"/>
        <v>0</v>
      </c>
      <c r="I18" s="211"/>
      <c r="J18" s="61"/>
      <c r="L18" s="3"/>
      <c r="M18" s="3"/>
      <c r="O18" s="89">
        <f t="shared" si="2"/>
        <v>0</v>
      </c>
      <c r="P18" s="71">
        <f t="shared" si="3"/>
        <v>0</v>
      </c>
    </row>
    <row r="19" spans="2:16" ht="18" customHeight="1" x14ac:dyDescent="0.25">
      <c r="B19" s="3"/>
      <c r="C19" s="3"/>
      <c r="D19" s="3"/>
      <c r="E19" s="6"/>
      <c r="F19" s="207"/>
      <c r="G19" s="6">
        <f t="shared" si="0"/>
        <v>0</v>
      </c>
      <c r="H19" s="6">
        <f t="shared" si="1"/>
        <v>0</v>
      </c>
      <c r="I19" s="211"/>
      <c r="J19" s="61"/>
      <c r="L19" s="3"/>
      <c r="M19" s="3"/>
      <c r="O19" s="89">
        <f t="shared" si="2"/>
        <v>0</v>
      </c>
      <c r="P19" s="71">
        <f t="shared" si="3"/>
        <v>0</v>
      </c>
    </row>
    <row r="20" spans="2:16" ht="18" customHeight="1" x14ac:dyDescent="0.25">
      <c r="B20" s="3"/>
      <c r="C20" s="3"/>
      <c r="D20" s="3"/>
      <c r="E20" s="6"/>
      <c r="F20" s="207"/>
      <c r="G20" s="6">
        <f t="shared" si="0"/>
        <v>0</v>
      </c>
      <c r="H20" s="6">
        <f t="shared" si="1"/>
        <v>0</v>
      </c>
      <c r="I20" s="211"/>
      <c r="J20" s="61"/>
      <c r="L20" s="3"/>
      <c r="M20" s="3"/>
      <c r="O20" s="89">
        <f t="shared" si="2"/>
        <v>0</v>
      </c>
      <c r="P20" s="71">
        <f t="shared" si="3"/>
        <v>0</v>
      </c>
    </row>
    <row r="21" spans="2:16" ht="18" customHeight="1" x14ac:dyDescent="0.25">
      <c r="B21" s="3"/>
      <c r="C21" s="3"/>
      <c r="D21" s="3"/>
      <c r="E21" s="6"/>
      <c r="F21" s="207"/>
      <c r="G21" s="6">
        <f t="shared" si="0"/>
        <v>0</v>
      </c>
      <c r="H21" s="6">
        <f t="shared" si="1"/>
        <v>0</v>
      </c>
      <c r="I21" s="211"/>
      <c r="J21" s="61"/>
      <c r="L21" s="3"/>
      <c r="M21" s="3"/>
      <c r="O21" s="89">
        <f t="shared" si="2"/>
        <v>0</v>
      </c>
      <c r="P21" s="71">
        <f t="shared" si="3"/>
        <v>0</v>
      </c>
    </row>
    <row r="22" spans="2:16" ht="18" customHeight="1" x14ac:dyDescent="0.25">
      <c r="B22" s="3"/>
      <c r="C22" s="3"/>
      <c r="D22" s="3"/>
      <c r="E22" s="6"/>
      <c r="F22" s="207"/>
      <c r="G22" s="6">
        <f t="shared" si="0"/>
        <v>0</v>
      </c>
      <c r="H22" s="6">
        <f t="shared" si="1"/>
        <v>0</v>
      </c>
      <c r="I22" s="211"/>
      <c r="J22" s="61"/>
      <c r="L22" s="3"/>
      <c r="M22" s="3"/>
      <c r="O22" s="89">
        <f t="shared" si="2"/>
        <v>0</v>
      </c>
      <c r="P22" s="71">
        <f t="shared" si="3"/>
        <v>0</v>
      </c>
    </row>
    <row r="23" spans="2:16" ht="18" customHeight="1" x14ac:dyDescent="0.25">
      <c r="B23" s="3"/>
      <c r="C23" s="3"/>
      <c r="D23" s="3"/>
      <c r="E23" s="6"/>
      <c r="F23" s="207"/>
      <c r="G23" s="6">
        <f t="shared" si="0"/>
        <v>0</v>
      </c>
      <c r="H23" s="6">
        <f t="shared" si="1"/>
        <v>0</v>
      </c>
      <c r="I23" s="211"/>
      <c r="J23" s="61"/>
      <c r="L23" s="3"/>
      <c r="M23" s="3"/>
      <c r="O23" s="89">
        <f t="shared" si="2"/>
        <v>0</v>
      </c>
      <c r="P23" s="71">
        <f t="shared" si="3"/>
        <v>0</v>
      </c>
    </row>
    <row r="24" spans="2:16" ht="18" customHeight="1" x14ac:dyDescent="0.25">
      <c r="B24" s="3"/>
      <c r="C24" s="3"/>
      <c r="D24" s="3"/>
      <c r="E24" s="6"/>
      <c r="F24" s="207"/>
      <c r="G24" s="6">
        <f t="shared" si="0"/>
        <v>0</v>
      </c>
      <c r="H24" s="6">
        <f t="shared" si="1"/>
        <v>0</v>
      </c>
      <c r="I24" s="211"/>
      <c r="J24" s="61"/>
      <c r="L24" s="3"/>
      <c r="M24" s="3"/>
      <c r="O24" s="89">
        <f t="shared" si="2"/>
        <v>0</v>
      </c>
      <c r="P24" s="71">
        <f t="shared" si="3"/>
        <v>0</v>
      </c>
    </row>
    <row r="25" spans="2:16" ht="18" customHeight="1" x14ac:dyDescent="0.25">
      <c r="B25" s="3"/>
      <c r="C25" s="3"/>
      <c r="D25" s="3"/>
      <c r="E25" s="6"/>
      <c r="F25" s="207"/>
      <c r="G25" s="6">
        <f t="shared" si="0"/>
        <v>0</v>
      </c>
      <c r="H25" s="6">
        <f t="shared" si="1"/>
        <v>0</v>
      </c>
      <c r="I25" s="211"/>
      <c r="J25" s="61"/>
      <c r="L25" s="3"/>
      <c r="M25" s="3"/>
      <c r="O25" s="89">
        <f t="shared" si="2"/>
        <v>0</v>
      </c>
      <c r="P25" s="71">
        <f t="shared" si="3"/>
        <v>0</v>
      </c>
    </row>
    <row r="26" spans="2:16" ht="18" customHeight="1" x14ac:dyDescent="0.25">
      <c r="B26" s="3"/>
      <c r="C26" s="3"/>
      <c r="D26" s="3"/>
      <c r="E26" s="6"/>
      <c r="F26" s="207"/>
      <c r="G26" s="6">
        <f t="shared" si="0"/>
        <v>0</v>
      </c>
      <c r="H26" s="6">
        <f t="shared" si="1"/>
        <v>0</v>
      </c>
      <c r="I26" s="211"/>
      <c r="J26" s="61"/>
      <c r="L26" s="3"/>
      <c r="M26" s="3"/>
      <c r="O26" s="89">
        <f t="shared" si="2"/>
        <v>0</v>
      </c>
      <c r="P26" s="71">
        <f t="shared" si="3"/>
        <v>0</v>
      </c>
    </row>
    <row r="27" spans="2:16" ht="18" customHeight="1" x14ac:dyDescent="0.25">
      <c r="B27" s="3"/>
      <c r="C27" s="3"/>
      <c r="D27" s="3"/>
      <c r="E27" s="6"/>
      <c r="F27" s="207"/>
      <c r="G27" s="6">
        <f t="shared" si="0"/>
        <v>0</v>
      </c>
      <c r="H27" s="6">
        <f t="shared" si="1"/>
        <v>0</v>
      </c>
      <c r="I27" s="211"/>
      <c r="J27" s="61"/>
      <c r="L27" s="3"/>
      <c r="M27" s="3"/>
      <c r="O27" s="89">
        <f t="shared" si="2"/>
        <v>0</v>
      </c>
      <c r="P27" s="71">
        <f t="shared" si="3"/>
        <v>0</v>
      </c>
    </row>
    <row r="28" spans="2:16" ht="18" customHeight="1" x14ac:dyDescent="0.25">
      <c r="B28" s="3"/>
      <c r="C28" s="3"/>
      <c r="D28" s="3"/>
      <c r="E28" s="6"/>
      <c r="F28" s="207"/>
      <c r="G28" s="6">
        <f t="shared" si="0"/>
        <v>0</v>
      </c>
      <c r="H28" s="6">
        <f t="shared" si="1"/>
        <v>0</v>
      </c>
      <c r="I28" s="211"/>
      <c r="J28" s="61"/>
      <c r="L28" s="3"/>
      <c r="M28" s="3"/>
      <c r="O28" s="89">
        <f t="shared" si="2"/>
        <v>0</v>
      </c>
      <c r="P28" s="71">
        <f t="shared" si="3"/>
        <v>0</v>
      </c>
    </row>
    <row r="29" spans="2:16" ht="18" customHeight="1" x14ac:dyDescent="0.25">
      <c r="B29" s="3"/>
      <c r="C29" s="3"/>
      <c r="D29" s="3"/>
      <c r="E29" s="6"/>
      <c r="F29" s="207"/>
      <c r="G29" s="6">
        <f t="shared" si="0"/>
        <v>0</v>
      </c>
      <c r="H29" s="6">
        <f t="shared" si="1"/>
        <v>0</v>
      </c>
      <c r="I29" s="211"/>
      <c r="J29" s="61"/>
      <c r="L29" s="3"/>
      <c r="M29" s="3"/>
      <c r="O29" s="89">
        <f t="shared" si="2"/>
        <v>0</v>
      </c>
      <c r="P29" s="71">
        <f t="shared" si="3"/>
        <v>0</v>
      </c>
    </row>
    <row r="30" spans="2:16" ht="18" customHeight="1" x14ac:dyDescent="0.25">
      <c r="B30" s="3"/>
      <c r="C30" s="3"/>
      <c r="D30" s="3"/>
      <c r="E30" s="6"/>
      <c r="F30" s="207"/>
      <c r="G30" s="6">
        <f t="shared" si="0"/>
        <v>0</v>
      </c>
      <c r="H30" s="6">
        <f t="shared" si="1"/>
        <v>0</v>
      </c>
      <c r="I30" s="211"/>
      <c r="J30" s="61"/>
      <c r="L30" s="3"/>
      <c r="M30" s="3"/>
      <c r="O30" s="89">
        <f t="shared" si="2"/>
        <v>0</v>
      </c>
      <c r="P30" s="71">
        <f t="shared" si="3"/>
        <v>0</v>
      </c>
    </row>
    <row r="31" spans="2:16" ht="18" customHeight="1" x14ac:dyDescent="0.25">
      <c r="B31" s="3"/>
      <c r="C31" s="3"/>
      <c r="D31" s="3"/>
      <c r="E31" s="6"/>
      <c r="F31" s="207"/>
      <c r="G31" s="6">
        <f t="shared" si="0"/>
        <v>0</v>
      </c>
      <c r="H31" s="6">
        <f t="shared" si="1"/>
        <v>0</v>
      </c>
      <c r="I31" s="211"/>
      <c r="J31" s="61"/>
      <c r="L31" s="3"/>
      <c r="M31" s="3"/>
      <c r="O31" s="89">
        <f t="shared" si="2"/>
        <v>0</v>
      </c>
      <c r="P31" s="71">
        <f t="shared" si="3"/>
        <v>0</v>
      </c>
    </row>
    <row r="32" spans="2:16" ht="18" customHeight="1" x14ac:dyDescent="0.25">
      <c r="B32" s="3"/>
      <c r="C32" s="3"/>
      <c r="D32" s="3"/>
      <c r="E32" s="6"/>
      <c r="F32" s="207"/>
      <c r="G32" s="6">
        <f t="shared" si="0"/>
        <v>0</v>
      </c>
      <c r="H32" s="6">
        <f t="shared" si="1"/>
        <v>0</v>
      </c>
      <c r="I32" s="211"/>
      <c r="J32" s="61"/>
      <c r="L32" s="3"/>
      <c r="M32" s="3"/>
      <c r="O32" s="89">
        <f t="shared" si="2"/>
        <v>0</v>
      </c>
      <c r="P32" s="71">
        <f t="shared" si="3"/>
        <v>0</v>
      </c>
    </row>
    <row r="33" spans="2:16" ht="18" customHeight="1" x14ac:dyDescent="0.25">
      <c r="B33" s="3"/>
      <c r="C33" s="3"/>
      <c r="D33" s="3"/>
      <c r="E33" s="6"/>
      <c r="F33" s="207"/>
      <c r="G33" s="6">
        <f t="shared" si="0"/>
        <v>0</v>
      </c>
      <c r="H33" s="6">
        <f t="shared" si="1"/>
        <v>0</v>
      </c>
      <c r="I33" s="211"/>
      <c r="J33" s="61"/>
      <c r="L33" s="3"/>
      <c r="M33" s="3"/>
      <c r="O33" s="89">
        <f t="shared" si="2"/>
        <v>0</v>
      </c>
      <c r="P33" s="71">
        <f t="shared" si="3"/>
        <v>0</v>
      </c>
    </row>
    <row r="34" spans="2:16" ht="18" customHeight="1" x14ac:dyDescent="0.25">
      <c r="B34" s="3"/>
      <c r="C34" s="3"/>
      <c r="D34" s="3"/>
      <c r="E34" s="6"/>
      <c r="F34" s="207"/>
      <c r="G34" s="6">
        <f t="shared" si="0"/>
        <v>0</v>
      </c>
      <c r="H34" s="6">
        <f t="shared" si="1"/>
        <v>0</v>
      </c>
      <c r="I34" s="211"/>
      <c r="J34" s="61"/>
      <c r="L34" s="3"/>
      <c r="M34" s="3"/>
      <c r="O34" s="89">
        <f t="shared" si="2"/>
        <v>0</v>
      </c>
      <c r="P34" s="71">
        <f t="shared" si="3"/>
        <v>0</v>
      </c>
    </row>
    <row r="35" spans="2:16" ht="18" customHeight="1" x14ac:dyDescent="0.25">
      <c r="B35" s="3"/>
      <c r="C35" s="3"/>
      <c r="D35" s="3"/>
      <c r="E35" s="6"/>
      <c r="F35" s="207"/>
      <c r="G35" s="6">
        <f t="shared" si="0"/>
        <v>0</v>
      </c>
      <c r="H35" s="6">
        <f t="shared" si="1"/>
        <v>0</v>
      </c>
      <c r="I35" s="211"/>
      <c r="J35" s="61"/>
      <c r="L35" s="3"/>
      <c r="M35" s="3"/>
      <c r="O35" s="89">
        <f t="shared" si="2"/>
        <v>0</v>
      </c>
      <c r="P35" s="71">
        <f t="shared" si="3"/>
        <v>0</v>
      </c>
    </row>
    <row r="36" spans="2:16" ht="18" customHeight="1" x14ac:dyDescent="0.25">
      <c r="B36" s="3"/>
      <c r="C36" s="3"/>
      <c r="D36" s="3"/>
      <c r="E36" s="6"/>
      <c r="F36" s="207"/>
      <c r="G36" s="6">
        <f t="shared" si="0"/>
        <v>0</v>
      </c>
      <c r="H36" s="6">
        <f t="shared" si="1"/>
        <v>0</v>
      </c>
      <c r="I36" s="211"/>
      <c r="J36" s="61"/>
      <c r="L36" s="3"/>
      <c r="M36" s="3"/>
      <c r="O36" s="89">
        <f t="shared" si="2"/>
        <v>0</v>
      </c>
      <c r="P36" s="71">
        <f t="shared" si="3"/>
        <v>0</v>
      </c>
    </row>
    <row r="37" spans="2:16" ht="18" customHeight="1" x14ac:dyDescent="0.25">
      <c r="B37" s="3"/>
      <c r="C37" s="3"/>
      <c r="D37" s="3"/>
      <c r="E37" s="6"/>
      <c r="F37" s="207"/>
      <c r="G37" s="6">
        <f t="shared" si="0"/>
        <v>0</v>
      </c>
      <c r="H37" s="6">
        <f t="shared" si="1"/>
        <v>0</v>
      </c>
      <c r="I37" s="211"/>
      <c r="J37" s="61"/>
      <c r="L37" s="3"/>
      <c r="M37" s="3"/>
      <c r="O37" s="89">
        <f t="shared" si="2"/>
        <v>0</v>
      </c>
      <c r="P37" s="71">
        <f t="shared" si="3"/>
        <v>0</v>
      </c>
    </row>
    <row r="38" spans="2:16" ht="18" customHeight="1" x14ac:dyDescent="0.25">
      <c r="B38" s="3"/>
      <c r="C38" s="3"/>
      <c r="D38" s="3"/>
      <c r="E38" s="6"/>
      <c r="F38" s="207"/>
      <c r="G38" s="6">
        <f t="shared" si="0"/>
        <v>0</v>
      </c>
      <c r="H38" s="6">
        <f t="shared" si="1"/>
        <v>0</v>
      </c>
      <c r="I38" s="211"/>
      <c r="J38" s="61"/>
      <c r="L38" s="3"/>
      <c r="M38" s="3"/>
      <c r="O38" s="89">
        <f t="shared" si="2"/>
        <v>0</v>
      </c>
      <c r="P38" s="71">
        <f t="shared" si="3"/>
        <v>0</v>
      </c>
    </row>
    <row r="39" spans="2:16" ht="18" customHeight="1" x14ac:dyDescent="0.25">
      <c r="B39" s="3"/>
      <c r="C39" s="3"/>
      <c r="D39" s="3"/>
      <c r="E39" s="6"/>
      <c r="F39" s="207"/>
      <c r="G39" s="6">
        <f t="shared" si="0"/>
        <v>0</v>
      </c>
      <c r="H39" s="6">
        <f t="shared" si="1"/>
        <v>0</v>
      </c>
      <c r="I39" s="211"/>
      <c r="J39" s="61"/>
      <c r="L39" s="3"/>
      <c r="M39" s="3"/>
      <c r="O39" s="89">
        <f t="shared" si="2"/>
        <v>0</v>
      </c>
      <c r="P39" s="71">
        <f t="shared" si="3"/>
        <v>0</v>
      </c>
    </row>
    <row r="40" spans="2:16" ht="18" customHeight="1" x14ac:dyDescent="0.25">
      <c r="B40" s="3"/>
      <c r="C40" s="3"/>
      <c r="D40" s="3"/>
      <c r="E40" s="6"/>
      <c r="F40" s="207"/>
      <c r="G40" s="6">
        <f t="shared" si="0"/>
        <v>0</v>
      </c>
      <c r="H40" s="6">
        <f t="shared" si="1"/>
        <v>0</v>
      </c>
      <c r="I40" s="211"/>
      <c r="J40" s="61"/>
      <c r="L40" s="3"/>
      <c r="M40" s="3"/>
      <c r="O40" s="89">
        <f t="shared" si="2"/>
        <v>0</v>
      </c>
      <c r="P40" s="71">
        <f t="shared" si="3"/>
        <v>0</v>
      </c>
    </row>
    <row r="41" spans="2:16" ht="18" customHeight="1" x14ac:dyDescent="0.25">
      <c r="B41" s="3"/>
      <c r="C41" s="3"/>
      <c r="D41" s="3"/>
      <c r="E41" s="6"/>
      <c r="F41" s="207"/>
      <c r="G41" s="6">
        <f t="shared" si="0"/>
        <v>0</v>
      </c>
      <c r="H41" s="6">
        <f t="shared" si="1"/>
        <v>0</v>
      </c>
      <c r="I41" s="211"/>
      <c r="J41" s="61"/>
      <c r="L41" s="3"/>
      <c r="M41" s="3"/>
      <c r="O41" s="89">
        <f t="shared" si="2"/>
        <v>0</v>
      </c>
      <c r="P41" s="71">
        <f t="shared" si="3"/>
        <v>0</v>
      </c>
    </row>
    <row r="42" spans="2:16" ht="18" customHeight="1" x14ac:dyDescent="0.25">
      <c r="B42" s="3"/>
      <c r="C42" s="3"/>
      <c r="D42" s="3"/>
      <c r="E42" s="6"/>
      <c r="F42" s="207"/>
      <c r="G42" s="6">
        <f t="shared" si="0"/>
        <v>0</v>
      </c>
      <c r="H42" s="6">
        <f t="shared" si="1"/>
        <v>0</v>
      </c>
      <c r="I42" s="211"/>
      <c r="J42" s="61"/>
      <c r="L42" s="3"/>
      <c r="M42" s="3"/>
      <c r="O42" s="89">
        <f t="shared" si="2"/>
        <v>0</v>
      </c>
      <c r="P42" s="71">
        <f t="shared" si="3"/>
        <v>0</v>
      </c>
    </row>
    <row r="43" spans="2:16" ht="18" customHeight="1" x14ac:dyDescent="0.25">
      <c r="B43" s="3"/>
      <c r="C43" s="3"/>
      <c r="D43" s="3"/>
      <c r="E43" s="6"/>
      <c r="F43" s="207"/>
      <c r="G43" s="6">
        <f t="shared" ref="G43:G64" si="4">F43*1.262</f>
        <v>0</v>
      </c>
      <c r="H43" s="6">
        <f t="shared" ref="H43:H64" si="5">G43*1.25</f>
        <v>0</v>
      </c>
      <c r="I43" s="211"/>
      <c r="J43" s="61"/>
      <c r="L43" s="3"/>
      <c r="M43" s="3"/>
      <c r="O43" s="89">
        <f t="shared" ref="O43:O64" si="6">J43-G43</f>
        <v>0</v>
      </c>
      <c r="P43" s="71">
        <f t="shared" si="3"/>
        <v>0</v>
      </c>
    </row>
    <row r="44" spans="2:16" ht="18" customHeight="1" x14ac:dyDescent="0.25">
      <c r="B44" s="3"/>
      <c r="C44" s="3"/>
      <c r="D44" s="3"/>
      <c r="E44" s="6"/>
      <c r="F44" s="207"/>
      <c r="G44" s="6">
        <f t="shared" si="4"/>
        <v>0</v>
      </c>
      <c r="H44" s="6">
        <f t="shared" si="5"/>
        <v>0</v>
      </c>
      <c r="I44" s="211"/>
      <c r="J44" s="61"/>
      <c r="L44" s="3"/>
      <c r="M44" s="3"/>
      <c r="O44" s="89">
        <f t="shared" si="6"/>
        <v>0</v>
      </c>
      <c r="P44" s="71">
        <f t="shared" si="3"/>
        <v>0</v>
      </c>
    </row>
    <row r="45" spans="2:16" ht="18" customHeight="1" x14ac:dyDescent="0.25">
      <c r="B45" s="3"/>
      <c r="C45" s="3"/>
      <c r="D45" s="3"/>
      <c r="E45" s="6"/>
      <c r="F45" s="207"/>
      <c r="G45" s="6">
        <f t="shared" si="4"/>
        <v>0</v>
      </c>
      <c r="H45" s="6">
        <f t="shared" si="5"/>
        <v>0</v>
      </c>
      <c r="I45" s="211"/>
      <c r="J45" s="61"/>
      <c r="L45" s="3"/>
      <c r="M45" s="3"/>
      <c r="O45" s="89">
        <f t="shared" si="6"/>
        <v>0</v>
      </c>
      <c r="P45" s="71">
        <f t="shared" si="3"/>
        <v>0</v>
      </c>
    </row>
    <row r="46" spans="2:16" ht="18" customHeight="1" x14ac:dyDescent="0.25">
      <c r="B46" s="3"/>
      <c r="C46" s="3"/>
      <c r="D46" s="3"/>
      <c r="E46" s="6"/>
      <c r="F46" s="207"/>
      <c r="G46" s="6">
        <f t="shared" si="4"/>
        <v>0</v>
      </c>
      <c r="H46" s="6">
        <f t="shared" si="5"/>
        <v>0</v>
      </c>
      <c r="I46" s="211"/>
      <c r="J46" s="61"/>
      <c r="L46" s="3"/>
      <c r="M46" s="3"/>
      <c r="O46" s="89">
        <f t="shared" si="6"/>
        <v>0</v>
      </c>
      <c r="P46" s="71">
        <f t="shared" si="3"/>
        <v>0</v>
      </c>
    </row>
    <row r="47" spans="2:16" ht="18" customHeight="1" x14ac:dyDescent="0.25">
      <c r="B47" s="3"/>
      <c r="C47" s="3"/>
      <c r="D47" s="3"/>
      <c r="E47" s="6"/>
      <c r="F47" s="207"/>
      <c r="G47" s="6">
        <f t="shared" si="4"/>
        <v>0</v>
      </c>
      <c r="H47" s="6">
        <f t="shared" si="5"/>
        <v>0</v>
      </c>
      <c r="I47" s="211"/>
      <c r="J47" s="61"/>
      <c r="L47" s="3"/>
      <c r="M47" s="3"/>
      <c r="O47" s="89">
        <f t="shared" si="6"/>
        <v>0</v>
      </c>
      <c r="P47" s="71">
        <f t="shared" si="3"/>
        <v>0</v>
      </c>
    </row>
    <row r="48" spans="2:16" ht="18" customHeight="1" x14ac:dyDescent="0.25">
      <c r="B48" s="3"/>
      <c r="C48" s="3"/>
      <c r="D48" s="3"/>
      <c r="E48" s="6"/>
      <c r="F48" s="207"/>
      <c r="G48" s="6">
        <f t="shared" si="4"/>
        <v>0</v>
      </c>
      <c r="H48" s="6">
        <f t="shared" si="5"/>
        <v>0</v>
      </c>
      <c r="I48" s="211"/>
      <c r="J48" s="61"/>
      <c r="L48" s="3"/>
      <c r="M48" s="3"/>
      <c r="O48" s="89">
        <f t="shared" si="6"/>
        <v>0</v>
      </c>
      <c r="P48" s="71">
        <f t="shared" si="3"/>
        <v>0</v>
      </c>
    </row>
    <row r="49" spans="2:16" ht="18" customHeight="1" x14ac:dyDescent="0.25">
      <c r="B49" s="3"/>
      <c r="C49" s="3"/>
      <c r="D49" s="3"/>
      <c r="E49" s="6"/>
      <c r="F49" s="207"/>
      <c r="G49" s="6">
        <f t="shared" si="4"/>
        <v>0</v>
      </c>
      <c r="H49" s="6">
        <f t="shared" si="5"/>
        <v>0</v>
      </c>
      <c r="I49" s="211"/>
      <c r="J49" s="61"/>
      <c r="L49" s="3"/>
      <c r="M49" s="19"/>
      <c r="O49" s="89">
        <f t="shared" si="6"/>
        <v>0</v>
      </c>
      <c r="P49" s="71">
        <f t="shared" si="3"/>
        <v>0</v>
      </c>
    </row>
    <row r="50" spans="2:16" ht="18" customHeight="1" x14ac:dyDescent="0.25">
      <c r="B50" s="3"/>
      <c r="C50" s="3"/>
      <c r="D50" s="3"/>
      <c r="E50" s="6"/>
      <c r="F50" s="207"/>
      <c r="G50" s="6">
        <f t="shared" si="4"/>
        <v>0</v>
      </c>
      <c r="H50" s="6">
        <f t="shared" si="5"/>
        <v>0</v>
      </c>
      <c r="I50" s="211"/>
      <c r="J50" s="61"/>
      <c r="L50" s="3"/>
      <c r="M50" s="19"/>
      <c r="O50" s="89">
        <f t="shared" si="6"/>
        <v>0</v>
      </c>
      <c r="P50" s="71">
        <f t="shared" si="3"/>
        <v>0</v>
      </c>
    </row>
    <row r="51" spans="2:16" ht="18" customHeight="1" x14ac:dyDescent="0.25">
      <c r="B51" s="3"/>
      <c r="C51" s="3"/>
      <c r="D51" s="3"/>
      <c r="E51" s="6"/>
      <c r="F51" s="207"/>
      <c r="G51" s="6">
        <f t="shared" si="4"/>
        <v>0</v>
      </c>
      <c r="H51" s="6">
        <f t="shared" si="5"/>
        <v>0</v>
      </c>
      <c r="I51" s="211"/>
      <c r="J51" s="61"/>
      <c r="L51" s="3"/>
      <c r="M51" s="19"/>
      <c r="O51" s="89">
        <f t="shared" si="6"/>
        <v>0</v>
      </c>
      <c r="P51" s="71">
        <f t="shared" si="3"/>
        <v>0</v>
      </c>
    </row>
    <row r="52" spans="2:16" ht="18" customHeight="1" x14ac:dyDescent="0.25">
      <c r="B52" s="3"/>
      <c r="C52" s="3"/>
      <c r="D52" s="3"/>
      <c r="E52" s="6"/>
      <c r="F52" s="207"/>
      <c r="G52" s="6">
        <f t="shared" si="4"/>
        <v>0</v>
      </c>
      <c r="H52" s="6">
        <f t="shared" si="5"/>
        <v>0</v>
      </c>
      <c r="I52" s="211"/>
      <c r="J52" s="61"/>
      <c r="L52" s="3"/>
      <c r="M52" s="19"/>
      <c r="O52" s="89">
        <f t="shared" si="6"/>
        <v>0</v>
      </c>
      <c r="P52" s="71">
        <f t="shared" si="3"/>
        <v>0</v>
      </c>
    </row>
    <row r="53" spans="2:16" ht="18" customHeight="1" x14ac:dyDescent="0.25">
      <c r="B53" s="3"/>
      <c r="C53" s="3"/>
      <c r="D53" s="3"/>
      <c r="E53" s="6"/>
      <c r="F53" s="207"/>
      <c r="G53" s="6">
        <f t="shared" si="4"/>
        <v>0</v>
      </c>
      <c r="H53" s="6">
        <f t="shared" si="5"/>
        <v>0</v>
      </c>
      <c r="I53" s="211"/>
      <c r="J53" s="61"/>
      <c r="L53" s="3"/>
      <c r="M53" s="19"/>
      <c r="O53" s="89">
        <f t="shared" si="6"/>
        <v>0</v>
      </c>
      <c r="P53" s="71">
        <f t="shared" si="3"/>
        <v>0</v>
      </c>
    </row>
    <row r="54" spans="2:16" ht="18" customHeight="1" x14ac:dyDescent="0.25">
      <c r="B54" s="3"/>
      <c r="C54" s="3"/>
      <c r="D54" s="3"/>
      <c r="E54" s="6"/>
      <c r="F54" s="207"/>
      <c r="G54" s="6">
        <f t="shared" si="4"/>
        <v>0</v>
      </c>
      <c r="H54" s="6">
        <f t="shared" si="5"/>
        <v>0</v>
      </c>
      <c r="I54" s="211"/>
      <c r="J54" s="61"/>
      <c r="L54" s="3"/>
      <c r="M54" s="19"/>
      <c r="O54" s="89">
        <f t="shared" si="6"/>
        <v>0</v>
      </c>
      <c r="P54" s="71">
        <f t="shared" si="3"/>
        <v>0</v>
      </c>
    </row>
    <row r="55" spans="2:16" ht="18" customHeight="1" x14ac:dyDescent="0.25">
      <c r="B55" s="3"/>
      <c r="C55" s="3"/>
      <c r="D55" s="3"/>
      <c r="E55" s="6"/>
      <c r="F55" s="207"/>
      <c r="G55" s="6">
        <f t="shared" si="4"/>
        <v>0</v>
      </c>
      <c r="H55" s="6">
        <f t="shared" si="5"/>
        <v>0</v>
      </c>
      <c r="I55" s="211"/>
      <c r="J55" s="61"/>
      <c r="L55" s="3"/>
      <c r="M55" s="19"/>
      <c r="O55" s="89">
        <f t="shared" si="6"/>
        <v>0</v>
      </c>
      <c r="P55" s="71">
        <f t="shared" si="3"/>
        <v>0</v>
      </c>
    </row>
    <row r="56" spans="2:16" ht="18" customHeight="1" x14ac:dyDescent="0.25">
      <c r="B56" s="3"/>
      <c r="C56" s="3"/>
      <c r="D56" s="3"/>
      <c r="E56" s="6"/>
      <c r="F56" s="207"/>
      <c r="G56" s="6">
        <f t="shared" si="4"/>
        <v>0</v>
      </c>
      <c r="H56" s="6">
        <f t="shared" si="5"/>
        <v>0</v>
      </c>
      <c r="I56" s="211"/>
      <c r="J56" s="61"/>
      <c r="L56" s="3"/>
      <c r="M56" s="19"/>
      <c r="O56" s="89">
        <f t="shared" si="6"/>
        <v>0</v>
      </c>
      <c r="P56" s="71">
        <f t="shared" si="3"/>
        <v>0</v>
      </c>
    </row>
    <row r="57" spans="2:16" ht="18" customHeight="1" x14ac:dyDescent="0.25">
      <c r="B57" s="3"/>
      <c r="C57" s="3"/>
      <c r="D57" s="3"/>
      <c r="E57" s="6"/>
      <c r="F57" s="207"/>
      <c r="G57" s="6">
        <f t="shared" si="4"/>
        <v>0</v>
      </c>
      <c r="H57" s="6">
        <f t="shared" si="5"/>
        <v>0</v>
      </c>
      <c r="I57" s="211"/>
      <c r="J57" s="61"/>
      <c r="L57" s="3"/>
      <c r="M57" s="19"/>
      <c r="O57" s="89">
        <f t="shared" si="6"/>
        <v>0</v>
      </c>
      <c r="P57" s="71">
        <f t="shared" si="3"/>
        <v>0</v>
      </c>
    </row>
    <row r="58" spans="2:16" ht="18" customHeight="1" x14ac:dyDescent="0.25">
      <c r="B58" s="3"/>
      <c r="C58" s="3"/>
      <c r="D58" s="3"/>
      <c r="E58" s="6"/>
      <c r="F58" s="207"/>
      <c r="G58" s="6">
        <f t="shared" si="4"/>
        <v>0</v>
      </c>
      <c r="H58" s="6">
        <f t="shared" si="5"/>
        <v>0</v>
      </c>
      <c r="I58" s="211"/>
      <c r="J58" s="61"/>
      <c r="L58" s="3"/>
      <c r="M58" s="19"/>
      <c r="O58" s="89">
        <f t="shared" si="6"/>
        <v>0</v>
      </c>
      <c r="P58" s="71">
        <f t="shared" si="3"/>
        <v>0</v>
      </c>
    </row>
    <row r="59" spans="2:16" ht="18" customHeight="1" x14ac:dyDescent="0.25">
      <c r="B59" s="3"/>
      <c r="C59" s="3"/>
      <c r="D59" s="3"/>
      <c r="E59" s="6"/>
      <c r="F59" s="207"/>
      <c r="G59" s="6">
        <f t="shared" si="4"/>
        <v>0</v>
      </c>
      <c r="H59" s="6">
        <f t="shared" si="5"/>
        <v>0</v>
      </c>
      <c r="I59" s="211"/>
      <c r="J59" s="61"/>
      <c r="L59" s="3"/>
      <c r="M59" s="19"/>
      <c r="O59" s="89">
        <f t="shared" si="6"/>
        <v>0</v>
      </c>
      <c r="P59" s="71">
        <f t="shared" si="3"/>
        <v>0</v>
      </c>
    </row>
    <row r="60" spans="2:16" ht="18" customHeight="1" x14ac:dyDescent="0.25">
      <c r="B60" s="3"/>
      <c r="C60" s="3"/>
      <c r="D60" s="3"/>
      <c r="E60" s="6"/>
      <c r="F60" s="207"/>
      <c r="G60" s="6">
        <f t="shared" si="4"/>
        <v>0</v>
      </c>
      <c r="H60" s="6">
        <f t="shared" si="5"/>
        <v>0</v>
      </c>
      <c r="I60" s="211"/>
      <c r="J60" s="61"/>
      <c r="L60" s="3"/>
      <c r="M60" s="19"/>
      <c r="O60" s="89">
        <f t="shared" si="6"/>
        <v>0</v>
      </c>
      <c r="P60" s="72"/>
    </row>
    <row r="61" spans="2:16" ht="18" customHeight="1" x14ac:dyDescent="0.25">
      <c r="B61" s="3"/>
      <c r="C61" s="3"/>
      <c r="D61" s="3"/>
      <c r="E61" s="6"/>
      <c r="F61" s="207"/>
      <c r="G61" s="6">
        <f t="shared" si="4"/>
        <v>0</v>
      </c>
      <c r="H61" s="6">
        <f t="shared" si="5"/>
        <v>0</v>
      </c>
      <c r="I61" s="211"/>
      <c r="J61" s="61"/>
      <c r="L61" s="3"/>
      <c r="M61" s="19"/>
      <c r="O61" s="89">
        <f t="shared" si="6"/>
        <v>0</v>
      </c>
      <c r="P61" s="72"/>
    </row>
    <row r="62" spans="2:16" ht="18" customHeight="1" x14ac:dyDescent="0.25">
      <c r="B62" s="3"/>
      <c r="C62" s="3"/>
      <c r="D62" s="3"/>
      <c r="E62" s="6"/>
      <c r="F62" s="207"/>
      <c r="G62" s="6">
        <f t="shared" si="4"/>
        <v>0</v>
      </c>
      <c r="H62" s="6">
        <f t="shared" si="5"/>
        <v>0</v>
      </c>
      <c r="I62" s="211"/>
      <c r="J62" s="61"/>
      <c r="L62" s="3"/>
      <c r="M62" s="19"/>
      <c r="O62" s="89">
        <f t="shared" si="6"/>
        <v>0</v>
      </c>
      <c r="P62" s="72"/>
    </row>
    <row r="63" spans="2:16" ht="18" customHeight="1" x14ac:dyDescent="0.25">
      <c r="B63" s="3"/>
      <c r="C63" s="3"/>
      <c r="D63" s="3"/>
      <c r="E63" s="6"/>
      <c r="F63" s="207"/>
      <c r="G63" s="6">
        <f t="shared" si="4"/>
        <v>0</v>
      </c>
      <c r="H63" s="6">
        <f t="shared" si="5"/>
        <v>0</v>
      </c>
      <c r="I63" s="211"/>
      <c r="J63" s="61"/>
      <c r="L63" s="3"/>
      <c r="M63" s="19"/>
      <c r="O63" s="89">
        <f t="shared" si="6"/>
        <v>0</v>
      </c>
      <c r="P63" s="72"/>
    </row>
    <row r="64" spans="2:16" ht="18" customHeight="1" x14ac:dyDescent="0.25">
      <c r="B64" s="3"/>
      <c r="C64" s="3"/>
      <c r="D64" s="3"/>
      <c r="E64" s="6"/>
      <c r="F64" s="207"/>
      <c r="G64" s="6">
        <f t="shared" si="4"/>
        <v>0</v>
      </c>
      <c r="H64" s="6">
        <f t="shared" si="5"/>
        <v>0</v>
      </c>
      <c r="I64" s="211"/>
      <c r="J64" s="61"/>
      <c r="L64" s="3"/>
      <c r="M64" s="19"/>
      <c r="O64" s="89">
        <f t="shared" si="6"/>
        <v>0</v>
      </c>
      <c r="P64" s="72"/>
    </row>
    <row r="65" spans="2:16" ht="18" customHeight="1" x14ac:dyDescent="0.25">
      <c r="B65" s="3"/>
      <c r="C65" s="3"/>
      <c r="D65" s="3"/>
      <c r="E65" s="6"/>
      <c r="F65" s="207"/>
      <c r="G65" s="6">
        <f t="shared" ref="G65:G128" si="7">F65*1.262</f>
        <v>0</v>
      </c>
      <c r="H65" s="6">
        <f t="shared" ref="H65:H128" si="8">G65*1.25</f>
        <v>0</v>
      </c>
      <c r="I65" s="211"/>
      <c r="J65" s="61"/>
      <c r="L65" s="3"/>
      <c r="M65" s="19"/>
      <c r="O65" s="89">
        <f t="shared" ref="O65:O128" si="9">J65-G65</f>
        <v>0</v>
      </c>
      <c r="P65" s="72"/>
    </row>
    <row r="66" spans="2:16" ht="18" customHeight="1" x14ac:dyDescent="0.25">
      <c r="B66" s="3"/>
      <c r="C66" s="3"/>
      <c r="D66" s="3"/>
      <c r="E66" s="6"/>
      <c r="F66" s="207"/>
      <c r="G66" s="6">
        <f t="shared" si="7"/>
        <v>0</v>
      </c>
      <c r="H66" s="6">
        <f t="shared" si="8"/>
        <v>0</v>
      </c>
      <c r="I66" s="211"/>
      <c r="J66" s="61"/>
      <c r="L66" s="3"/>
      <c r="M66" s="19"/>
      <c r="O66" s="89">
        <f t="shared" si="9"/>
        <v>0</v>
      </c>
      <c r="P66" s="72"/>
    </row>
    <row r="67" spans="2:16" ht="18" customHeight="1" x14ac:dyDescent="0.25">
      <c r="B67" s="3"/>
      <c r="C67" s="3"/>
      <c r="D67" s="3"/>
      <c r="E67" s="6"/>
      <c r="F67" s="207"/>
      <c r="G67" s="6">
        <f t="shared" si="7"/>
        <v>0</v>
      </c>
      <c r="H67" s="6">
        <f t="shared" si="8"/>
        <v>0</v>
      </c>
      <c r="I67" s="211"/>
      <c r="J67" s="61"/>
      <c r="L67" s="3"/>
      <c r="M67" s="19"/>
      <c r="O67" s="89">
        <f t="shared" si="9"/>
        <v>0</v>
      </c>
      <c r="P67" s="72"/>
    </row>
    <row r="68" spans="2:16" ht="18" customHeight="1" x14ac:dyDescent="0.25">
      <c r="B68" s="3"/>
      <c r="C68" s="3"/>
      <c r="D68" s="3"/>
      <c r="E68" s="6"/>
      <c r="F68" s="207"/>
      <c r="G68" s="6">
        <f t="shared" si="7"/>
        <v>0</v>
      </c>
      <c r="H68" s="6">
        <f t="shared" si="8"/>
        <v>0</v>
      </c>
      <c r="I68" s="211"/>
      <c r="J68" s="61"/>
      <c r="L68" s="3"/>
      <c r="M68" s="19"/>
      <c r="O68" s="89">
        <f t="shared" si="9"/>
        <v>0</v>
      </c>
      <c r="P68" s="72"/>
    </row>
    <row r="69" spans="2:16" ht="18" customHeight="1" x14ac:dyDescent="0.25">
      <c r="B69" s="3"/>
      <c r="C69" s="3"/>
      <c r="D69" s="3"/>
      <c r="E69" s="6"/>
      <c r="F69" s="207"/>
      <c r="G69" s="6">
        <f t="shared" si="7"/>
        <v>0</v>
      </c>
      <c r="H69" s="6">
        <f t="shared" si="8"/>
        <v>0</v>
      </c>
      <c r="I69" s="211"/>
      <c r="J69" s="61"/>
      <c r="L69" s="3"/>
      <c r="M69" s="19"/>
      <c r="O69" s="89">
        <f t="shared" si="9"/>
        <v>0</v>
      </c>
      <c r="P69" s="72"/>
    </row>
    <row r="70" spans="2:16" ht="18" customHeight="1" x14ac:dyDescent="0.25">
      <c r="B70" s="3"/>
      <c r="C70" s="3"/>
      <c r="D70" s="3"/>
      <c r="E70" s="6"/>
      <c r="F70" s="207"/>
      <c r="G70" s="6">
        <f t="shared" si="7"/>
        <v>0</v>
      </c>
      <c r="H70" s="6">
        <f t="shared" si="8"/>
        <v>0</v>
      </c>
      <c r="I70" s="211"/>
      <c r="J70" s="61"/>
      <c r="L70" s="3"/>
      <c r="M70" s="19"/>
      <c r="O70" s="89">
        <f t="shared" si="9"/>
        <v>0</v>
      </c>
      <c r="P70" s="72"/>
    </row>
    <row r="71" spans="2:16" ht="18" customHeight="1" x14ac:dyDescent="0.25">
      <c r="B71" s="3"/>
      <c r="C71" s="3"/>
      <c r="D71" s="3"/>
      <c r="E71" s="6"/>
      <c r="F71" s="207"/>
      <c r="G71" s="6">
        <f t="shared" si="7"/>
        <v>0</v>
      </c>
      <c r="H71" s="6">
        <f t="shared" si="8"/>
        <v>0</v>
      </c>
      <c r="I71" s="211"/>
      <c r="J71" s="61"/>
      <c r="L71" s="3"/>
      <c r="M71" s="19"/>
      <c r="O71" s="89">
        <f t="shared" si="9"/>
        <v>0</v>
      </c>
      <c r="P71" s="72"/>
    </row>
    <row r="72" spans="2:16" ht="18" customHeight="1" x14ac:dyDescent="0.25">
      <c r="B72" s="3"/>
      <c r="C72" s="3"/>
      <c r="D72" s="3"/>
      <c r="E72" s="6"/>
      <c r="F72" s="207"/>
      <c r="G72" s="6">
        <f t="shared" si="7"/>
        <v>0</v>
      </c>
      <c r="H72" s="6">
        <f t="shared" si="8"/>
        <v>0</v>
      </c>
      <c r="I72" s="211"/>
      <c r="J72" s="61"/>
      <c r="L72" s="3"/>
      <c r="M72" s="19"/>
      <c r="O72" s="89">
        <f t="shared" si="9"/>
        <v>0</v>
      </c>
      <c r="P72" s="72"/>
    </row>
    <row r="73" spans="2:16" ht="18" customHeight="1" x14ac:dyDescent="0.25">
      <c r="B73" s="3"/>
      <c r="C73" s="3"/>
      <c r="D73" s="3"/>
      <c r="E73" s="6"/>
      <c r="F73" s="207"/>
      <c r="G73" s="6">
        <f t="shared" si="7"/>
        <v>0</v>
      </c>
      <c r="H73" s="6">
        <f t="shared" si="8"/>
        <v>0</v>
      </c>
      <c r="I73" s="211"/>
      <c r="J73" s="61"/>
      <c r="L73" s="3"/>
      <c r="M73" s="19"/>
      <c r="O73" s="89">
        <f t="shared" si="9"/>
        <v>0</v>
      </c>
      <c r="P73" s="72"/>
    </row>
    <row r="74" spans="2:16" ht="18" customHeight="1" x14ac:dyDescent="0.25">
      <c r="B74" s="3"/>
      <c r="C74" s="3"/>
      <c r="D74" s="3"/>
      <c r="E74" s="6"/>
      <c r="F74" s="207"/>
      <c r="G74" s="6">
        <f t="shared" si="7"/>
        <v>0</v>
      </c>
      <c r="H74" s="6">
        <f t="shared" si="8"/>
        <v>0</v>
      </c>
      <c r="I74" s="211"/>
      <c r="J74" s="61"/>
      <c r="L74" s="3"/>
      <c r="M74" s="19"/>
      <c r="O74" s="89">
        <f t="shared" si="9"/>
        <v>0</v>
      </c>
      <c r="P74" s="72"/>
    </row>
    <row r="75" spans="2:16" ht="18" customHeight="1" x14ac:dyDescent="0.25">
      <c r="B75" s="3"/>
      <c r="C75" s="3"/>
      <c r="D75" s="3"/>
      <c r="E75" s="6"/>
      <c r="F75" s="207"/>
      <c r="G75" s="6">
        <f t="shared" si="7"/>
        <v>0</v>
      </c>
      <c r="H75" s="6">
        <f t="shared" si="8"/>
        <v>0</v>
      </c>
      <c r="I75" s="211"/>
      <c r="J75" s="61"/>
      <c r="L75" s="3"/>
      <c r="M75" s="19"/>
      <c r="O75" s="89">
        <f t="shared" si="9"/>
        <v>0</v>
      </c>
      <c r="P75" s="72"/>
    </row>
    <row r="76" spans="2:16" ht="18" customHeight="1" x14ac:dyDescent="0.25">
      <c r="B76" s="3"/>
      <c r="C76" s="3"/>
      <c r="D76" s="3"/>
      <c r="E76" s="6"/>
      <c r="F76" s="207"/>
      <c r="G76" s="6">
        <f t="shared" si="7"/>
        <v>0</v>
      </c>
      <c r="H76" s="6">
        <f t="shared" si="8"/>
        <v>0</v>
      </c>
      <c r="I76" s="211"/>
      <c r="J76" s="61"/>
      <c r="L76" s="3"/>
      <c r="M76" s="19"/>
      <c r="O76" s="89">
        <f t="shared" si="9"/>
        <v>0</v>
      </c>
      <c r="P76" s="72"/>
    </row>
    <row r="77" spans="2:16" ht="18" customHeight="1" x14ac:dyDescent="0.25">
      <c r="B77" s="3"/>
      <c r="C77" s="3"/>
      <c r="D77" s="3"/>
      <c r="E77" s="6"/>
      <c r="F77" s="207"/>
      <c r="G77" s="6">
        <f t="shared" si="7"/>
        <v>0</v>
      </c>
      <c r="H77" s="6">
        <f t="shared" si="8"/>
        <v>0</v>
      </c>
      <c r="I77" s="211"/>
      <c r="J77" s="61"/>
      <c r="L77" s="3"/>
      <c r="M77" s="19"/>
      <c r="O77" s="89">
        <f t="shared" si="9"/>
        <v>0</v>
      </c>
      <c r="P77" s="72"/>
    </row>
    <row r="78" spans="2:16" ht="18" customHeight="1" x14ac:dyDescent="0.25">
      <c r="B78" s="3"/>
      <c r="C78" s="3"/>
      <c r="D78" s="3"/>
      <c r="E78" s="6"/>
      <c r="F78" s="207"/>
      <c r="G78" s="6">
        <f t="shared" si="7"/>
        <v>0</v>
      </c>
      <c r="H78" s="6">
        <f t="shared" si="8"/>
        <v>0</v>
      </c>
      <c r="I78" s="211"/>
      <c r="J78" s="61"/>
      <c r="L78" s="3"/>
      <c r="M78" s="19"/>
      <c r="O78" s="89">
        <f t="shared" si="9"/>
        <v>0</v>
      </c>
      <c r="P78" s="72"/>
    </row>
    <row r="79" spans="2:16" ht="18" customHeight="1" x14ac:dyDescent="0.25">
      <c r="B79" s="3"/>
      <c r="C79" s="3"/>
      <c r="D79" s="3"/>
      <c r="E79" s="6"/>
      <c r="F79" s="207"/>
      <c r="G79" s="6">
        <f t="shared" si="7"/>
        <v>0</v>
      </c>
      <c r="H79" s="6">
        <f t="shared" si="8"/>
        <v>0</v>
      </c>
      <c r="I79" s="211"/>
      <c r="J79" s="61"/>
      <c r="L79" s="3"/>
      <c r="M79" s="19"/>
      <c r="O79" s="89">
        <f t="shared" si="9"/>
        <v>0</v>
      </c>
      <c r="P79" s="72"/>
    </row>
    <row r="80" spans="2:16" ht="18" customHeight="1" x14ac:dyDescent="0.25">
      <c r="B80" s="3"/>
      <c r="C80" s="3"/>
      <c r="D80" s="3"/>
      <c r="E80" s="6"/>
      <c r="F80" s="207"/>
      <c r="G80" s="6">
        <f t="shared" si="7"/>
        <v>0</v>
      </c>
      <c r="H80" s="6">
        <f t="shared" si="8"/>
        <v>0</v>
      </c>
      <c r="I80" s="211"/>
      <c r="J80" s="61"/>
      <c r="L80" s="3"/>
      <c r="M80" s="19"/>
      <c r="O80" s="89">
        <f t="shared" si="9"/>
        <v>0</v>
      </c>
      <c r="P80" s="72"/>
    </row>
    <row r="81" spans="2:16" ht="18" customHeight="1" x14ac:dyDescent="0.25">
      <c r="B81" s="3"/>
      <c r="C81" s="3"/>
      <c r="D81" s="3"/>
      <c r="E81" s="6"/>
      <c r="F81" s="207"/>
      <c r="G81" s="6">
        <f t="shared" si="7"/>
        <v>0</v>
      </c>
      <c r="H81" s="6">
        <f t="shared" si="8"/>
        <v>0</v>
      </c>
      <c r="I81" s="211"/>
      <c r="J81" s="61"/>
      <c r="L81" s="3"/>
      <c r="M81" s="19"/>
      <c r="O81" s="89">
        <f t="shared" si="9"/>
        <v>0</v>
      </c>
      <c r="P81" s="72"/>
    </row>
    <row r="82" spans="2:16" ht="18" customHeight="1" x14ac:dyDescent="0.25">
      <c r="B82" s="3"/>
      <c r="C82" s="3"/>
      <c r="D82" s="3"/>
      <c r="E82" s="6"/>
      <c r="F82" s="207"/>
      <c r="G82" s="6">
        <f t="shared" si="7"/>
        <v>0</v>
      </c>
      <c r="H82" s="6">
        <f t="shared" si="8"/>
        <v>0</v>
      </c>
      <c r="I82" s="211"/>
      <c r="J82" s="61"/>
      <c r="L82" s="3"/>
      <c r="M82" s="19"/>
      <c r="O82" s="89">
        <f t="shared" si="9"/>
        <v>0</v>
      </c>
      <c r="P82" s="72"/>
    </row>
    <row r="83" spans="2:16" ht="18" customHeight="1" x14ac:dyDescent="0.25">
      <c r="B83" s="3"/>
      <c r="C83" s="3"/>
      <c r="D83" s="3"/>
      <c r="E83" s="6"/>
      <c r="F83" s="207"/>
      <c r="G83" s="6">
        <f t="shared" si="7"/>
        <v>0</v>
      </c>
      <c r="H83" s="6">
        <f t="shared" si="8"/>
        <v>0</v>
      </c>
      <c r="I83" s="211"/>
      <c r="J83" s="61"/>
      <c r="L83" s="3"/>
      <c r="M83" s="19"/>
      <c r="O83" s="89">
        <f t="shared" si="9"/>
        <v>0</v>
      </c>
      <c r="P83" s="72"/>
    </row>
    <row r="84" spans="2:16" ht="18" customHeight="1" x14ac:dyDescent="0.25">
      <c r="B84" s="3"/>
      <c r="C84" s="3"/>
      <c r="D84" s="3"/>
      <c r="E84" s="6"/>
      <c r="F84" s="207"/>
      <c r="G84" s="6">
        <f t="shared" si="7"/>
        <v>0</v>
      </c>
      <c r="H84" s="6">
        <f t="shared" si="8"/>
        <v>0</v>
      </c>
      <c r="I84" s="211"/>
      <c r="J84" s="61"/>
      <c r="L84" s="3"/>
      <c r="M84" s="19"/>
      <c r="O84" s="89">
        <f t="shared" si="9"/>
        <v>0</v>
      </c>
      <c r="P84" s="72"/>
    </row>
    <row r="85" spans="2:16" ht="18" customHeight="1" x14ac:dyDescent="0.25">
      <c r="B85" s="3"/>
      <c r="C85" s="3"/>
      <c r="D85" s="3"/>
      <c r="E85" s="6"/>
      <c r="F85" s="207"/>
      <c r="G85" s="6">
        <f t="shared" si="7"/>
        <v>0</v>
      </c>
      <c r="H85" s="6">
        <f t="shared" si="8"/>
        <v>0</v>
      </c>
      <c r="I85" s="211"/>
      <c r="J85" s="61"/>
      <c r="L85" s="3"/>
      <c r="M85" s="19"/>
      <c r="O85" s="89">
        <f t="shared" si="9"/>
        <v>0</v>
      </c>
      <c r="P85" s="72"/>
    </row>
    <row r="86" spans="2:16" ht="18" customHeight="1" x14ac:dyDescent="0.25">
      <c r="B86" s="3"/>
      <c r="C86" s="3"/>
      <c r="D86" s="3"/>
      <c r="E86" s="6"/>
      <c r="F86" s="207"/>
      <c r="G86" s="6">
        <f t="shared" si="7"/>
        <v>0</v>
      </c>
      <c r="H86" s="6">
        <f t="shared" si="8"/>
        <v>0</v>
      </c>
      <c r="I86" s="211"/>
      <c r="J86" s="61"/>
      <c r="L86" s="3"/>
      <c r="M86" s="19"/>
      <c r="O86" s="89">
        <f t="shared" si="9"/>
        <v>0</v>
      </c>
      <c r="P86" s="72"/>
    </row>
    <row r="87" spans="2:16" ht="18" customHeight="1" x14ac:dyDescent="0.25">
      <c r="B87" s="3"/>
      <c r="C87" s="3"/>
      <c r="D87" s="3"/>
      <c r="E87" s="6"/>
      <c r="F87" s="207"/>
      <c r="G87" s="6">
        <f t="shared" si="7"/>
        <v>0</v>
      </c>
      <c r="H87" s="6">
        <f t="shared" si="8"/>
        <v>0</v>
      </c>
      <c r="I87" s="211"/>
      <c r="J87" s="61"/>
      <c r="L87" s="3"/>
      <c r="M87" s="19"/>
      <c r="O87" s="89">
        <f t="shared" si="9"/>
        <v>0</v>
      </c>
      <c r="P87" s="72"/>
    </row>
    <row r="88" spans="2:16" ht="18" customHeight="1" x14ac:dyDescent="0.25">
      <c r="B88" s="3"/>
      <c r="C88" s="3"/>
      <c r="D88" s="3"/>
      <c r="E88" s="6"/>
      <c r="F88" s="207"/>
      <c r="G88" s="6">
        <f t="shared" si="7"/>
        <v>0</v>
      </c>
      <c r="H88" s="6">
        <f t="shared" si="8"/>
        <v>0</v>
      </c>
      <c r="I88" s="211"/>
      <c r="J88" s="61"/>
      <c r="L88" s="3"/>
      <c r="M88" s="19"/>
      <c r="O88" s="89">
        <f t="shared" si="9"/>
        <v>0</v>
      </c>
      <c r="P88" s="72"/>
    </row>
    <row r="89" spans="2:16" ht="18" customHeight="1" x14ac:dyDescent="0.25">
      <c r="B89" s="3"/>
      <c r="C89" s="3"/>
      <c r="D89" s="3"/>
      <c r="E89" s="6"/>
      <c r="F89" s="207"/>
      <c r="G89" s="6">
        <f t="shared" si="7"/>
        <v>0</v>
      </c>
      <c r="H89" s="6">
        <f t="shared" si="8"/>
        <v>0</v>
      </c>
      <c r="I89" s="211"/>
      <c r="J89" s="61"/>
      <c r="L89" s="3"/>
      <c r="M89" s="19"/>
      <c r="O89" s="89">
        <f t="shared" si="9"/>
        <v>0</v>
      </c>
      <c r="P89" s="72"/>
    </row>
    <row r="90" spans="2:16" ht="18" customHeight="1" x14ac:dyDescent="0.25">
      <c r="B90" s="3"/>
      <c r="C90" s="3"/>
      <c r="D90" s="3"/>
      <c r="E90" s="6"/>
      <c r="F90" s="207"/>
      <c r="G90" s="6">
        <f t="shared" si="7"/>
        <v>0</v>
      </c>
      <c r="H90" s="6">
        <f t="shared" si="8"/>
        <v>0</v>
      </c>
      <c r="I90" s="211"/>
      <c r="J90" s="61"/>
      <c r="L90" s="3"/>
      <c r="M90" s="19"/>
      <c r="O90" s="89">
        <f t="shared" si="9"/>
        <v>0</v>
      </c>
      <c r="P90" s="72"/>
    </row>
    <row r="91" spans="2:16" ht="18" customHeight="1" x14ac:dyDescent="0.25">
      <c r="B91" s="3"/>
      <c r="C91" s="3"/>
      <c r="D91" s="3"/>
      <c r="E91" s="6"/>
      <c r="F91" s="207"/>
      <c r="G91" s="6">
        <f t="shared" si="7"/>
        <v>0</v>
      </c>
      <c r="H91" s="6">
        <f t="shared" si="8"/>
        <v>0</v>
      </c>
      <c r="I91" s="211"/>
      <c r="J91" s="61"/>
      <c r="L91" s="3"/>
      <c r="M91" s="19"/>
      <c r="O91" s="89">
        <f t="shared" si="9"/>
        <v>0</v>
      </c>
      <c r="P91" s="72"/>
    </row>
    <row r="92" spans="2:16" ht="18" customHeight="1" x14ac:dyDescent="0.25">
      <c r="B92" s="3"/>
      <c r="C92" s="3"/>
      <c r="D92" s="3"/>
      <c r="E92" s="6"/>
      <c r="F92" s="207"/>
      <c r="G92" s="6">
        <f t="shared" si="7"/>
        <v>0</v>
      </c>
      <c r="H92" s="6">
        <f t="shared" si="8"/>
        <v>0</v>
      </c>
      <c r="I92" s="211"/>
      <c r="J92" s="61"/>
      <c r="L92" s="3"/>
      <c r="M92" s="19"/>
      <c r="O92" s="89">
        <f t="shared" si="9"/>
        <v>0</v>
      </c>
      <c r="P92" s="72"/>
    </row>
    <row r="93" spans="2:16" ht="18" customHeight="1" x14ac:dyDescent="0.25">
      <c r="B93" s="3"/>
      <c r="C93" s="3"/>
      <c r="D93" s="3"/>
      <c r="E93" s="6"/>
      <c r="F93" s="207"/>
      <c r="G93" s="6">
        <f t="shared" si="7"/>
        <v>0</v>
      </c>
      <c r="H93" s="6">
        <f t="shared" si="8"/>
        <v>0</v>
      </c>
      <c r="I93" s="211"/>
      <c r="J93" s="61"/>
      <c r="L93" s="3"/>
      <c r="M93" s="19"/>
      <c r="O93" s="89">
        <f t="shared" si="9"/>
        <v>0</v>
      </c>
      <c r="P93" s="72"/>
    </row>
    <row r="94" spans="2:16" ht="18" customHeight="1" x14ac:dyDescent="0.25">
      <c r="B94" s="3"/>
      <c r="C94" s="3"/>
      <c r="D94" s="3"/>
      <c r="E94" s="6"/>
      <c r="F94" s="207"/>
      <c r="G94" s="6">
        <f t="shared" si="7"/>
        <v>0</v>
      </c>
      <c r="H94" s="6">
        <f t="shared" si="8"/>
        <v>0</v>
      </c>
      <c r="I94" s="211"/>
      <c r="J94" s="61"/>
      <c r="L94" s="3"/>
      <c r="M94" s="19"/>
      <c r="O94" s="89">
        <f t="shared" si="9"/>
        <v>0</v>
      </c>
      <c r="P94" s="72"/>
    </row>
    <row r="95" spans="2:16" ht="18" customHeight="1" x14ac:dyDescent="0.25">
      <c r="B95" s="3"/>
      <c r="C95" s="3"/>
      <c r="D95" s="3"/>
      <c r="E95" s="6"/>
      <c r="F95" s="207"/>
      <c r="G95" s="6">
        <f t="shared" si="7"/>
        <v>0</v>
      </c>
      <c r="H95" s="6">
        <f t="shared" si="8"/>
        <v>0</v>
      </c>
      <c r="I95" s="211"/>
      <c r="J95" s="61"/>
      <c r="L95" s="3"/>
      <c r="M95" s="19"/>
      <c r="O95" s="89">
        <f t="shared" si="9"/>
        <v>0</v>
      </c>
      <c r="P95" s="72"/>
    </row>
    <row r="96" spans="2:16" ht="18" customHeight="1" x14ac:dyDescent="0.25">
      <c r="B96" s="3"/>
      <c r="C96" s="3"/>
      <c r="D96" s="3"/>
      <c r="E96" s="6"/>
      <c r="F96" s="207"/>
      <c r="G96" s="6">
        <f t="shared" si="7"/>
        <v>0</v>
      </c>
      <c r="H96" s="6">
        <f t="shared" si="8"/>
        <v>0</v>
      </c>
      <c r="I96" s="211"/>
      <c r="J96" s="61"/>
      <c r="L96" s="3"/>
      <c r="M96" s="19"/>
      <c r="O96" s="89">
        <f t="shared" si="9"/>
        <v>0</v>
      </c>
      <c r="P96" s="72"/>
    </row>
    <row r="97" spans="2:16" ht="18" customHeight="1" x14ac:dyDescent="0.25">
      <c r="B97" s="3"/>
      <c r="C97" s="3"/>
      <c r="D97" s="3"/>
      <c r="E97" s="6"/>
      <c r="F97" s="207"/>
      <c r="G97" s="6">
        <f t="shared" si="7"/>
        <v>0</v>
      </c>
      <c r="H97" s="6">
        <f t="shared" si="8"/>
        <v>0</v>
      </c>
      <c r="I97" s="211"/>
      <c r="J97" s="61"/>
      <c r="L97" s="3"/>
      <c r="M97" s="19"/>
      <c r="O97" s="89">
        <f t="shared" si="9"/>
        <v>0</v>
      </c>
      <c r="P97" s="72"/>
    </row>
    <row r="98" spans="2:16" ht="18" customHeight="1" x14ac:dyDescent="0.25">
      <c r="B98" s="3"/>
      <c r="C98" s="3"/>
      <c r="D98" s="3"/>
      <c r="E98" s="6"/>
      <c r="F98" s="207"/>
      <c r="G98" s="6">
        <f t="shared" si="7"/>
        <v>0</v>
      </c>
      <c r="H98" s="6">
        <f t="shared" si="8"/>
        <v>0</v>
      </c>
      <c r="I98" s="211"/>
      <c r="J98" s="61"/>
      <c r="L98" s="3"/>
      <c r="M98" s="19"/>
      <c r="O98" s="89">
        <f t="shared" si="9"/>
        <v>0</v>
      </c>
      <c r="P98" s="72"/>
    </row>
    <row r="99" spans="2:16" ht="18" customHeight="1" x14ac:dyDescent="0.25">
      <c r="B99" s="3"/>
      <c r="C99" s="3"/>
      <c r="D99" s="3"/>
      <c r="E99" s="6"/>
      <c r="F99" s="207"/>
      <c r="G99" s="6">
        <f t="shared" si="7"/>
        <v>0</v>
      </c>
      <c r="H99" s="6">
        <f t="shared" si="8"/>
        <v>0</v>
      </c>
      <c r="I99" s="211"/>
      <c r="J99" s="61"/>
      <c r="L99" s="3"/>
      <c r="M99" s="19"/>
      <c r="O99" s="89">
        <f t="shared" si="9"/>
        <v>0</v>
      </c>
      <c r="P99" s="72"/>
    </row>
    <row r="100" spans="2:16" ht="18" customHeight="1" x14ac:dyDescent="0.25">
      <c r="B100" s="3"/>
      <c r="C100" s="3"/>
      <c r="D100" s="3"/>
      <c r="E100" s="6"/>
      <c r="F100" s="207"/>
      <c r="G100" s="6">
        <f t="shared" si="7"/>
        <v>0</v>
      </c>
      <c r="H100" s="6">
        <f t="shared" si="8"/>
        <v>0</v>
      </c>
      <c r="I100" s="211"/>
      <c r="J100" s="61"/>
      <c r="L100" s="3"/>
      <c r="M100" s="19"/>
      <c r="O100" s="89">
        <f t="shared" si="9"/>
        <v>0</v>
      </c>
      <c r="P100" s="72"/>
    </row>
    <row r="101" spans="2:16" ht="18" customHeight="1" x14ac:dyDescent="0.25">
      <c r="B101" s="3"/>
      <c r="C101" s="3"/>
      <c r="D101" s="3"/>
      <c r="E101" s="6"/>
      <c r="F101" s="207"/>
      <c r="G101" s="6">
        <f t="shared" si="7"/>
        <v>0</v>
      </c>
      <c r="H101" s="6">
        <f t="shared" si="8"/>
        <v>0</v>
      </c>
      <c r="I101" s="211"/>
      <c r="J101" s="61"/>
      <c r="L101" s="3"/>
      <c r="M101" s="19"/>
      <c r="O101" s="89">
        <f t="shared" si="9"/>
        <v>0</v>
      </c>
      <c r="P101" s="72"/>
    </row>
    <row r="102" spans="2:16" ht="18" customHeight="1" x14ac:dyDescent="0.25">
      <c r="B102" s="3"/>
      <c r="C102" s="3"/>
      <c r="D102" s="3"/>
      <c r="E102" s="6"/>
      <c r="F102" s="207"/>
      <c r="G102" s="6">
        <f t="shared" si="7"/>
        <v>0</v>
      </c>
      <c r="H102" s="6">
        <f t="shared" si="8"/>
        <v>0</v>
      </c>
      <c r="I102" s="211"/>
      <c r="J102" s="61"/>
      <c r="L102" s="3"/>
      <c r="M102" s="19"/>
      <c r="O102" s="89">
        <f t="shared" si="9"/>
        <v>0</v>
      </c>
      <c r="P102" s="72"/>
    </row>
    <row r="103" spans="2:16" ht="18" customHeight="1" x14ac:dyDescent="0.25">
      <c r="B103" s="3"/>
      <c r="C103" s="3"/>
      <c r="D103" s="3"/>
      <c r="E103" s="6"/>
      <c r="F103" s="207"/>
      <c r="G103" s="6">
        <f t="shared" si="7"/>
        <v>0</v>
      </c>
      <c r="H103" s="6">
        <f t="shared" si="8"/>
        <v>0</v>
      </c>
      <c r="I103" s="211"/>
      <c r="J103" s="61"/>
      <c r="L103" s="3"/>
      <c r="M103" s="19"/>
      <c r="O103" s="89">
        <f t="shared" si="9"/>
        <v>0</v>
      </c>
      <c r="P103" s="72"/>
    </row>
    <row r="104" spans="2:16" ht="18" customHeight="1" x14ac:dyDescent="0.25">
      <c r="B104" s="3"/>
      <c r="C104" s="3"/>
      <c r="D104" s="3"/>
      <c r="E104" s="6"/>
      <c r="F104" s="207"/>
      <c r="G104" s="6">
        <f t="shared" si="7"/>
        <v>0</v>
      </c>
      <c r="H104" s="6">
        <f t="shared" si="8"/>
        <v>0</v>
      </c>
      <c r="I104" s="211"/>
      <c r="J104" s="61"/>
      <c r="L104" s="3"/>
      <c r="M104" s="19"/>
      <c r="O104" s="89">
        <f t="shared" si="9"/>
        <v>0</v>
      </c>
      <c r="P104" s="72"/>
    </row>
    <row r="105" spans="2:16" ht="18" customHeight="1" x14ac:dyDescent="0.25">
      <c r="B105" s="3"/>
      <c r="C105" s="3"/>
      <c r="D105" s="3"/>
      <c r="E105" s="6"/>
      <c r="F105" s="207"/>
      <c r="G105" s="6">
        <f t="shared" si="7"/>
        <v>0</v>
      </c>
      <c r="H105" s="6">
        <f t="shared" si="8"/>
        <v>0</v>
      </c>
      <c r="I105" s="211"/>
      <c r="J105" s="61"/>
      <c r="L105" s="3"/>
      <c r="M105" s="19"/>
      <c r="O105" s="89">
        <f t="shared" si="9"/>
        <v>0</v>
      </c>
      <c r="P105" s="72"/>
    </row>
    <row r="106" spans="2:16" ht="18" customHeight="1" x14ac:dyDescent="0.25">
      <c r="B106" s="3"/>
      <c r="C106" s="3"/>
      <c r="D106" s="3"/>
      <c r="E106" s="6"/>
      <c r="F106" s="207"/>
      <c r="G106" s="6">
        <f t="shared" si="7"/>
        <v>0</v>
      </c>
      <c r="H106" s="6">
        <f t="shared" si="8"/>
        <v>0</v>
      </c>
      <c r="I106" s="211"/>
      <c r="J106" s="61"/>
      <c r="L106" s="3"/>
      <c r="M106" s="19"/>
      <c r="O106" s="89">
        <f t="shared" si="9"/>
        <v>0</v>
      </c>
      <c r="P106" s="72"/>
    </row>
    <row r="107" spans="2:16" ht="18" customHeight="1" x14ac:dyDescent="0.25">
      <c r="B107" s="3"/>
      <c r="C107" s="3"/>
      <c r="D107" s="3"/>
      <c r="E107" s="6"/>
      <c r="F107" s="207"/>
      <c r="G107" s="6">
        <f t="shared" si="7"/>
        <v>0</v>
      </c>
      <c r="H107" s="6">
        <f t="shared" si="8"/>
        <v>0</v>
      </c>
      <c r="I107" s="211"/>
      <c r="J107" s="61"/>
      <c r="L107" s="3"/>
      <c r="M107" s="19"/>
      <c r="O107" s="89">
        <f t="shared" si="9"/>
        <v>0</v>
      </c>
      <c r="P107" s="72"/>
    </row>
    <row r="108" spans="2:16" ht="18" customHeight="1" x14ac:dyDescent="0.25">
      <c r="B108" s="3"/>
      <c r="C108" s="3"/>
      <c r="D108" s="3"/>
      <c r="E108" s="6"/>
      <c r="F108" s="207"/>
      <c r="G108" s="6">
        <f t="shared" si="7"/>
        <v>0</v>
      </c>
      <c r="H108" s="6">
        <f t="shared" si="8"/>
        <v>0</v>
      </c>
      <c r="I108" s="211"/>
      <c r="J108" s="61"/>
      <c r="L108" s="3"/>
      <c r="M108" s="19"/>
      <c r="O108" s="89">
        <f t="shared" si="9"/>
        <v>0</v>
      </c>
      <c r="P108" s="72"/>
    </row>
    <row r="109" spans="2:16" ht="18" customHeight="1" x14ac:dyDescent="0.25">
      <c r="B109" s="3"/>
      <c r="C109" s="3"/>
      <c r="D109" s="3"/>
      <c r="E109" s="6"/>
      <c r="F109" s="207"/>
      <c r="G109" s="6">
        <f t="shared" si="7"/>
        <v>0</v>
      </c>
      <c r="H109" s="6">
        <f t="shared" si="8"/>
        <v>0</v>
      </c>
      <c r="I109" s="211"/>
      <c r="J109" s="61"/>
      <c r="L109" s="3"/>
      <c r="M109" s="19"/>
      <c r="O109" s="89">
        <f t="shared" si="9"/>
        <v>0</v>
      </c>
      <c r="P109" s="72"/>
    </row>
    <row r="110" spans="2:16" ht="18" customHeight="1" x14ac:dyDescent="0.25">
      <c r="B110" s="3"/>
      <c r="C110" s="3"/>
      <c r="D110" s="3"/>
      <c r="E110" s="6"/>
      <c r="F110" s="207"/>
      <c r="G110" s="6">
        <f t="shared" si="7"/>
        <v>0</v>
      </c>
      <c r="H110" s="6">
        <f t="shared" si="8"/>
        <v>0</v>
      </c>
      <c r="I110" s="211"/>
      <c r="J110" s="61"/>
      <c r="L110" s="3"/>
      <c r="M110" s="19"/>
      <c r="O110" s="89">
        <f t="shared" si="9"/>
        <v>0</v>
      </c>
      <c r="P110" s="72"/>
    </row>
    <row r="111" spans="2:16" ht="18" customHeight="1" x14ac:dyDescent="0.25">
      <c r="B111" s="3"/>
      <c r="C111" s="3"/>
      <c r="D111" s="3"/>
      <c r="E111" s="6"/>
      <c r="F111" s="207"/>
      <c r="G111" s="6">
        <f t="shared" si="7"/>
        <v>0</v>
      </c>
      <c r="H111" s="6">
        <f t="shared" si="8"/>
        <v>0</v>
      </c>
      <c r="I111" s="211"/>
      <c r="J111" s="61"/>
      <c r="L111" s="3"/>
      <c r="M111" s="19"/>
      <c r="O111" s="89">
        <f t="shared" si="9"/>
        <v>0</v>
      </c>
      <c r="P111" s="72"/>
    </row>
    <row r="112" spans="2:16" ht="18" customHeight="1" x14ac:dyDescent="0.25">
      <c r="B112" s="3"/>
      <c r="C112" s="3"/>
      <c r="D112" s="3"/>
      <c r="E112" s="6"/>
      <c r="F112" s="207"/>
      <c r="G112" s="6">
        <f t="shared" si="7"/>
        <v>0</v>
      </c>
      <c r="H112" s="6">
        <f t="shared" si="8"/>
        <v>0</v>
      </c>
      <c r="I112" s="211"/>
      <c r="J112" s="61"/>
      <c r="L112" s="3"/>
      <c r="M112" s="19"/>
      <c r="O112" s="89">
        <f t="shared" si="9"/>
        <v>0</v>
      </c>
      <c r="P112" s="72"/>
    </row>
    <row r="113" spans="2:16" ht="18" customHeight="1" x14ac:dyDescent="0.25">
      <c r="B113" s="3"/>
      <c r="C113" s="3"/>
      <c r="D113" s="3"/>
      <c r="E113" s="6"/>
      <c r="F113" s="207"/>
      <c r="G113" s="6">
        <f t="shared" si="7"/>
        <v>0</v>
      </c>
      <c r="H113" s="6">
        <f t="shared" si="8"/>
        <v>0</v>
      </c>
      <c r="I113" s="211"/>
      <c r="J113" s="61"/>
      <c r="L113" s="3"/>
      <c r="M113" s="19"/>
      <c r="O113" s="89">
        <f t="shared" si="9"/>
        <v>0</v>
      </c>
      <c r="P113" s="72"/>
    </row>
    <row r="114" spans="2:16" ht="18" customHeight="1" x14ac:dyDescent="0.25">
      <c r="B114" s="3"/>
      <c r="C114" s="3"/>
      <c r="D114" s="3"/>
      <c r="E114" s="6"/>
      <c r="F114" s="207"/>
      <c r="G114" s="6">
        <f t="shared" si="7"/>
        <v>0</v>
      </c>
      <c r="H114" s="6">
        <f t="shared" si="8"/>
        <v>0</v>
      </c>
      <c r="I114" s="211"/>
      <c r="J114" s="61"/>
      <c r="L114" s="3"/>
      <c r="M114" s="19"/>
      <c r="O114" s="89">
        <f t="shared" si="9"/>
        <v>0</v>
      </c>
      <c r="P114" s="72"/>
    </row>
    <row r="115" spans="2:16" ht="18" customHeight="1" x14ac:dyDescent="0.25">
      <c r="B115" s="3"/>
      <c r="C115" s="3"/>
      <c r="D115" s="3"/>
      <c r="E115" s="6"/>
      <c r="F115" s="207"/>
      <c r="G115" s="6">
        <f t="shared" si="7"/>
        <v>0</v>
      </c>
      <c r="H115" s="6">
        <f t="shared" si="8"/>
        <v>0</v>
      </c>
      <c r="I115" s="211"/>
      <c r="J115" s="61"/>
      <c r="L115" s="3"/>
      <c r="M115" s="19"/>
      <c r="O115" s="89">
        <f t="shared" si="9"/>
        <v>0</v>
      </c>
      <c r="P115" s="72"/>
    </row>
    <row r="116" spans="2:16" ht="18" customHeight="1" x14ac:dyDescent="0.25">
      <c r="B116" s="3"/>
      <c r="C116" s="3"/>
      <c r="D116" s="3"/>
      <c r="E116" s="6"/>
      <c r="F116" s="207"/>
      <c r="G116" s="6">
        <f t="shared" si="7"/>
        <v>0</v>
      </c>
      <c r="H116" s="6">
        <f t="shared" si="8"/>
        <v>0</v>
      </c>
      <c r="I116" s="211"/>
      <c r="J116" s="61"/>
      <c r="L116" s="3"/>
      <c r="M116" s="19"/>
      <c r="O116" s="89">
        <f t="shared" si="9"/>
        <v>0</v>
      </c>
      <c r="P116" s="72"/>
    </row>
    <row r="117" spans="2:16" ht="18" customHeight="1" x14ac:dyDescent="0.25">
      <c r="B117" s="3"/>
      <c r="C117" s="3"/>
      <c r="D117" s="3"/>
      <c r="E117" s="6"/>
      <c r="F117" s="207"/>
      <c r="G117" s="6">
        <f t="shared" si="7"/>
        <v>0</v>
      </c>
      <c r="H117" s="6">
        <f t="shared" si="8"/>
        <v>0</v>
      </c>
      <c r="I117" s="211"/>
      <c r="J117" s="61"/>
      <c r="L117" s="3"/>
      <c r="M117" s="19"/>
      <c r="O117" s="89">
        <f t="shared" si="9"/>
        <v>0</v>
      </c>
      <c r="P117" s="72"/>
    </row>
    <row r="118" spans="2:16" ht="18" customHeight="1" x14ac:dyDescent="0.25">
      <c r="B118" s="3"/>
      <c r="C118" s="3"/>
      <c r="D118" s="3"/>
      <c r="E118" s="6"/>
      <c r="F118" s="207"/>
      <c r="G118" s="6">
        <f t="shared" si="7"/>
        <v>0</v>
      </c>
      <c r="H118" s="6">
        <f t="shared" si="8"/>
        <v>0</v>
      </c>
      <c r="I118" s="211"/>
      <c r="J118" s="61"/>
      <c r="L118" s="3"/>
      <c r="M118" s="19"/>
      <c r="O118" s="89">
        <f t="shared" si="9"/>
        <v>0</v>
      </c>
      <c r="P118" s="72"/>
    </row>
    <row r="119" spans="2:16" ht="18" customHeight="1" x14ac:dyDescent="0.25">
      <c r="B119" s="3"/>
      <c r="C119" s="3"/>
      <c r="D119" s="3"/>
      <c r="E119" s="6"/>
      <c r="F119" s="207"/>
      <c r="G119" s="6">
        <f t="shared" si="7"/>
        <v>0</v>
      </c>
      <c r="H119" s="6">
        <f t="shared" si="8"/>
        <v>0</v>
      </c>
      <c r="I119" s="211"/>
      <c r="J119" s="61"/>
      <c r="L119" s="3"/>
      <c r="M119" s="19"/>
      <c r="O119" s="89">
        <f t="shared" si="9"/>
        <v>0</v>
      </c>
      <c r="P119" s="72"/>
    </row>
    <row r="120" spans="2:16" ht="18" customHeight="1" x14ac:dyDescent="0.25">
      <c r="B120" s="3"/>
      <c r="C120" s="3"/>
      <c r="D120" s="3"/>
      <c r="E120" s="6"/>
      <c r="F120" s="207"/>
      <c r="G120" s="6">
        <f t="shared" si="7"/>
        <v>0</v>
      </c>
      <c r="H120" s="6">
        <f t="shared" si="8"/>
        <v>0</v>
      </c>
      <c r="I120" s="211"/>
      <c r="J120" s="61"/>
      <c r="L120" s="3"/>
      <c r="M120" s="19"/>
      <c r="O120" s="89">
        <f t="shared" si="9"/>
        <v>0</v>
      </c>
      <c r="P120" s="72"/>
    </row>
    <row r="121" spans="2:16" ht="18" customHeight="1" x14ac:dyDescent="0.25">
      <c r="B121" s="3"/>
      <c r="C121" s="3"/>
      <c r="D121" s="3"/>
      <c r="E121" s="6"/>
      <c r="F121" s="207"/>
      <c r="G121" s="6">
        <f t="shared" si="7"/>
        <v>0</v>
      </c>
      <c r="H121" s="6">
        <f t="shared" si="8"/>
        <v>0</v>
      </c>
      <c r="I121" s="211"/>
      <c r="J121" s="61"/>
      <c r="L121" s="3"/>
      <c r="M121" s="19"/>
      <c r="O121" s="89">
        <f t="shared" si="9"/>
        <v>0</v>
      </c>
      <c r="P121" s="72"/>
    </row>
    <row r="122" spans="2:16" ht="18" customHeight="1" x14ac:dyDescent="0.25">
      <c r="B122" s="3"/>
      <c r="C122" s="3"/>
      <c r="D122" s="3"/>
      <c r="E122" s="6"/>
      <c r="F122" s="207"/>
      <c r="G122" s="6">
        <f t="shared" si="7"/>
        <v>0</v>
      </c>
      <c r="H122" s="6">
        <f t="shared" si="8"/>
        <v>0</v>
      </c>
      <c r="I122" s="211"/>
      <c r="J122" s="61"/>
      <c r="L122" s="3"/>
      <c r="M122" s="19"/>
      <c r="O122" s="89">
        <f t="shared" si="9"/>
        <v>0</v>
      </c>
      <c r="P122" s="72"/>
    </row>
    <row r="123" spans="2:16" ht="18" customHeight="1" x14ac:dyDescent="0.25">
      <c r="B123" s="3"/>
      <c r="C123" s="3"/>
      <c r="D123" s="3"/>
      <c r="E123" s="6"/>
      <c r="F123" s="207"/>
      <c r="G123" s="6">
        <f t="shared" si="7"/>
        <v>0</v>
      </c>
      <c r="H123" s="6">
        <f t="shared" si="8"/>
        <v>0</v>
      </c>
      <c r="I123" s="211"/>
      <c r="J123" s="61"/>
      <c r="L123" s="3"/>
      <c r="M123" s="19"/>
      <c r="O123" s="89">
        <f t="shared" si="9"/>
        <v>0</v>
      </c>
      <c r="P123" s="72"/>
    </row>
    <row r="124" spans="2:16" ht="18" customHeight="1" x14ac:dyDescent="0.25">
      <c r="B124" s="3"/>
      <c r="C124" s="3"/>
      <c r="D124" s="3"/>
      <c r="E124" s="6"/>
      <c r="F124" s="207"/>
      <c r="G124" s="6">
        <f t="shared" si="7"/>
        <v>0</v>
      </c>
      <c r="H124" s="6">
        <f t="shared" si="8"/>
        <v>0</v>
      </c>
      <c r="I124" s="211"/>
      <c r="J124" s="61"/>
      <c r="L124" s="3"/>
      <c r="M124" s="19"/>
      <c r="O124" s="89">
        <f t="shared" si="9"/>
        <v>0</v>
      </c>
      <c r="P124" s="72"/>
    </row>
    <row r="125" spans="2:16" ht="18" customHeight="1" x14ac:dyDescent="0.25">
      <c r="B125" s="3"/>
      <c r="C125" s="3"/>
      <c r="D125" s="3"/>
      <c r="E125" s="6"/>
      <c r="F125" s="207"/>
      <c r="G125" s="6">
        <f t="shared" si="7"/>
        <v>0</v>
      </c>
      <c r="H125" s="6">
        <f t="shared" si="8"/>
        <v>0</v>
      </c>
      <c r="I125" s="211"/>
      <c r="J125" s="61"/>
      <c r="L125" s="3"/>
      <c r="M125" s="19"/>
      <c r="O125" s="89">
        <f t="shared" si="9"/>
        <v>0</v>
      </c>
      <c r="P125" s="72"/>
    </row>
    <row r="126" spans="2:16" ht="18" customHeight="1" x14ac:dyDescent="0.25">
      <c r="B126" s="3"/>
      <c r="C126" s="3"/>
      <c r="D126" s="3"/>
      <c r="E126" s="6"/>
      <c r="F126" s="207"/>
      <c r="G126" s="6">
        <f t="shared" si="7"/>
        <v>0</v>
      </c>
      <c r="H126" s="6">
        <f t="shared" si="8"/>
        <v>0</v>
      </c>
      <c r="I126" s="211"/>
      <c r="J126" s="61"/>
      <c r="L126" s="3"/>
      <c r="M126" s="19"/>
      <c r="O126" s="89">
        <f t="shared" si="9"/>
        <v>0</v>
      </c>
      <c r="P126" s="72"/>
    </row>
    <row r="127" spans="2:16" ht="18" customHeight="1" x14ac:dyDescent="0.25">
      <c r="B127" s="3"/>
      <c r="C127" s="3"/>
      <c r="D127" s="3"/>
      <c r="E127" s="6"/>
      <c r="F127" s="207"/>
      <c r="G127" s="6">
        <f t="shared" si="7"/>
        <v>0</v>
      </c>
      <c r="H127" s="6">
        <f t="shared" si="8"/>
        <v>0</v>
      </c>
      <c r="I127" s="211"/>
      <c r="J127" s="61"/>
      <c r="L127" s="3"/>
      <c r="M127" s="19"/>
      <c r="O127" s="89">
        <f t="shared" si="9"/>
        <v>0</v>
      </c>
      <c r="P127" s="72"/>
    </row>
    <row r="128" spans="2:16" ht="18" customHeight="1" x14ac:dyDescent="0.25">
      <c r="B128" s="3"/>
      <c r="C128" s="3"/>
      <c r="D128" s="3"/>
      <c r="E128" s="6"/>
      <c r="F128" s="207"/>
      <c r="G128" s="6">
        <f t="shared" si="7"/>
        <v>0</v>
      </c>
      <c r="H128" s="6">
        <f t="shared" si="8"/>
        <v>0</v>
      </c>
      <c r="I128" s="211"/>
      <c r="J128" s="61"/>
      <c r="L128" s="3"/>
      <c r="M128" s="19"/>
      <c r="O128" s="89">
        <f t="shared" si="9"/>
        <v>0</v>
      </c>
      <c r="P128" s="72"/>
    </row>
    <row r="129" spans="2:16" ht="18" customHeight="1" x14ac:dyDescent="0.25">
      <c r="B129" s="3"/>
      <c r="C129" s="3"/>
      <c r="D129" s="3"/>
      <c r="E129" s="6"/>
      <c r="F129" s="207"/>
      <c r="G129" s="6">
        <f t="shared" ref="G129:G192" si="10">F129*1.262</f>
        <v>0</v>
      </c>
      <c r="H129" s="6">
        <f t="shared" ref="H129:H192" si="11">G129*1.25</f>
        <v>0</v>
      </c>
      <c r="I129" s="211"/>
      <c r="J129" s="61"/>
      <c r="L129" s="3"/>
      <c r="M129" s="19"/>
      <c r="O129" s="89">
        <f t="shared" ref="O129:O192" si="12">J129-G129</f>
        <v>0</v>
      </c>
      <c r="P129" s="72"/>
    </row>
    <row r="130" spans="2:16" ht="18" customHeight="1" x14ac:dyDescent="0.25">
      <c r="B130" s="3"/>
      <c r="C130" s="3"/>
      <c r="D130" s="3"/>
      <c r="E130" s="6"/>
      <c r="F130" s="207"/>
      <c r="G130" s="6">
        <f t="shared" si="10"/>
        <v>0</v>
      </c>
      <c r="H130" s="6">
        <f t="shared" si="11"/>
        <v>0</v>
      </c>
      <c r="I130" s="211"/>
      <c r="J130" s="61"/>
      <c r="L130" s="3"/>
      <c r="M130" s="19"/>
      <c r="O130" s="89">
        <f t="shared" si="12"/>
        <v>0</v>
      </c>
      <c r="P130" s="72"/>
    </row>
    <row r="131" spans="2:16" ht="18" customHeight="1" x14ac:dyDescent="0.25">
      <c r="B131" s="3"/>
      <c r="C131" s="3"/>
      <c r="D131" s="3"/>
      <c r="E131" s="6"/>
      <c r="F131" s="207"/>
      <c r="G131" s="6">
        <f t="shared" si="10"/>
        <v>0</v>
      </c>
      <c r="H131" s="6">
        <f t="shared" si="11"/>
        <v>0</v>
      </c>
      <c r="I131" s="211"/>
      <c r="J131" s="61"/>
      <c r="L131" s="3"/>
      <c r="M131" s="19"/>
      <c r="O131" s="89">
        <f t="shared" si="12"/>
        <v>0</v>
      </c>
      <c r="P131" s="72"/>
    </row>
    <row r="132" spans="2:16" ht="18" customHeight="1" x14ac:dyDescent="0.25">
      <c r="B132" s="3"/>
      <c r="C132" s="3"/>
      <c r="D132" s="3"/>
      <c r="E132" s="6"/>
      <c r="F132" s="207"/>
      <c r="G132" s="6">
        <f t="shared" si="10"/>
        <v>0</v>
      </c>
      <c r="H132" s="6">
        <f t="shared" si="11"/>
        <v>0</v>
      </c>
      <c r="I132" s="211"/>
      <c r="J132" s="61"/>
      <c r="L132" s="3"/>
      <c r="M132" s="19"/>
      <c r="O132" s="89">
        <f t="shared" si="12"/>
        <v>0</v>
      </c>
      <c r="P132" s="72"/>
    </row>
    <row r="133" spans="2:16" ht="18" customHeight="1" x14ac:dyDescent="0.25">
      <c r="B133" s="3"/>
      <c r="C133" s="3"/>
      <c r="D133" s="3"/>
      <c r="E133" s="6"/>
      <c r="F133" s="207"/>
      <c r="G133" s="6">
        <f t="shared" si="10"/>
        <v>0</v>
      </c>
      <c r="H133" s="6">
        <f t="shared" si="11"/>
        <v>0</v>
      </c>
      <c r="I133" s="211"/>
      <c r="J133" s="61"/>
      <c r="L133" s="3"/>
      <c r="M133" s="19"/>
      <c r="O133" s="89">
        <f t="shared" si="12"/>
        <v>0</v>
      </c>
      <c r="P133" s="72"/>
    </row>
    <row r="134" spans="2:16" ht="18" customHeight="1" x14ac:dyDescent="0.25">
      <c r="B134" s="3"/>
      <c r="C134" s="3"/>
      <c r="D134" s="3"/>
      <c r="E134" s="6"/>
      <c r="F134" s="207"/>
      <c r="G134" s="6">
        <f t="shared" si="10"/>
        <v>0</v>
      </c>
      <c r="H134" s="6">
        <f t="shared" si="11"/>
        <v>0</v>
      </c>
      <c r="I134" s="211"/>
      <c r="J134" s="61"/>
      <c r="L134" s="3"/>
      <c r="M134" s="19"/>
      <c r="O134" s="89">
        <f t="shared" si="12"/>
        <v>0</v>
      </c>
      <c r="P134" s="72"/>
    </row>
    <row r="135" spans="2:16" ht="18" customHeight="1" x14ac:dyDescent="0.25">
      <c r="B135" s="3"/>
      <c r="C135" s="3"/>
      <c r="D135" s="3"/>
      <c r="E135" s="6"/>
      <c r="F135" s="207"/>
      <c r="G135" s="6">
        <f t="shared" si="10"/>
        <v>0</v>
      </c>
      <c r="H135" s="6">
        <f t="shared" si="11"/>
        <v>0</v>
      </c>
      <c r="I135" s="211"/>
      <c r="J135" s="61"/>
      <c r="L135" s="3"/>
      <c r="M135" s="19"/>
      <c r="O135" s="89">
        <f t="shared" si="12"/>
        <v>0</v>
      </c>
      <c r="P135" s="72"/>
    </row>
    <row r="136" spans="2:16" ht="18" customHeight="1" x14ac:dyDescent="0.25">
      <c r="B136" s="3"/>
      <c r="C136" s="3"/>
      <c r="D136" s="3"/>
      <c r="E136" s="6"/>
      <c r="F136" s="207"/>
      <c r="G136" s="6">
        <f t="shared" si="10"/>
        <v>0</v>
      </c>
      <c r="H136" s="6">
        <f t="shared" si="11"/>
        <v>0</v>
      </c>
      <c r="I136" s="211"/>
      <c r="J136" s="61"/>
      <c r="L136" s="3"/>
      <c r="M136" s="19"/>
      <c r="O136" s="89">
        <f t="shared" si="12"/>
        <v>0</v>
      </c>
      <c r="P136" s="72"/>
    </row>
    <row r="137" spans="2:16" ht="18" customHeight="1" x14ac:dyDescent="0.25">
      <c r="B137" s="3"/>
      <c r="C137" s="3"/>
      <c r="D137" s="3"/>
      <c r="E137" s="6"/>
      <c r="F137" s="207"/>
      <c r="G137" s="6">
        <f t="shared" si="10"/>
        <v>0</v>
      </c>
      <c r="H137" s="6">
        <f t="shared" si="11"/>
        <v>0</v>
      </c>
      <c r="I137" s="211"/>
      <c r="J137" s="61"/>
      <c r="L137" s="3"/>
      <c r="M137" s="19"/>
      <c r="O137" s="89">
        <f t="shared" si="12"/>
        <v>0</v>
      </c>
      <c r="P137" s="72"/>
    </row>
    <row r="138" spans="2:16" ht="18" customHeight="1" x14ac:dyDescent="0.25">
      <c r="B138" s="3"/>
      <c r="C138" s="3"/>
      <c r="D138" s="3"/>
      <c r="E138" s="6"/>
      <c r="F138" s="207"/>
      <c r="G138" s="6">
        <f t="shared" si="10"/>
        <v>0</v>
      </c>
      <c r="H138" s="6">
        <f t="shared" si="11"/>
        <v>0</v>
      </c>
      <c r="I138" s="211"/>
      <c r="J138" s="61"/>
      <c r="L138" s="3"/>
      <c r="M138" s="19"/>
      <c r="O138" s="89">
        <f t="shared" si="12"/>
        <v>0</v>
      </c>
      <c r="P138" s="72"/>
    </row>
    <row r="139" spans="2:16" ht="18" customHeight="1" x14ac:dyDescent="0.25">
      <c r="B139" s="3"/>
      <c r="C139" s="3"/>
      <c r="D139" s="3"/>
      <c r="E139" s="6"/>
      <c r="F139" s="207"/>
      <c r="G139" s="6">
        <f t="shared" si="10"/>
        <v>0</v>
      </c>
      <c r="H139" s="6">
        <f t="shared" si="11"/>
        <v>0</v>
      </c>
      <c r="I139" s="211"/>
      <c r="J139" s="61"/>
      <c r="L139" s="3"/>
      <c r="M139" s="19"/>
      <c r="O139" s="89">
        <f t="shared" si="12"/>
        <v>0</v>
      </c>
      <c r="P139" s="72"/>
    </row>
    <row r="140" spans="2:16" ht="18" customHeight="1" x14ac:dyDescent="0.25">
      <c r="B140" s="3"/>
      <c r="C140" s="3"/>
      <c r="D140" s="3"/>
      <c r="E140" s="6"/>
      <c r="F140" s="207"/>
      <c r="G140" s="6">
        <f t="shared" si="10"/>
        <v>0</v>
      </c>
      <c r="H140" s="6">
        <f t="shared" si="11"/>
        <v>0</v>
      </c>
      <c r="I140" s="211"/>
      <c r="J140" s="61"/>
      <c r="L140" s="3"/>
      <c r="M140" s="19"/>
      <c r="O140" s="89">
        <f t="shared" si="12"/>
        <v>0</v>
      </c>
      <c r="P140" s="72"/>
    </row>
    <row r="141" spans="2:16" ht="18" customHeight="1" x14ac:dyDescent="0.25">
      <c r="B141" s="3"/>
      <c r="C141" s="3"/>
      <c r="D141" s="3"/>
      <c r="E141" s="6"/>
      <c r="F141" s="207"/>
      <c r="G141" s="6">
        <f t="shared" si="10"/>
        <v>0</v>
      </c>
      <c r="H141" s="6">
        <f t="shared" si="11"/>
        <v>0</v>
      </c>
      <c r="I141" s="211"/>
      <c r="J141" s="61"/>
      <c r="L141" s="3"/>
      <c r="M141" s="19"/>
      <c r="O141" s="89">
        <f t="shared" si="12"/>
        <v>0</v>
      </c>
      <c r="P141" s="72"/>
    </row>
    <row r="142" spans="2:16" ht="18" customHeight="1" x14ac:dyDescent="0.25">
      <c r="B142" s="3"/>
      <c r="C142" s="3"/>
      <c r="D142" s="3"/>
      <c r="E142" s="6"/>
      <c r="F142" s="207"/>
      <c r="G142" s="6">
        <f t="shared" si="10"/>
        <v>0</v>
      </c>
      <c r="H142" s="6">
        <f t="shared" si="11"/>
        <v>0</v>
      </c>
      <c r="I142" s="211"/>
      <c r="J142" s="61"/>
      <c r="L142" s="3"/>
      <c r="M142" s="19"/>
      <c r="O142" s="89">
        <f t="shared" si="12"/>
        <v>0</v>
      </c>
      <c r="P142" s="72"/>
    </row>
    <row r="143" spans="2:16" ht="18" customHeight="1" x14ac:dyDescent="0.25">
      <c r="B143" s="3"/>
      <c r="C143" s="3"/>
      <c r="D143" s="3"/>
      <c r="E143" s="6"/>
      <c r="F143" s="207"/>
      <c r="G143" s="6">
        <f t="shared" si="10"/>
        <v>0</v>
      </c>
      <c r="H143" s="6">
        <f t="shared" si="11"/>
        <v>0</v>
      </c>
      <c r="I143" s="211"/>
      <c r="J143" s="61"/>
      <c r="L143" s="3"/>
      <c r="M143" s="19"/>
      <c r="O143" s="89">
        <f t="shared" si="12"/>
        <v>0</v>
      </c>
      <c r="P143" s="72"/>
    </row>
    <row r="144" spans="2:16" ht="18" customHeight="1" x14ac:dyDescent="0.25">
      <c r="B144" s="3"/>
      <c r="C144" s="3"/>
      <c r="D144" s="3"/>
      <c r="E144" s="6"/>
      <c r="F144" s="207"/>
      <c r="G144" s="6">
        <f t="shared" si="10"/>
        <v>0</v>
      </c>
      <c r="H144" s="6">
        <f t="shared" si="11"/>
        <v>0</v>
      </c>
      <c r="I144" s="211"/>
      <c r="J144" s="61"/>
      <c r="O144" s="89">
        <f t="shared" si="12"/>
        <v>0</v>
      </c>
      <c r="P144" s="72"/>
    </row>
    <row r="145" spans="2:16" ht="18" customHeight="1" x14ac:dyDescent="0.25">
      <c r="B145" s="3"/>
      <c r="C145" s="3"/>
      <c r="D145" s="3"/>
      <c r="E145" s="6"/>
      <c r="F145" s="207"/>
      <c r="G145" s="6">
        <f t="shared" si="10"/>
        <v>0</v>
      </c>
      <c r="H145" s="6">
        <f t="shared" si="11"/>
        <v>0</v>
      </c>
      <c r="I145" s="211"/>
      <c r="J145" s="61"/>
      <c r="O145" s="89">
        <f t="shared" si="12"/>
        <v>0</v>
      </c>
      <c r="P145" s="72"/>
    </row>
    <row r="146" spans="2:16" ht="18" customHeight="1" x14ac:dyDescent="0.25">
      <c r="B146" s="3"/>
      <c r="C146" s="3"/>
      <c r="D146" s="3"/>
      <c r="E146" s="6"/>
      <c r="F146" s="207"/>
      <c r="G146" s="6">
        <f t="shared" si="10"/>
        <v>0</v>
      </c>
      <c r="H146" s="6">
        <f t="shared" si="11"/>
        <v>0</v>
      </c>
      <c r="I146" s="211"/>
      <c r="J146" s="61"/>
      <c r="O146" s="89">
        <f t="shared" si="12"/>
        <v>0</v>
      </c>
      <c r="P146" s="72"/>
    </row>
    <row r="147" spans="2:16" ht="18" customHeight="1" x14ac:dyDescent="0.25">
      <c r="B147" s="3"/>
      <c r="C147" s="3"/>
      <c r="D147" s="3"/>
      <c r="E147" s="6"/>
      <c r="F147" s="207"/>
      <c r="G147" s="6">
        <f t="shared" si="10"/>
        <v>0</v>
      </c>
      <c r="H147" s="6">
        <f t="shared" si="11"/>
        <v>0</v>
      </c>
      <c r="I147" s="211"/>
      <c r="J147" s="61"/>
      <c r="O147" s="89">
        <f t="shared" si="12"/>
        <v>0</v>
      </c>
      <c r="P147" s="72"/>
    </row>
    <row r="148" spans="2:16" ht="18" customHeight="1" x14ac:dyDescent="0.25">
      <c r="B148" s="3"/>
      <c r="C148" s="3"/>
      <c r="D148" s="3"/>
      <c r="E148" s="6"/>
      <c r="F148" s="207"/>
      <c r="G148" s="6">
        <f t="shared" si="10"/>
        <v>0</v>
      </c>
      <c r="H148" s="6">
        <f t="shared" si="11"/>
        <v>0</v>
      </c>
      <c r="I148" s="211"/>
      <c r="J148" s="61"/>
      <c r="O148" s="89">
        <f t="shared" si="12"/>
        <v>0</v>
      </c>
      <c r="P148" s="72"/>
    </row>
    <row r="149" spans="2:16" ht="18" customHeight="1" x14ac:dyDescent="0.25">
      <c r="B149" s="3"/>
      <c r="C149" s="3"/>
      <c r="D149" s="3"/>
      <c r="E149" s="6"/>
      <c r="F149" s="207"/>
      <c r="G149" s="6">
        <f t="shared" si="10"/>
        <v>0</v>
      </c>
      <c r="H149" s="6">
        <f t="shared" si="11"/>
        <v>0</v>
      </c>
      <c r="I149" s="211"/>
      <c r="J149" s="61"/>
      <c r="O149" s="89">
        <f t="shared" si="12"/>
        <v>0</v>
      </c>
      <c r="P149" s="72"/>
    </row>
    <row r="150" spans="2:16" ht="18" customHeight="1" x14ac:dyDescent="0.25">
      <c r="B150" s="3"/>
      <c r="C150" s="3"/>
      <c r="D150" s="3"/>
      <c r="E150" s="6"/>
      <c r="F150" s="207"/>
      <c r="G150" s="6">
        <f t="shared" si="10"/>
        <v>0</v>
      </c>
      <c r="H150" s="6">
        <f t="shared" si="11"/>
        <v>0</v>
      </c>
      <c r="I150" s="211"/>
      <c r="J150" s="61"/>
      <c r="O150" s="89">
        <f t="shared" si="12"/>
        <v>0</v>
      </c>
      <c r="P150" s="72"/>
    </row>
    <row r="151" spans="2:16" ht="18" customHeight="1" x14ac:dyDescent="0.25">
      <c r="B151" s="3"/>
      <c r="C151" s="3"/>
      <c r="D151" s="3"/>
      <c r="E151" s="6"/>
      <c r="F151" s="207"/>
      <c r="G151" s="6">
        <f t="shared" si="10"/>
        <v>0</v>
      </c>
      <c r="H151" s="6">
        <f t="shared" si="11"/>
        <v>0</v>
      </c>
      <c r="I151" s="211"/>
      <c r="J151" s="61"/>
      <c r="O151" s="89">
        <f t="shared" si="12"/>
        <v>0</v>
      </c>
      <c r="P151" s="72"/>
    </row>
    <row r="152" spans="2:16" ht="18" customHeight="1" x14ac:dyDescent="0.25">
      <c r="B152" s="3"/>
      <c r="C152" s="3"/>
      <c r="D152" s="3"/>
      <c r="E152" s="6"/>
      <c r="F152" s="207"/>
      <c r="G152" s="6">
        <f t="shared" si="10"/>
        <v>0</v>
      </c>
      <c r="H152" s="6">
        <f t="shared" si="11"/>
        <v>0</v>
      </c>
      <c r="I152" s="211"/>
      <c r="J152" s="61"/>
      <c r="O152" s="89">
        <f t="shared" si="12"/>
        <v>0</v>
      </c>
      <c r="P152" s="72"/>
    </row>
    <row r="153" spans="2:16" ht="18" customHeight="1" x14ac:dyDescent="0.25">
      <c r="B153" s="3"/>
      <c r="C153" s="3"/>
      <c r="D153" s="3"/>
      <c r="E153" s="6"/>
      <c r="F153" s="207"/>
      <c r="G153" s="6">
        <f t="shared" si="10"/>
        <v>0</v>
      </c>
      <c r="H153" s="6">
        <f t="shared" si="11"/>
        <v>0</v>
      </c>
      <c r="I153" s="211"/>
      <c r="J153" s="61"/>
      <c r="O153" s="89">
        <f t="shared" si="12"/>
        <v>0</v>
      </c>
      <c r="P153" s="72"/>
    </row>
    <row r="154" spans="2:16" ht="18" customHeight="1" x14ac:dyDescent="0.25">
      <c r="B154" s="3"/>
      <c r="C154" s="3"/>
      <c r="D154" s="3"/>
      <c r="E154" s="6"/>
      <c r="F154" s="207"/>
      <c r="G154" s="6">
        <f t="shared" si="10"/>
        <v>0</v>
      </c>
      <c r="H154" s="6">
        <f t="shared" si="11"/>
        <v>0</v>
      </c>
      <c r="I154" s="211"/>
      <c r="J154" s="61"/>
      <c r="O154" s="89">
        <f t="shared" si="12"/>
        <v>0</v>
      </c>
      <c r="P154" s="72"/>
    </row>
    <row r="155" spans="2:16" ht="18" customHeight="1" x14ac:dyDescent="0.25">
      <c r="B155" s="3"/>
      <c r="C155" s="3"/>
      <c r="D155" s="3"/>
      <c r="E155" s="6"/>
      <c r="F155" s="207"/>
      <c r="G155" s="6">
        <f t="shared" si="10"/>
        <v>0</v>
      </c>
      <c r="H155" s="6">
        <f t="shared" si="11"/>
        <v>0</v>
      </c>
      <c r="I155" s="211"/>
      <c r="J155" s="61"/>
      <c r="O155" s="89">
        <f t="shared" si="12"/>
        <v>0</v>
      </c>
      <c r="P155" s="73"/>
    </row>
    <row r="156" spans="2:16" ht="18" customHeight="1" x14ac:dyDescent="0.25">
      <c r="B156" s="3"/>
      <c r="C156" s="3"/>
      <c r="D156" s="3"/>
      <c r="E156" s="6"/>
      <c r="F156" s="207"/>
      <c r="G156" s="6">
        <f t="shared" si="10"/>
        <v>0</v>
      </c>
      <c r="H156" s="6">
        <f t="shared" si="11"/>
        <v>0</v>
      </c>
      <c r="I156" s="211"/>
      <c r="J156" s="61"/>
      <c r="O156" s="89">
        <f t="shared" si="12"/>
        <v>0</v>
      </c>
      <c r="P156" s="73"/>
    </row>
    <row r="157" spans="2:16" ht="18" customHeight="1" x14ac:dyDescent="0.25">
      <c r="B157" s="3"/>
      <c r="C157" s="3"/>
      <c r="D157" s="3"/>
      <c r="E157" s="6"/>
      <c r="F157" s="207"/>
      <c r="G157" s="6">
        <f t="shared" si="10"/>
        <v>0</v>
      </c>
      <c r="H157" s="6">
        <f t="shared" si="11"/>
        <v>0</v>
      </c>
      <c r="I157" s="211"/>
      <c r="J157" s="61"/>
      <c r="O157" s="89">
        <f t="shared" si="12"/>
        <v>0</v>
      </c>
      <c r="P157" s="73"/>
    </row>
    <row r="158" spans="2:16" ht="18" customHeight="1" x14ac:dyDescent="0.25">
      <c r="B158" s="3"/>
      <c r="C158" s="3"/>
      <c r="D158" s="3"/>
      <c r="E158" s="6"/>
      <c r="F158" s="207"/>
      <c r="G158" s="6">
        <f t="shared" si="10"/>
        <v>0</v>
      </c>
      <c r="H158" s="6">
        <f t="shared" si="11"/>
        <v>0</v>
      </c>
      <c r="I158" s="211"/>
      <c r="J158" s="61"/>
      <c r="O158" s="89">
        <f t="shared" si="12"/>
        <v>0</v>
      </c>
      <c r="P158" s="73"/>
    </row>
    <row r="159" spans="2:16" ht="18" customHeight="1" x14ac:dyDescent="0.25">
      <c r="B159" s="3"/>
      <c r="C159" s="3"/>
      <c r="D159" s="3"/>
      <c r="E159" s="6"/>
      <c r="F159" s="207"/>
      <c r="G159" s="6">
        <f t="shared" si="10"/>
        <v>0</v>
      </c>
      <c r="H159" s="6">
        <f t="shared" si="11"/>
        <v>0</v>
      </c>
      <c r="I159" s="211"/>
      <c r="J159" s="61"/>
      <c r="O159" s="89">
        <f t="shared" si="12"/>
        <v>0</v>
      </c>
      <c r="P159" s="73"/>
    </row>
    <row r="160" spans="2:16" ht="18" customHeight="1" x14ac:dyDescent="0.25">
      <c r="B160" s="3"/>
      <c r="C160" s="3"/>
      <c r="D160" s="3"/>
      <c r="E160" s="6"/>
      <c r="F160" s="207"/>
      <c r="G160" s="6">
        <f t="shared" si="10"/>
        <v>0</v>
      </c>
      <c r="H160" s="6">
        <f t="shared" si="11"/>
        <v>0</v>
      </c>
      <c r="I160" s="211"/>
      <c r="J160" s="61"/>
      <c r="O160" s="89">
        <f t="shared" si="12"/>
        <v>0</v>
      </c>
      <c r="P160" s="73"/>
    </row>
    <row r="161" spans="2:16" ht="18" customHeight="1" x14ac:dyDescent="0.25">
      <c r="B161" s="3"/>
      <c r="C161" s="3"/>
      <c r="D161" s="3"/>
      <c r="E161" s="6"/>
      <c r="F161" s="207"/>
      <c r="G161" s="6">
        <f t="shared" si="10"/>
        <v>0</v>
      </c>
      <c r="H161" s="6">
        <f t="shared" si="11"/>
        <v>0</v>
      </c>
      <c r="I161" s="211"/>
      <c r="J161" s="61"/>
      <c r="O161" s="89">
        <f t="shared" si="12"/>
        <v>0</v>
      </c>
      <c r="P161" s="73"/>
    </row>
    <row r="162" spans="2:16" ht="18" customHeight="1" x14ac:dyDescent="0.25">
      <c r="B162" s="3"/>
      <c r="C162" s="3"/>
      <c r="D162" s="3"/>
      <c r="E162" s="6"/>
      <c r="F162" s="207"/>
      <c r="G162" s="6">
        <f t="shared" si="10"/>
        <v>0</v>
      </c>
      <c r="H162" s="6">
        <f t="shared" si="11"/>
        <v>0</v>
      </c>
      <c r="I162" s="211"/>
      <c r="J162" s="61"/>
      <c r="O162" s="89">
        <f t="shared" si="12"/>
        <v>0</v>
      </c>
      <c r="P162" s="73"/>
    </row>
    <row r="163" spans="2:16" ht="18" customHeight="1" x14ac:dyDescent="0.25">
      <c r="B163" s="3"/>
      <c r="C163" s="3"/>
      <c r="D163" s="3"/>
      <c r="E163" s="6"/>
      <c r="F163" s="207"/>
      <c r="G163" s="6">
        <f t="shared" si="10"/>
        <v>0</v>
      </c>
      <c r="H163" s="6">
        <f t="shared" si="11"/>
        <v>0</v>
      </c>
      <c r="I163" s="211"/>
      <c r="J163" s="61"/>
      <c r="O163" s="89">
        <f t="shared" si="12"/>
        <v>0</v>
      </c>
      <c r="P163" s="73"/>
    </row>
    <row r="164" spans="2:16" ht="18" customHeight="1" x14ac:dyDescent="0.25">
      <c r="B164" s="3"/>
      <c r="C164" s="3"/>
      <c r="D164" s="3"/>
      <c r="E164" s="6"/>
      <c r="F164" s="207"/>
      <c r="G164" s="6">
        <f t="shared" si="10"/>
        <v>0</v>
      </c>
      <c r="H164" s="6">
        <f t="shared" si="11"/>
        <v>0</v>
      </c>
      <c r="I164" s="211"/>
      <c r="J164" s="61"/>
      <c r="O164" s="89">
        <f t="shared" si="12"/>
        <v>0</v>
      </c>
      <c r="P164" s="73"/>
    </row>
    <row r="165" spans="2:16" ht="18" customHeight="1" x14ac:dyDescent="0.25">
      <c r="B165" s="3"/>
      <c r="C165" s="3"/>
      <c r="D165" s="3"/>
      <c r="E165" s="6"/>
      <c r="F165" s="207"/>
      <c r="G165" s="6">
        <f t="shared" si="10"/>
        <v>0</v>
      </c>
      <c r="H165" s="6">
        <f t="shared" si="11"/>
        <v>0</v>
      </c>
      <c r="I165" s="211"/>
      <c r="J165" s="61"/>
      <c r="O165" s="89">
        <f t="shared" si="12"/>
        <v>0</v>
      </c>
      <c r="P165" s="73"/>
    </row>
    <row r="166" spans="2:16" ht="18" customHeight="1" x14ac:dyDescent="0.25">
      <c r="B166" s="3"/>
      <c r="C166" s="3"/>
      <c r="D166" s="3"/>
      <c r="E166" s="6"/>
      <c r="F166" s="207"/>
      <c r="G166" s="6">
        <f t="shared" si="10"/>
        <v>0</v>
      </c>
      <c r="H166" s="6">
        <f t="shared" si="11"/>
        <v>0</v>
      </c>
      <c r="I166" s="211"/>
      <c r="J166" s="61"/>
      <c r="O166" s="89">
        <f t="shared" si="12"/>
        <v>0</v>
      </c>
      <c r="P166" s="73"/>
    </row>
    <row r="167" spans="2:16" ht="18" customHeight="1" thickBot="1" x14ac:dyDescent="0.3">
      <c r="B167" s="3"/>
      <c r="C167" s="3"/>
      <c r="D167" s="3"/>
      <c r="E167" s="6"/>
      <c r="F167" s="207"/>
      <c r="G167" s="6">
        <f t="shared" si="10"/>
        <v>0</v>
      </c>
      <c r="H167" s="6">
        <f t="shared" si="11"/>
        <v>0</v>
      </c>
      <c r="I167" s="211"/>
      <c r="J167" s="61"/>
      <c r="O167" s="89">
        <f t="shared" si="12"/>
        <v>0</v>
      </c>
      <c r="P167" s="74"/>
    </row>
    <row r="168" spans="2:16" ht="18" customHeight="1" x14ac:dyDescent="0.25">
      <c r="B168" s="3"/>
      <c r="C168" s="3"/>
      <c r="D168" s="3"/>
      <c r="E168" s="6"/>
      <c r="F168" s="207"/>
      <c r="G168" s="6">
        <f t="shared" si="10"/>
        <v>0</v>
      </c>
      <c r="H168" s="6">
        <f t="shared" si="11"/>
        <v>0</v>
      </c>
      <c r="I168" s="211"/>
      <c r="J168" s="61"/>
      <c r="O168" s="89">
        <f t="shared" si="12"/>
        <v>0</v>
      </c>
    </row>
    <row r="169" spans="2:16" ht="18" customHeight="1" x14ac:dyDescent="0.25">
      <c r="B169" s="3"/>
      <c r="C169" s="3"/>
      <c r="D169" s="3"/>
      <c r="E169" s="6"/>
      <c r="F169" s="207"/>
      <c r="G169" s="6">
        <f t="shared" si="10"/>
        <v>0</v>
      </c>
      <c r="H169" s="6">
        <f t="shared" si="11"/>
        <v>0</v>
      </c>
      <c r="I169" s="211"/>
      <c r="J169" s="61"/>
      <c r="O169" s="89">
        <f t="shared" si="12"/>
        <v>0</v>
      </c>
    </row>
    <row r="170" spans="2:16" ht="18" customHeight="1" x14ac:dyDescent="0.25">
      <c r="B170" s="3"/>
      <c r="C170" s="3"/>
      <c r="D170" s="3"/>
      <c r="E170" s="6"/>
      <c r="F170" s="207"/>
      <c r="G170" s="6">
        <f t="shared" si="10"/>
        <v>0</v>
      </c>
      <c r="H170" s="6">
        <f t="shared" si="11"/>
        <v>0</v>
      </c>
      <c r="I170" s="211"/>
      <c r="J170" s="61"/>
      <c r="O170" s="89">
        <f t="shared" si="12"/>
        <v>0</v>
      </c>
    </row>
    <row r="171" spans="2:16" ht="18" customHeight="1" x14ac:dyDescent="0.25">
      <c r="B171" s="3"/>
      <c r="C171" s="3"/>
      <c r="D171" s="3"/>
      <c r="E171" s="6"/>
      <c r="F171" s="207"/>
      <c r="G171" s="6">
        <f t="shared" si="10"/>
        <v>0</v>
      </c>
      <c r="H171" s="6">
        <f t="shared" si="11"/>
        <v>0</v>
      </c>
      <c r="I171" s="211"/>
      <c r="J171" s="61"/>
      <c r="O171" s="89">
        <f t="shared" si="12"/>
        <v>0</v>
      </c>
    </row>
    <row r="172" spans="2:16" ht="18" customHeight="1" x14ac:dyDescent="0.25">
      <c r="B172" s="3"/>
      <c r="C172" s="3"/>
      <c r="D172" s="3"/>
      <c r="E172" s="6"/>
      <c r="F172" s="207"/>
      <c r="G172" s="6">
        <f t="shared" si="10"/>
        <v>0</v>
      </c>
      <c r="H172" s="6">
        <f t="shared" si="11"/>
        <v>0</v>
      </c>
      <c r="I172" s="211"/>
      <c r="J172" s="61"/>
      <c r="O172" s="89">
        <f t="shared" si="12"/>
        <v>0</v>
      </c>
    </row>
    <row r="173" spans="2:16" ht="18" customHeight="1" x14ac:dyDescent="0.25">
      <c r="B173" s="3"/>
      <c r="C173" s="3"/>
      <c r="D173" s="3"/>
      <c r="E173" s="6"/>
      <c r="F173" s="207"/>
      <c r="G173" s="6">
        <f t="shared" si="10"/>
        <v>0</v>
      </c>
      <c r="H173" s="6">
        <f t="shared" si="11"/>
        <v>0</v>
      </c>
      <c r="I173" s="211"/>
      <c r="J173" s="61"/>
      <c r="O173" s="89">
        <f t="shared" si="12"/>
        <v>0</v>
      </c>
    </row>
    <row r="174" spans="2:16" ht="18" customHeight="1" x14ac:dyDescent="0.25">
      <c r="B174" s="3"/>
      <c r="C174" s="3"/>
      <c r="D174" s="3"/>
      <c r="E174" s="6"/>
      <c r="F174" s="207"/>
      <c r="G174" s="6">
        <f t="shared" si="10"/>
        <v>0</v>
      </c>
      <c r="H174" s="6">
        <f t="shared" si="11"/>
        <v>0</v>
      </c>
      <c r="I174" s="211"/>
      <c r="J174" s="61"/>
      <c r="O174" s="89">
        <f t="shared" si="12"/>
        <v>0</v>
      </c>
    </row>
    <row r="175" spans="2:16" ht="18" customHeight="1" x14ac:dyDescent="0.25">
      <c r="B175" s="3"/>
      <c r="C175" s="3"/>
      <c r="D175" s="3"/>
      <c r="E175" s="6"/>
      <c r="F175" s="207"/>
      <c r="G175" s="6">
        <f t="shared" si="10"/>
        <v>0</v>
      </c>
      <c r="H175" s="6">
        <f t="shared" si="11"/>
        <v>0</v>
      </c>
      <c r="I175" s="211"/>
      <c r="J175" s="61"/>
      <c r="O175" s="89">
        <f t="shared" si="12"/>
        <v>0</v>
      </c>
    </row>
    <row r="176" spans="2:16" ht="18" customHeight="1" x14ac:dyDescent="0.25">
      <c r="B176" s="3"/>
      <c r="C176" s="3"/>
      <c r="D176" s="3"/>
      <c r="E176" s="6"/>
      <c r="F176" s="207"/>
      <c r="G176" s="6">
        <f t="shared" si="10"/>
        <v>0</v>
      </c>
      <c r="H176" s="6">
        <f t="shared" si="11"/>
        <v>0</v>
      </c>
      <c r="I176" s="211"/>
      <c r="J176" s="61"/>
      <c r="O176" s="89">
        <f t="shared" si="12"/>
        <v>0</v>
      </c>
    </row>
    <row r="177" spans="2:15" ht="18" customHeight="1" x14ac:dyDescent="0.25">
      <c r="B177" s="3"/>
      <c r="C177" s="3"/>
      <c r="D177" s="3"/>
      <c r="E177" s="6"/>
      <c r="F177" s="207"/>
      <c r="G177" s="6">
        <f t="shared" si="10"/>
        <v>0</v>
      </c>
      <c r="H177" s="6">
        <f t="shared" si="11"/>
        <v>0</v>
      </c>
      <c r="I177" s="211"/>
      <c r="J177" s="61"/>
      <c r="O177" s="89">
        <f t="shared" si="12"/>
        <v>0</v>
      </c>
    </row>
    <row r="178" spans="2:15" ht="18" customHeight="1" x14ac:dyDescent="0.25">
      <c r="B178" s="3"/>
      <c r="C178" s="3"/>
      <c r="D178" s="3"/>
      <c r="E178" s="6"/>
      <c r="F178" s="207"/>
      <c r="G178" s="6">
        <f t="shared" si="10"/>
        <v>0</v>
      </c>
      <c r="H178" s="6">
        <f t="shared" si="11"/>
        <v>0</v>
      </c>
      <c r="I178" s="211"/>
      <c r="J178" s="61"/>
      <c r="O178" s="89">
        <f t="shared" si="12"/>
        <v>0</v>
      </c>
    </row>
    <row r="179" spans="2:15" ht="18" customHeight="1" x14ac:dyDescent="0.25">
      <c r="B179" s="3"/>
      <c r="C179" s="3"/>
      <c r="D179" s="3"/>
      <c r="E179" s="6"/>
      <c r="F179" s="207"/>
      <c r="G179" s="6">
        <f t="shared" si="10"/>
        <v>0</v>
      </c>
      <c r="H179" s="6">
        <f t="shared" si="11"/>
        <v>0</v>
      </c>
      <c r="I179" s="211"/>
      <c r="J179" s="61"/>
      <c r="O179" s="89">
        <f t="shared" si="12"/>
        <v>0</v>
      </c>
    </row>
    <row r="180" spans="2:15" ht="18" customHeight="1" x14ac:dyDescent="0.25">
      <c r="B180" s="3"/>
      <c r="C180" s="3"/>
      <c r="D180" s="3"/>
      <c r="E180" s="6"/>
      <c r="F180" s="207"/>
      <c r="G180" s="6">
        <f t="shared" si="10"/>
        <v>0</v>
      </c>
      <c r="H180" s="6">
        <f t="shared" si="11"/>
        <v>0</v>
      </c>
      <c r="I180" s="211"/>
      <c r="J180" s="61"/>
      <c r="O180" s="89">
        <f t="shared" si="12"/>
        <v>0</v>
      </c>
    </row>
    <row r="181" spans="2:15" ht="18" customHeight="1" x14ac:dyDescent="0.25">
      <c r="B181" s="3"/>
      <c r="C181" s="3"/>
      <c r="D181" s="3"/>
      <c r="E181" s="6"/>
      <c r="F181" s="207"/>
      <c r="G181" s="6">
        <f t="shared" si="10"/>
        <v>0</v>
      </c>
      <c r="H181" s="6">
        <f t="shared" si="11"/>
        <v>0</v>
      </c>
      <c r="I181" s="211"/>
      <c r="J181" s="61"/>
      <c r="O181" s="89">
        <f t="shared" si="12"/>
        <v>0</v>
      </c>
    </row>
    <row r="182" spans="2:15" ht="18" customHeight="1" x14ac:dyDescent="0.25">
      <c r="B182" s="3"/>
      <c r="C182" s="3"/>
      <c r="D182" s="3"/>
      <c r="E182" s="6"/>
      <c r="F182" s="207"/>
      <c r="G182" s="6">
        <f t="shared" si="10"/>
        <v>0</v>
      </c>
      <c r="H182" s="6">
        <f t="shared" si="11"/>
        <v>0</v>
      </c>
      <c r="I182" s="211"/>
      <c r="J182" s="61"/>
      <c r="O182" s="89">
        <f t="shared" si="12"/>
        <v>0</v>
      </c>
    </row>
    <row r="183" spans="2:15" ht="18" customHeight="1" x14ac:dyDescent="0.25">
      <c r="B183" s="3"/>
      <c r="C183" s="3"/>
      <c r="D183" s="3"/>
      <c r="E183" s="6"/>
      <c r="F183" s="207"/>
      <c r="G183" s="6">
        <f t="shared" si="10"/>
        <v>0</v>
      </c>
      <c r="H183" s="6">
        <f t="shared" si="11"/>
        <v>0</v>
      </c>
      <c r="I183" s="211"/>
      <c r="J183" s="61"/>
      <c r="O183" s="89">
        <f t="shared" si="12"/>
        <v>0</v>
      </c>
    </row>
    <row r="184" spans="2:15" ht="18" customHeight="1" x14ac:dyDescent="0.25">
      <c r="B184" s="3"/>
      <c r="C184" s="3"/>
      <c r="D184" s="3"/>
      <c r="E184" s="6"/>
      <c r="F184" s="207"/>
      <c r="G184" s="6">
        <f t="shared" si="10"/>
        <v>0</v>
      </c>
      <c r="H184" s="6">
        <f t="shared" si="11"/>
        <v>0</v>
      </c>
      <c r="I184" s="211"/>
      <c r="J184" s="61"/>
      <c r="O184" s="89">
        <f t="shared" si="12"/>
        <v>0</v>
      </c>
    </row>
    <row r="185" spans="2:15" ht="18" customHeight="1" x14ac:dyDescent="0.25">
      <c r="B185" s="3"/>
      <c r="C185" s="3"/>
      <c r="D185" s="3"/>
      <c r="E185" s="6"/>
      <c r="F185" s="207"/>
      <c r="G185" s="6">
        <f t="shared" si="10"/>
        <v>0</v>
      </c>
      <c r="H185" s="6">
        <f t="shared" si="11"/>
        <v>0</v>
      </c>
      <c r="I185" s="211"/>
      <c r="J185" s="61"/>
      <c r="O185" s="89">
        <f t="shared" si="12"/>
        <v>0</v>
      </c>
    </row>
    <row r="186" spans="2:15" ht="18" customHeight="1" x14ac:dyDescent="0.25">
      <c r="B186" s="3"/>
      <c r="C186" s="3"/>
      <c r="D186" s="3"/>
      <c r="E186" s="6"/>
      <c r="F186" s="207"/>
      <c r="G186" s="6">
        <f t="shared" si="10"/>
        <v>0</v>
      </c>
      <c r="H186" s="6">
        <f t="shared" si="11"/>
        <v>0</v>
      </c>
      <c r="I186" s="211"/>
      <c r="J186" s="61"/>
      <c r="O186" s="89">
        <f t="shared" si="12"/>
        <v>0</v>
      </c>
    </row>
    <row r="187" spans="2:15" ht="18" customHeight="1" x14ac:dyDescent="0.25">
      <c r="B187" s="3"/>
      <c r="C187" s="3"/>
      <c r="D187" s="3"/>
      <c r="E187" s="6"/>
      <c r="F187" s="207"/>
      <c r="G187" s="6">
        <f t="shared" si="10"/>
        <v>0</v>
      </c>
      <c r="H187" s="6">
        <f t="shared" si="11"/>
        <v>0</v>
      </c>
      <c r="I187" s="211"/>
      <c r="J187" s="61"/>
      <c r="O187" s="89">
        <f t="shared" si="12"/>
        <v>0</v>
      </c>
    </row>
    <row r="188" spans="2:15" ht="18" customHeight="1" x14ac:dyDescent="0.25">
      <c r="B188" s="3"/>
      <c r="C188" s="3"/>
      <c r="D188" s="3"/>
      <c r="E188" s="6"/>
      <c r="F188" s="207"/>
      <c r="G188" s="6">
        <f t="shared" si="10"/>
        <v>0</v>
      </c>
      <c r="H188" s="6">
        <f t="shared" si="11"/>
        <v>0</v>
      </c>
      <c r="I188" s="211"/>
      <c r="J188" s="61"/>
      <c r="O188" s="89">
        <f t="shared" si="12"/>
        <v>0</v>
      </c>
    </row>
    <row r="189" spans="2:15" ht="18" customHeight="1" x14ac:dyDescent="0.25">
      <c r="B189" s="3"/>
      <c r="C189" s="3"/>
      <c r="D189" s="3"/>
      <c r="E189" s="6"/>
      <c r="F189" s="207"/>
      <c r="G189" s="6">
        <f t="shared" si="10"/>
        <v>0</v>
      </c>
      <c r="H189" s="6">
        <f t="shared" si="11"/>
        <v>0</v>
      </c>
      <c r="I189" s="211"/>
      <c r="J189" s="61"/>
      <c r="O189" s="89">
        <f t="shared" si="12"/>
        <v>0</v>
      </c>
    </row>
    <row r="190" spans="2:15" ht="18" customHeight="1" x14ac:dyDescent="0.25">
      <c r="B190" s="3"/>
      <c r="C190" s="3"/>
      <c r="D190" s="3"/>
      <c r="E190" s="6"/>
      <c r="F190" s="207"/>
      <c r="G190" s="6">
        <f t="shared" si="10"/>
        <v>0</v>
      </c>
      <c r="H190" s="6">
        <f t="shared" si="11"/>
        <v>0</v>
      </c>
      <c r="I190" s="211"/>
      <c r="J190" s="61"/>
      <c r="O190" s="89">
        <f t="shared" si="12"/>
        <v>0</v>
      </c>
    </row>
    <row r="191" spans="2:15" ht="18" customHeight="1" x14ac:dyDescent="0.25">
      <c r="B191" s="3"/>
      <c r="C191" s="3"/>
      <c r="D191" s="3"/>
      <c r="E191" s="6"/>
      <c r="F191" s="207"/>
      <c r="G191" s="6">
        <f t="shared" si="10"/>
        <v>0</v>
      </c>
      <c r="H191" s="6">
        <f t="shared" si="11"/>
        <v>0</v>
      </c>
      <c r="I191" s="211"/>
      <c r="J191" s="61"/>
      <c r="O191" s="89">
        <f t="shared" si="12"/>
        <v>0</v>
      </c>
    </row>
    <row r="192" spans="2:15" ht="18" customHeight="1" x14ac:dyDescent="0.25">
      <c r="B192" s="3"/>
      <c r="C192" s="3"/>
      <c r="D192" s="3"/>
      <c r="E192" s="6"/>
      <c r="F192" s="207"/>
      <c r="G192" s="6">
        <f t="shared" si="10"/>
        <v>0</v>
      </c>
      <c r="H192" s="6">
        <f t="shared" si="11"/>
        <v>0</v>
      </c>
      <c r="I192" s="211"/>
      <c r="J192" s="61"/>
      <c r="O192" s="89">
        <f t="shared" si="12"/>
        <v>0</v>
      </c>
    </row>
    <row r="193" spans="2:15" ht="18" customHeight="1" x14ac:dyDescent="0.25">
      <c r="B193" s="3"/>
      <c r="C193" s="3"/>
      <c r="D193" s="3"/>
      <c r="E193" s="6"/>
      <c r="F193" s="207"/>
      <c r="G193" s="6">
        <f t="shared" ref="G193:G256" si="13">F193*1.262</f>
        <v>0</v>
      </c>
      <c r="H193" s="6">
        <f t="shared" ref="H193:H256" si="14">G193*1.25</f>
        <v>0</v>
      </c>
      <c r="I193" s="211"/>
      <c r="J193" s="61"/>
      <c r="O193" s="89">
        <f t="shared" ref="O193:O256" si="15">J193-G193</f>
        <v>0</v>
      </c>
    </row>
    <row r="194" spans="2:15" ht="18" customHeight="1" x14ac:dyDescent="0.25">
      <c r="B194" s="3"/>
      <c r="C194" s="3"/>
      <c r="D194" s="3"/>
      <c r="E194" s="6"/>
      <c r="F194" s="207"/>
      <c r="G194" s="6">
        <f t="shared" si="13"/>
        <v>0</v>
      </c>
      <c r="H194" s="6">
        <f t="shared" si="14"/>
        <v>0</v>
      </c>
      <c r="I194" s="211"/>
      <c r="J194" s="61"/>
      <c r="O194" s="89">
        <f t="shared" si="15"/>
        <v>0</v>
      </c>
    </row>
    <row r="195" spans="2:15" ht="18" customHeight="1" x14ac:dyDescent="0.25">
      <c r="B195" s="3"/>
      <c r="C195" s="3"/>
      <c r="D195" s="3"/>
      <c r="E195" s="6"/>
      <c r="F195" s="207"/>
      <c r="G195" s="6">
        <f t="shared" si="13"/>
        <v>0</v>
      </c>
      <c r="H195" s="6">
        <f t="shared" si="14"/>
        <v>0</v>
      </c>
      <c r="I195" s="211"/>
      <c r="J195" s="61"/>
      <c r="O195" s="89">
        <f t="shared" si="15"/>
        <v>0</v>
      </c>
    </row>
    <row r="196" spans="2:15" ht="18" customHeight="1" x14ac:dyDescent="0.25">
      <c r="B196" s="3"/>
      <c r="C196" s="3"/>
      <c r="D196" s="3"/>
      <c r="E196" s="6"/>
      <c r="F196" s="207"/>
      <c r="G196" s="6">
        <f t="shared" si="13"/>
        <v>0</v>
      </c>
      <c r="H196" s="6">
        <f t="shared" si="14"/>
        <v>0</v>
      </c>
      <c r="I196" s="211"/>
      <c r="J196" s="61"/>
      <c r="O196" s="89">
        <f t="shared" si="15"/>
        <v>0</v>
      </c>
    </row>
    <row r="197" spans="2:15" ht="18" customHeight="1" x14ac:dyDescent="0.25">
      <c r="B197" s="3"/>
      <c r="C197" s="3"/>
      <c r="D197" s="3"/>
      <c r="E197" s="6"/>
      <c r="F197" s="207"/>
      <c r="G197" s="6">
        <f t="shared" si="13"/>
        <v>0</v>
      </c>
      <c r="H197" s="6">
        <f t="shared" si="14"/>
        <v>0</v>
      </c>
      <c r="I197" s="211"/>
      <c r="J197" s="61"/>
      <c r="O197" s="89">
        <f t="shared" si="15"/>
        <v>0</v>
      </c>
    </row>
    <row r="198" spans="2:15" ht="18" customHeight="1" x14ac:dyDescent="0.25">
      <c r="B198" s="3"/>
      <c r="C198" s="3"/>
      <c r="D198" s="3"/>
      <c r="E198" s="6"/>
      <c r="F198" s="207"/>
      <c r="G198" s="6">
        <f t="shared" si="13"/>
        <v>0</v>
      </c>
      <c r="H198" s="6">
        <f t="shared" si="14"/>
        <v>0</v>
      </c>
      <c r="I198" s="211"/>
      <c r="J198" s="61"/>
      <c r="O198" s="89">
        <f t="shared" si="15"/>
        <v>0</v>
      </c>
    </row>
    <row r="199" spans="2:15" ht="18" customHeight="1" x14ac:dyDescent="0.25">
      <c r="B199" s="3"/>
      <c r="C199" s="3"/>
      <c r="D199" s="3"/>
      <c r="E199" s="6"/>
      <c r="F199" s="207"/>
      <c r="G199" s="6">
        <f t="shared" si="13"/>
        <v>0</v>
      </c>
      <c r="H199" s="6">
        <f t="shared" si="14"/>
        <v>0</v>
      </c>
      <c r="I199" s="211"/>
      <c r="J199" s="61"/>
      <c r="O199" s="89">
        <f t="shared" si="15"/>
        <v>0</v>
      </c>
    </row>
    <row r="200" spans="2:15" ht="18" customHeight="1" x14ac:dyDescent="0.25">
      <c r="B200" s="3"/>
      <c r="C200" s="3"/>
      <c r="D200" s="3"/>
      <c r="E200" s="6"/>
      <c r="F200" s="207"/>
      <c r="G200" s="6">
        <f t="shared" si="13"/>
        <v>0</v>
      </c>
      <c r="H200" s="6">
        <f t="shared" si="14"/>
        <v>0</v>
      </c>
      <c r="I200" s="211"/>
      <c r="J200" s="61"/>
      <c r="O200" s="89">
        <f t="shared" si="15"/>
        <v>0</v>
      </c>
    </row>
    <row r="201" spans="2:15" ht="18" customHeight="1" x14ac:dyDescent="0.25">
      <c r="B201" s="3"/>
      <c r="C201" s="3"/>
      <c r="D201" s="3"/>
      <c r="E201" s="6"/>
      <c r="F201" s="207"/>
      <c r="G201" s="6">
        <f t="shared" si="13"/>
        <v>0</v>
      </c>
      <c r="H201" s="6">
        <f t="shared" si="14"/>
        <v>0</v>
      </c>
      <c r="I201" s="211"/>
      <c r="J201" s="61"/>
      <c r="O201" s="89">
        <f t="shared" si="15"/>
        <v>0</v>
      </c>
    </row>
    <row r="202" spans="2:15" ht="18" customHeight="1" x14ac:dyDescent="0.25">
      <c r="B202" s="3"/>
      <c r="C202" s="3"/>
      <c r="D202" s="3"/>
      <c r="E202" s="6"/>
      <c r="F202" s="207"/>
      <c r="G202" s="6">
        <f t="shared" si="13"/>
        <v>0</v>
      </c>
      <c r="H202" s="6">
        <f t="shared" si="14"/>
        <v>0</v>
      </c>
      <c r="I202" s="211"/>
      <c r="J202" s="61"/>
      <c r="O202" s="89">
        <f t="shared" si="15"/>
        <v>0</v>
      </c>
    </row>
    <row r="203" spans="2:15" ht="18" customHeight="1" x14ac:dyDescent="0.25">
      <c r="B203" s="3"/>
      <c r="C203" s="3"/>
      <c r="D203" s="3"/>
      <c r="E203" s="6"/>
      <c r="F203" s="207"/>
      <c r="G203" s="6">
        <f t="shared" si="13"/>
        <v>0</v>
      </c>
      <c r="H203" s="6">
        <f t="shared" si="14"/>
        <v>0</v>
      </c>
      <c r="I203" s="211"/>
      <c r="J203" s="61"/>
      <c r="O203" s="89">
        <f t="shared" si="15"/>
        <v>0</v>
      </c>
    </row>
    <row r="204" spans="2:15" ht="18" customHeight="1" x14ac:dyDescent="0.25">
      <c r="B204" s="3"/>
      <c r="C204" s="3"/>
      <c r="D204" s="3"/>
      <c r="E204" s="6"/>
      <c r="F204" s="207"/>
      <c r="G204" s="6">
        <f t="shared" si="13"/>
        <v>0</v>
      </c>
      <c r="H204" s="6">
        <f t="shared" si="14"/>
        <v>0</v>
      </c>
      <c r="I204" s="211"/>
      <c r="J204" s="61"/>
      <c r="O204" s="89">
        <f t="shared" si="15"/>
        <v>0</v>
      </c>
    </row>
    <row r="205" spans="2:15" ht="18" customHeight="1" x14ac:dyDescent="0.25">
      <c r="B205" s="3"/>
      <c r="C205" s="3"/>
      <c r="D205" s="3"/>
      <c r="E205" s="6"/>
      <c r="F205" s="207"/>
      <c r="G205" s="6">
        <f t="shared" si="13"/>
        <v>0</v>
      </c>
      <c r="H205" s="6">
        <f t="shared" si="14"/>
        <v>0</v>
      </c>
      <c r="I205" s="211"/>
      <c r="J205" s="61"/>
      <c r="O205" s="89">
        <f t="shared" si="15"/>
        <v>0</v>
      </c>
    </row>
    <row r="206" spans="2:15" ht="18" customHeight="1" x14ac:dyDescent="0.25">
      <c r="B206" s="3"/>
      <c r="C206" s="3"/>
      <c r="D206" s="3"/>
      <c r="E206" s="6"/>
      <c r="F206" s="207"/>
      <c r="G206" s="6">
        <f t="shared" si="13"/>
        <v>0</v>
      </c>
      <c r="H206" s="6">
        <f t="shared" si="14"/>
        <v>0</v>
      </c>
      <c r="I206" s="211"/>
      <c r="J206" s="61"/>
      <c r="O206" s="89">
        <f t="shared" si="15"/>
        <v>0</v>
      </c>
    </row>
    <row r="207" spans="2:15" ht="18" customHeight="1" x14ac:dyDescent="0.25">
      <c r="B207" s="3"/>
      <c r="C207" s="3"/>
      <c r="D207" s="3"/>
      <c r="E207" s="6"/>
      <c r="F207" s="207"/>
      <c r="G207" s="6">
        <f t="shared" si="13"/>
        <v>0</v>
      </c>
      <c r="H207" s="6">
        <f t="shared" si="14"/>
        <v>0</v>
      </c>
      <c r="I207" s="211"/>
      <c r="J207" s="61"/>
      <c r="O207" s="89">
        <f t="shared" si="15"/>
        <v>0</v>
      </c>
    </row>
    <row r="208" spans="2:15" ht="18" customHeight="1" x14ac:dyDescent="0.25">
      <c r="B208" s="3"/>
      <c r="C208" s="3"/>
      <c r="D208" s="3"/>
      <c r="E208" s="6"/>
      <c r="F208" s="207"/>
      <c r="G208" s="6">
        <f t="shared" si="13"/>
        <v>0</v>
      </c>
      <c r="H208" s="6">
        <f t="shared" si="14"/>
        <v>0</v>
      </c>
      <c r="I208" s="211"/>
      <c r="J208" s="61"/>
      <c r="O208" s="89">
        <f t="shared" si="15"/>
        <v>0</v>
      </c>
    </row>
    <row r="209" spans="2:15" ht="18" customHeight="1" x14ac:dyDescent="0.25">
      <c r="B209" s="3"/>
      <c r="C209" s="3"/>
      <c r="D209" s="3"/>
      <c r="E209" s="6"/>
      <c r="F209" s="207"/>
      <c r="G209" s="6">
        <f t="shared" si="13"/>
        <v>0</v>
      </c>
      <c r="H209" s="6">
        <f t="shared" si="14"/>
        <v>0</v>
      </c>
      <c r="I209" s="211"/>
      <c r="J209" s="61"/>
      <c r="O209" s="89">
        <f t="shared" si="15"/>
        <v>0</v>
      </c>
    </row>
    <row r="210" spans="2:15" ht="18" customHeight="1" x14ac:dyDescent="0.25">
      <c r="B210" s="3"/>
      <c r="C210" s="3"/>
      <c r="D210" s="3"/>
      <c r="E210" s="6"/>
      <c r="F210" s="207"/>
      <c r="G210" s="6">
        <f t="shared" si="13"/>
        <v>0</v>
      </c>
      <c r="H210" s="6">
        <f t="shared" si="14"/>
        <v>0</v>
      </c>
      <c r="I210" s="211"/>
      <c r="J210" s="61"/>
      <c r="O210" s="89">
        <f t="shared" si="15"/>
        <v>0</v>
      </c>
    </row>
    <row r="211" spans="2:15" ht="18" customHeight="1" x14ac:dyDescent="0.25">
      <c r="B211" s="3"/>
      <c r="C211" s="3"/>
      <c r="D211" s="3"/>
      <c r="E211" s="6"/>
      <c r="F211" s="207"/>
      <c r="G211" s="6">
        <f t="shared" si="13"/>
        <v>0</v>
      </c>
      <c r="H211" s="6">
        <f t="shared" si="14"/>
        <v>0</v>
      </c>
      <c r="I211" s="211"/>
      <c r="J211" s="61"/>
      <c r="O211" s="89">
        <f t="shared" si="15"/>
        <v>0</v>
      </c>
    </row>
    <row r="212" spans="2:15" ht="18" customHeight="1" x14ac:dyDescent="0.25">
      <c r="B212" s="3"/>
      <c r="C212" s="3"/>
      <c r="D212" s="3"/>
      <c r="E212" s="6"/>
      <c r="F212" s="207"/>
      <c r="G212" s="6">
        <f t="shared" si="13"/>
        <v>0</v>
      </c>
      <c r="H212" s="6">
        <f t="shared" si="14"/>
        <v>0</v>
      </c>
      <c r="I212" s="211"/>
      <c r="J212" s="61"/>
      <c r="O212" s="89">
        <f t="shared" si="15"/>
        <v>0</v>
      </c>
    </row>
    <row r="213" spans="2:15" ht="18" customHeight="1" x14ac:dyDescent="0.25">
      <c r="B213" s="3"/>
      <c r="C213" s="3"/>
      <c r="D213" s="3"/>
      <c r="E213" s="6"/>
      <c r="F213" s="207"/>
      <c r="G213" s="6">
        <f t="shared" si="13"/>
        <v>0</v>
      </c>
      <c r="H213" s="6">
        <f t="shared" si="14"/>
        <v>0</v>
      </c>
      <c r="I213" s="211"/>
      <c r="J213" s="61"/>
      <c r="O213" s="89">
        <f t="shared" si="15"/>
        <v>0</v>
      </c>
    </row>
    <row r="214" spans="2:15" ht="18" customHeight="1" x14ac:dyDescent="0.25">
      <c r="B214" s="3"/>
      <c r="C214" s="3"/>
      <c r="D214" s="3"/>
      <c r="E214" s="6"/>
      <c r="F214" s="207"/>
      <c r="G214" s="6">
        <f t="shared" si="13"/>
        <v>0</v>
      </c>
      <c r="H214" s="6">
        <f t="shared" si="14"/>
        <v>0</v>
      </c>
      <c r="I214" s="211"/>
      <c r="J214" s="61"/>
      <c r="O214" s="89">
        <f t="shared" si="15"/>
        <v>0</v>
      </c>
    </row>
    <row r="215" spans="2:15" ht="18" customHeight="1" x14ac:dyDescent="0.25">
      <c r="B215" s="3"/>
      <c r="C215" s="3"/>
      <c r="D215" s="3"/>
      <c r="E215" s="6"/>
      <c r="F215" s="207"/>
      <c r="G215" s="6">
        <f t="shared" si="13"/>
        <v>0</v>
      </c>
      <c r="H215" s="6">
        <f t="shared" si="14"/>
        <v>0</v>
      </c>
      <c r="I215" s="211"/>
      <c r="J215" s="61"/>
      <c r="O215" s="89">
        <f t="shared" si="15"/>
        <v>0</v>
      </c>
    </row>
    <row r="216" spans="2:15" ht="18" customHeight="1" x14ac:dyDescent="0.25">
      <c r="B216" s="3"/>
      <c r="C216" s="3"/>
      <c r="D216" s="3"/>
      <c r="E216" s="6"/>
      <c r="F216" s="207"/>
      <c r="G216" s="6">
        <f t="shared" si="13"/>
        <v>0</v>
      </c>
      <c r="H216" s="6">
        <f t="shared" si="14"/>
        <v>0</v>
      </c>
      <c r="I216" s="211"/>
      <c r="J216" s="61"/>
      <c r="O216" s="89">
        <f t="shared" si="15"/>
        <v>0</v>
      </c>
    </row>
    <row r="217" spans="2:15" ht="18" customHeight="1" x14ac:dyDescent="0.25">
      <c r="B217" s="3"/>
      <c r="C217" s="3"/>
      <c r="D217" s="3"/>
      <c r="E217" s="6"/>
      <c r="F217" s="207"/>
      <c r="G217" s="6">
        <f t="shared" si="13"/>
        <v>0</v>
      </c>
      <c r="H217" s="6">
        <f t="shared" si="14"/>
        <v>0</v>
      </c>
      <c r="I217" s="211"/>
      <c r="J217" s="61"/>
      <c r="O217" s="89">
        <f t="shared" si="15"/>
        <v>0</v>
      </c>
    </row>
    <row r="218" spans="2:15" ht="18" customHeight="1" x14ac:dyDescent="0.25">
      <c r="B218" s="3"/>
      <c r="C218" s="3"/>
      <c r="D218" s="3"/>
      <c r="E218" s="6"/>
      <c r="F218" s="207"/>
      <c r="G218" s="6">
        <f t="shared" si="13"/>
        <v>0</v>
      </c>
      <c r="H218" s="6">
        <f t="shared" si="14"/>
        <v>0</v>
      </c>
      <c r="I218" s="211"/>
      <c r="J218" s="61"/>
      <c r="O218" s="89">
        <f t="shared" si="15"/>
        <v>0</v>
      </c>
    </row>
    <row r="219" spans="2:15" ht="18" customHeight="1" x14ac:dyDescent="0.25">
      <c r="B219" s="3"/>
      <c r="C219" s="3"/>
      <c r="D219" s="3"/>
      <c r="E219" s="6"/>
      <c r="F219" s="207"/>
      <c r="G219" s="6">
        <f t="shared" si="13"/>
        <v>0</v>
      </c>
      <c r="H219" s="6">
        <f t="shared" si="14"/>
        <v>0</v>
      </c>
      <c r="I219" s="211"/>
      <c r="J219" s="61"/>
      <c r="O219" s="89">
        <f t="shared" si="15"/>
        <v>0</v>
      </c>
    </row>
    <row r="220" spans="2:15" ht="18" customHeight="1" x14ac:dyDescent="0.25">
      <c r="B220" s="3"/>
      <c r="C220" s="3"/>
      <c r="D220" s="3"/>
      <c r="E220" s="6"/>
      <c r="F220" s="207"/>
      <c r="G220" s="6">
        <f t="shared" si="13"/>
        <v>0</v>
      </c>
      <c r="H220" s="6">
        <f t="shared" si="14"/>
        <v>0</v>
      </c>
      <c r="I220" s="211"/>
      <c r="J220" s="61"/>
      <c r="O220" s="89">
        <f t="shared" si="15"/>
        <v>0</v>
      </c>
    </row>
    <row r="221" spans="2:15" ht="18" customHeight="1" x14ac:dyDescent="0.25">
      <c r="B221" s="3"/>
      <c r="C221" s="3"/>
      <c r="D221" s="3"/>
      <c r="E221" s="6"/>
      <c r="F221" s="207"/>
      <c r="G221" s="6">
        <f t="shared" si="13"/>
        <v>0</v>
      </c>
      <c r="H221" s="6">
        <f t="shared" si="14"/>
        <v>0</v>
      </c>
      <c r="I221" s="211"/>
      <c r="J221" s="61"/>
      <c r="O221" s="89">
        <f t="shared" si="15"/>
        <v>0</v>
      </c>
    </row>
    <row r="222" spans="2:15" ht="18" customHeight="1" x14ac:dyDescent="0.25">
      <c r="B222" s="3"/>
      <c r="C222" s="3"/>
      <c r="D222" s="3"/>
      <c r="E222" s="6"/>
      <c r="F222" s="207"/>
      <c r="G222" s="6">
        <f t="shared" si="13"/>
        <v>0</v>
      </c>
      <c r="H222" s="6">
        <f t="shared" si="14"/>
        <v>0</v>
      </c>
      <c r="I222" s="211"/>
      <c r="J222" s="61"/>
      <c r="O222" s="89">
        <f t="shared" si="15"/>
        <v>0</v>
      </c>
    </row>
    <row r="223" spans="2:15" ht="18" customHeight="1" x14ac:dyDescent="0.25">
      <c r="B223" s="3"/>
      <c r="C223" s="3"/>
      <c r="D223" s="3"/>
      <c r="E223" s="6"/>
      <c r="F223" s="207"/>
      <c r="G223" s="6">
        <f t="shared" si="13"/>
        <v>0</v>
      </c>
      <c r="H223" s="6">
        <f t="shared" si="14"/>
        <v>0</v>
      </c>
      <c r="I223" s="211"/>
      <c r="J223" s="61"/>
      <c r="O223" s="89">
        <f t="shared" si="15"/>
        <v>0</v>
      </c>
    </row>
    <row r="224" spans="2:15" ht="18" customHeight="1" x14ac:dyDescent="0.25">
      <c r="B224" s="3"/>
      <c r="C224" s="3"/>
      <c r="D224" s="3"/>
      <c r="E224" s="6"/>
      <c r="F224" s="207"/>
      <c r="G224" s="6">
        <f t="shared" si="13"/>
        <v>0</v>
      </c>
      <c r="H224" s="6">
        <f t="shared" si="14"/>
        <v>0</v>
      </c>
      <c r="I224" s="211"/>
      <c r="J224" s="61"/>
      <c r="O224" s="89">
        <f t="shared" si="15"/>
        <v>0</v>
      </c>
    </row>
    <row r="225" spans="2:15" ht="18" customHeight="1" x14ac:dyDescent="0.25">
      <c r="B225" s="3"/>
      <c r="C225" s="3"/>
      <c r="D225" s="3"/>
      <c r="E225" s="6"/>
      <c r="F225" s="207"/>
      <c r="G225" s="6">
        <f t="shared" si="13"/>
        <v>0</v>
      </c>
      <c r="H225" s="6">
        <f t="shared" si="14"/>
        <v>0</v>
      </c>
      <c r="I225" s="211"/>
      <c r="J225" s="61"/>
      <c r="O225" s="89">
        <f t="shared" si="15"/>
        <v>0</v>
      </c>
    </row>
    <row r="226" spans="2:15" ht="18" customHeight="1" x14ac:dyDescent="0.25">
      <c r="B226" s="3"/>
      <c r="C226" s="3"/>
      <c r="D226" s="3"/>
      <c r="E226" s="6"/>
      <c r="F226" s="207"/>
      <c r="G226" s="6">
        <f t="shared" si="13"/>
        <v>0</v>
      </c>
      <c r="H226" s="6">
        <f t="shared" si="14"/>
        <v>0</v>
      </c>
      <c r="I226" s="211"/>
      <c r="J226" s="61"/>
      <c r="O226" s="89">
        <f t="shared" si="15"/>
        <v>0</v>
      </c>
    </row>
    <row r="227" spans="2:15" ht="18" customHeight="1" x14ac:dyDescent="0.25">
      <c r="B227" s="3"/>
      <c r="C227" s="3"/>
      <c r="D227" s="3"/>
      <c r="E227" s="6"/>
      <c r="F227" s="207"/>
      <c r="G227" s="6">
        <f t="shared" si="13"/>
        <v>0</v>
      </c>
      <c r="H227" s="6">
        <f t="shared" si="14"/>
        <v>0</v>
      </c>
      <c r="I227" s="211"/>
      <c r="J227" s="61"/>
      <c r="O227" s="89">
        <f t="shared" si="15"/>
        <v>0</v>
      </c>
    </row>
    <row r="228" spans="2:15" ht="18" customHeight="1" x14ac:dyDescent="0.25">
      <c r="B228" s="3"/>
      <c r="C228" s="3"/>
      <c r="D228" s="3"/>
      <c r="E228" s="6"/>
      <c r="F228" s="207"/>
      <c r="G228" s="6">
        <f t="shared" si="13"/>
        <v>0</v>
      </c>
      <c r="H228" s="6">
        <f t="shared" si="14"/>
        <v>0</v>
      </c>
      <c r="I228" s="211"/>
      <c r="J228" s="61"/>
      <c r="O228" s="89">
        <f t="shared" si="15"/>
        <v>0</v>
      </c>
    </row>
    <row r="229" spans="2:15" ht="18" customHeight="1" x14ac:dyDescent="0.25">
      <c r="B229" s="3"/>
      <c r="C229" s="3"/>
      <c r="D229" s="3"/>
      <c r="E229" s="6"/>
      <c r="F229" s="207"/>
      <c r="G229" s="6">
        <f t="shared" si="13"/>
        <v>0</v>
      </c>
      <c r="H229" s="6">
        <f t="shared" si="14"/>
        <v>0</v>
      </c>
      <c r="I229" s="211"/>
      <c r="J229" s="61"/>
      <c r="O229" s="89">
        <f t="shared" si="15"/>
        <v>0</v>
      </c>
    </row>
    <row r="230" spans="2:15" ht="18" customHeight="1" x14ac:dyDescent="0.25">
      <c r="B230" s="3"/>
      <c r="C230" s="3"/>
      <c r="D230" s="3"/>
      <c r="E230" s="6"/>
      <c r="F230" s="207"/>
      <c r="G230" s="6">
        <f t="shared" si="13"/>
        <v>0</v>
      </c>
      <c r="H230" s="6">
        <f t="shared" si="14"/>
        <v>0</v>
      </c>
      <c r="I230" s="211"/>
      <c r="J230" s="61"/>
      <c r="O230" s="89">
        <f t="shared" si="15"/>
        <v>0</v>
      </c>
    </row>
    <row r="231" spans="2:15" ht="18" customHeight="1" x14ac:dyDescent="0.25">
      <c r="B231" s="3"/>
      <c r="C231" s="3"/>
      <c r="D231" s="3"/>
      <c r="E231" s="6"/>
      <c r="F231" s="207"/>
      <c r="G231" s="6">
        <f t="shared" si="13"/>
        <v>0</v>
      </c>
      <c r="H231" s="6">
        <f t="shared" si="14"/>
        <v>0</v>
      </c>
      <c r="I231" s="211"/>
      <c r="J231" s="61"/>
      <c r="O231" s="89">
        <f t="shared" si="15"/>
        <v>0</v>
      </c>
    </row>
    <row r="232" spans="2:15" ht="18" customHeight="1" x14ac:dyDescent="0.25">
      <c r="B232" s="3"/>
      <c r="C232" s="3"/>
      <c r="D232" s="3"/>
      <c r="E232" s="6"/>
      <c r="F232" s="207"/>
      <c r="G232" s="6">
        <f t="shared" si="13"/>
        <v>0</v>
      </c>
      <c r="H232" s="6">
        <f t="shared" si="14"/>
        <v>0</v>
      </c>
      <c r="I232" s="211"/>
      <c r="J232" s="61"/>
      <c r="O232" s="89">
        <f t="shared" si="15"/>
        <v>0</v>
      </c>
    </row>
    <row r="233" spans="2:15" ht="18" customHeight="1" x14ac:dyDescent="0.25">
      <c r="B233" s="3"/>
      <c r="C233" s="3"/>
      <c r="D233" s="3"/>
      <c r="E233" s="6"/>
      <c r="F233" s="207"/>
      <c r="G233" s="6">
        <f t="shared" si="13"/>
        <v>0</v>
      </c>
      <c r="H233" s="6">
        <f t="shared" si="14"/>
        <v>0</v>
      </c>
      <c r="I233" s="211"/>
      <c r="J233" s="61"/>
      <c r="O233" s="89">
        <f t="shared" si="15"/>
        <v>0</v>
      </c>
    </row>
    <row r="234" spans="2:15" ht="18" customHeight="1" x14ac:dyDescent="0.25">
      <c r="B234" s="3"/>
      <c r="C234" s="3"/>
      <c r="D234" s="3"/>
      <c r="E234" s="6"/>
      <c r="F234" s="207"/>
      <c r="G234" s="6">
        <f t="shared" si="13"/>
        <v>0</v>
      </c>
      <c r="H234" s="6">
        <f t="shared" si="14"/>
        <v>0</v>
      </c>
      <c r="I234" s="211"/>
      <c r="J234" s="61"/>
      <c r="O234" s="89">
        <f t="shared" si="15"/>
        <v>0</v>
      </c>
    </row>
    <row r="235" spans="2:15" ht="18" customHeight="1" x14ac:dyDescent="0.25">
      <c r="B235" s="3"/>
      <c r="C235" s="3"/>
      <c r="D235" s="3"/>
      <c r="E235" s="6"/>
      <c r="F235" s="207"/>
      <c r="G235" s="6">
        <f t="shared" si="13"/>
        <v>0</v>
      </c>
      <c r="H235" s="6">
        <f t="shared" si="14"/>
        <v>0</v>
      </c>
      <c r="I235" s="211"/>
      <c r="J235" s="61"/>
      <c r="O235" s="89">
        <f t="shared" si="15"/>
        <v>0</v>
      </c>
    </row>
    <row r="236" spans="2:15" ht="18" customHeight="1" x14ac:dyDescent="0.25">
      <c r="B236" s="3"/>
      <c r="C236" s="3"/>
      <c r="D236" s="3"/>
      <c r="E236" s="6"/>
      <c r="F236" s="207"/>
      <c r="G236" s="6">
        <f t="shared" si="13"/>
        <v>0</v>
      </c>
      <c r="H236" s="6">
        <f t="shared" si="14"/>
        <v>0</v>
      </c>
      <c r="I236" s="211"/>
      <c r="J236" s="61"/>
      <c r="O236" s="89">
        <f t="shared" si="15"/>
        <v>0</v>
      </c>
    </row>
    <row r="237" spans="2:15" ht="18" customHeight="1" x14ac:dyDescent="0.25">
      <c r="B237" s="3"/>
      <c r="C237" s="3"/>
      <c r="D237" s="3"/>
      <c r="E237" s="6"/>
      <c r="F237" s="207"/>
      <c r="G237" s="6">
        <f t="shared" si="13"/>
        <v>0</v>
      </c>
      <c r="H237" s="6">
        <f t="shared" si="14"/>
        <v>0</v>
      </c>
      <c r="I237" s="211"/>
      <c r="J237" s="61"/>
      <c r="O237" s="89">
        <f t="shared" si="15"/>
        <v>0</v>
      </c>
    </row>
    <row r="238" spans="2:15" ht="18" customHeight="1" x14ac:dyDescent="0.25">
      <c r="B238" s="3"/>
      <c r="C238" s="3"/>
      <c r="D238" s="3"/>
      <c r="E238" s="6"/>
      <c r="F238" s="207"/>
      <c r="G238" s="6">
        <f t="shared" si="13"/>
        <v>0</v>
      </c>
      <c r="H238" s="6">
        <f t="shared" si="14"/>
        <v>0</v>
      </c>
      <c r="I238" s="208"/>
      <c r="J238" s="61"/>
      <c r="O238" s="89">
        <f t="shared" si="15"/>
        <v>0</v>
      </c>
    </row>
    <row r="239" spans="2:15" ht="18" customHeight="1" x14ac:dyDescent="0.25">
      <c r="B239" s="3"/>
      <c r="C239" s="3"/>
      <c r="D239" s="3"/>
      <c r="E239" s="6"/>
      <c r="F239" s="207"/>
      <c r="G239" s="6">
        <f t="shared" si="13"/>
        <v>0</v>
      </c>
      <c r="H239" s="6">
        <f t="shared" si="14"/>
        <v>0</v>
      </c>
      <c r="I239" s="208"/>
      <c r="J239" s="61"/>
      <c r="O239" s="89">
        <f t="shared" si="15"/>
        <v>0</v>
      </c>
    </row>
    <row r="240" spans="2:15" ht="18" customHeight="1" x14ac:dyDescent="0.25">
      <c r="B240" s="3"/>
      <c r="C240" s="3"/>
      <c r="D240" s="3"/>
      <c r="E240" s="6"/>
      <c r="F240" s="207"/>
      <c r="G240" s="6">
        <f t="shared" si="13"/>
        <v>0</v>
      </c>
      <c r="H240" s="6">
        <f t="shared" si="14"/>
        <v>0</v>
      </c>
      <c r="I240" s="208"/>
      <c r="J240" s="61"/>
      <c r="O240" s="89">
        <f t="shared" si="15"/>
        <v>0</v>
      </c>
    </row>
    <row r="241" spans="2:15" ht="18" customHeight="1" x14ac:dyDescent="0.25">
      <c r="B241" s="3"/>
      <c r="C241" s="3"/>
      <c r="D241" s="3"/>
      <c r="E241" s="6"/>
      <c r="F241" s="207"/>
      <c r="G241" s="6">
        <f t="shared" si="13"/>
        <v>0</v>
      </c>
      <c r="H241" s="6">
        <f t="shared" si="14"/>
        <v>0</v>
      </c>
      <c r="I241" s="208"/>
      <c r="J241" s="61"/>
      <c r="O241" s="89">
        <f t="shared" si="15"/>
        <v>0</v>
      </c>
    </row>
    <row r="242" spans="2:15" ht="18" customHeight="1" x14ac:dyDescent="0.25">
      <c r="B242" s="3"/>
      <c r="C242" s="3"/>
      <c r="D242" s="3"/>
      <c r="E242" s="6"/>
      <c r="F242" s="207"/>
      <c r="G242" s="6">
        <f t="shared" si="13"/>
        <v>0</v>
      </c>
      <c r="H242" s="6">
        <f t="shared" si="14"/>
        <v>0</v>
      </c>
      <c r="I242" s="208"/>
      <c r="J242" s="61"/>
      <c r="O242" s="89">
        <f t="shared" si="15"/>
        <v>0</v>
      </c>
    </row>
    <row r="243" spans="2:15" ht="18" customHeight="1" x14ac:dyDescent="0.25">
      <c r="B243" s="3"/>
      <c r="C243" s="3"/>
      <c r="D243" s="3"/>
      <c r="E243" s="6"/>
      <c r="F243" s="207"/>
      <c r="G243" s="6">
        <f t="shared" si="13"/>
        <v>0</v>
      </c>
      <c r="H243" s="6">
        <f t="shared" si="14"/>
        <v>0</v>
      </c>
      <c r="I243" s="208"/>
      <c r="J243" s="61"/>
      <c r="O243" s="89">
        <f t="shared" si="15"/>
        <v>0</v>
      </c>
    </row>
    <row r="244" spans="2:15" ht="18" customHeight="1" x14ac:dyDescent="0.25">
      <c r="B244" s="3"/>
      <c r="C244" s="3"/>
      <c r="D244" s="3"/>
      <c r="E244" s="6"/>
      <c r="F244" s="207"/>
      <c r="G244" s="6">
        <f t="shared" si="13"/>
        <v>0</v>
      </c>
      <c r="H244" s="6">
        <f t="shared" si="14"/>
        <v>0</v>
      </c>
      <c r="I244" s="208"/>
      <c r="J244" s="61"/>
      <c r="O244" s="89">
        <f t="shared" si="15"/>
        <v>0</v>
      </c>
    </row>
    <row r="245" spans="2:15" ht="18" customHeight="1" x14ac:dyDescent="0.25">
      <c r="B245" s="3"/>
      <c r="C245" s="3"/>
      <c r="D245" s="3"/>
      <c r="E245" s="6"/>
      <c r="F245" s="207"/>
      <c r="G245" s="6">
        <f t="shared" si="13"/>
        <v>0</v>
      </c>
      <c r="H245" s="6">
        <f t="shared" si="14"/>
        <v>0</v>
      </c>
      <c r="I245" s="208"/>
      <c r="J245" s="61"/>
      <c r="O245" s="89">
        <f t="shared" si="15"/>
        <v>0</v>
      </c>
    </row>
    <row r="246" spans="2:15" ht="18" customHeight="1" x14ac:dyDescent="0.25">
      <c r="B246" s="3"/>
      <c r="C246" s="3"/>
      <c r="D246" s="3"/>
      <c r="E246" s="6"/>
      <c r="F246" s="207"/>
      <c r="G246" s="6">
        <f t="shared" si="13"/>
        <v>0</v>
      </c>
      <c r="H246" s="6">
        <f t="shared" si="14"/>
        <v>0</v>
      </c>
      <c r="I246" s="208"/>
      <c r="J246" s="61"/>
      <c r="O246" s="89">
        <f t="shared" si="15"/>
        <v>0</v>
      </c>
    </row>
    <row r="247" spans="2:15" ht="18" customHeight="1" x14ac:dyDescent="0.25">
      <c r="B247" s="3"/>
      <c r="C247" s="3"/>
      <c r="D247" s="3"/>
      <c r="E247" s="6"/>
      <c r="F247" s="207"/>
      <c r="G247" s="6">
        <f t="shared" si="13"/>
        <v>0</v>
      </c>
      <c r="H247" s="6">
        <f t="shared" si="14"/>
        <v>0</v>
      </c>
      <c r="I247" s="208"/>
      <c r="J247" s="61"/>
      <c r="O247" s="89">
        <f t="shared" si="15"/>
        <v>0</v>
      </c>
    </row>
    <row r="248" spans="2:15" ht="18" customHeight="1" x14ac:dyDescent="0.25">
      <c r="B248" s="3"/>
      <c r="C248" s="3"/>
      <c r="D248" s="3"/>
      <c r="E248" s="6"/>
      <c r="F248" s="207"/>
      <c r="G248" s="6">
        <f t="shared" si="13"/>
        <v>0</v>
      </c>
      <c r="H248" s="6">
        <f t="shared" si="14"/>
        <v>0</v>
      </c>
      <c r="I248" s="208"/>
      <c r="J248" s="61"/>
      <c r="O248" s="89">
        <f t="shared" si="15"/>
        <v>0</v>
      </c>
    </row>
    <row r="249" spans="2:15" ht="18" customHeight="1" x14ac:dyDescent="0.25">
      <c r="B249" s="3"/>
      <c r="C249" s="3"/>
      <c r="D249" s="3"/>
      <c r="E249" s="6"/>
      <c r="F249" s="207"/>
      <c r="G249" s="6">
        <f t="shared" si="13"/>
        <v>0</v>
      </c>
      <c r="H249" s="6">
        <f t="shared" si="14"/>
        <v>0</v>
      </c>
      <c r="I249" s="208"/>
      <c r="J249" s="61"/>
      <c r="O249" s="89">
        <f t="shared" si="15"/>
        <v>0</v>
      </c>
    </row>
    <row r="250" spans="2:15" ht="18" customHeight="1" x14ac:dyDescent="0.25">
      <c r="B250" s="3"/>
      <c r="C250" s="3"/>
      <c r="D250" s="3"/>
      <c r="E250" s="6"/>
      <c r="F250" s="207"/>
      <c r="G250" s="6">
        <f t="shared" si="13"/>
        <v>0</v>
      </c>
      <c r="H250" s="6">
        <f t="shared" si="14"/>
        <v>0</v>
      </c>
      <c r="I250" s="208"/>
      <c r="J250" s="61"/>
      <c r="O250" s="89">
        <f t="shared" si="15"/>
        <v>0</v>
      </c>
    </row>
    <row r="251" spans="2:15" ht="18" customHeight="1" x14ac:dyDescent="0.25">
      <c r="B251" s="3"/>
      <c r="C251" s="3"/>
      <c r="D251" s="3"/>
      <c r="E251" s="6"/>
      <c r="F251" s="207"/>
      <c r="G251" s="6">
        <f t="shared" si="13"/>
        <v>0</v>
      </c>
      <c r="H251" s="6">
        <f t="shared" si="14"/>
        <v>0</v>
      </c>
      <c r="I251" s="208"/>
      <c r="J251" s="61"/>
      <c r="O251" s="89">
        <f t="shared" si="15"/>
        <v>0</v>
      </c>
    </row>
    <row r="252" spans="2:15" ht="18" customHeight="1" x14ac:dyDescent="0.25">
      <c r="B252" s="3"/>
      <c r="C252" s="3"/>
      <c r="D252" s="3"/>
      <c r="E252" s="6"/>
      <c r="F252" s="207"/>
      <c r="G252" s="6">
        <f t="shared" si="13"/>
        <v>0</v>
      </c>
      <c r="H252" s="6">
        <f t="shared" si="14"/>
        <v>0</v>
      </c>
      <c r="I252" s="208"/>
      <c r="J252" s="61"/>
      <c r="O252" s="89">
        <f t="shared" si="15"/>
        <v>0</v>
      </c>
    </row>
    <row r="253" spans="2:15" ht="18" customHeight="1" x14ac:dyDescent="0.25">
      <c r="B253" s="3"/>
      <c r="C253" s="3"/>
      <c r="D253" s="3"/>
      <c r="E253" s="6"/>
      <c r="F253" s="207"/>
      <c r="G253" s="6">
        <f t="shared" si="13"/>
        <v>0</v>
      </c>
      <c r="H253" s="6">
        <f t="shared" si="14"/>
        <v>0</v>
      </c>
      <c r="I253" s="208"/>
      <c r="J253" s="61"/>
      <c r="O253" s="89">
        <f t="shared" si="15"/>
        <v>0</v>
      </c>
    </row>
    <row r="254" spans="2:15" ht="18" customHeight="1" x14ac:dyDescent="0.25">
      <c r="B254" s="3"/>
      <c r="C254" s="3"/>
      <c r="D254" s="3"/>
      <c r="E254" s="6"/>
      <c r="F254" s="207"/>
      <c r="G254" s="6">
        <f t="shared" si="13"/>
        <v>0</v>
      </c>
      <c r="H254" s="6">
        <f t="shared" si="14"/>
        <v>0</v>
      </c>
      <c r="I254" s="208"/>
      <c r="J254" s="61"/>
      <c r="O254" s="89">
        <f t="shared" si="15"/>
        <v>0</v>
      </c>
    </row>
    <row r="255" spans="2:15" ht="18" customHeight="1" x14ac:dyDescent="0.25">
      <c r="B255" s="3"/>
      <c r="C255" s="3"/>
      <c r="D255" s="3"/>
      <c r="E255" s="6"/>
      <c r="F255" s="207"/>
      <c r="G255" s="6">
        <f t="shared" si="13"/>
        <v>0</v>
      </c>
      <c r="H255" s="6">
        <f t="shared" si="14"/>
        <v>0</v>
      </c>
      <c r="I255" s="208"/>
      <c r="J255" s="61"/>
      <c r="O255" s="89">
        <f t="shared" si="15"/>
        <v>0</v>
      </c>
    </row>
    <row r="256" spans="2:15" ht="18" customHeight="1" x14ac:dyDescent="0.25">
      <c r="B256" s="3"/>
      <c r="C256" s="3"/>
      <c r="D256" s="3"/>
      <c r="E256" s="6"/>
      <c r="F256" s="207"/>
      <c r="G256" s="6">
        <f t="shared" si="13"/>
        <v>0</v>
      </c>
      <c r="H256" s="6">
        <f t="shared" si="14"/>
        <v>0</v>
      </c>
      <c r="I256" s="208"/>
      <c r="J256" s="61"/>
      <c r="O256" s="89">
        <f t="shared" si="15"/>
        <v>0</v>
      </c>
    </row>
    <row r="257" spans="2:15" ht="18" customHeight="1" x14ac:dyDescent="0.25">
      <c r="B257" s="3"/>
      <c r="C257" s="3"/>
      <c r="D257" s="3"/>
      <c r="E257" s="6"/>
      <c r="F257" s="207"/>
      <c r="G257" s="6">
        <f t="shared" ref="G257:G295" si="16">F257*1.262</f>
        <v>0</v>
      </c>
      <c r="H257" s="6">
        <f t="shared" ref="H257:H295" si="17">G257*1.25</f>
        <v>0</v>
      </c>
      <c r="I257" s="208"/>
      <c r="J257" s="61"/>
      <c r="O257" s="89">
        <f t="shared" ref="O257:O295" si="18">J257-G257</f>
        <v>0</v>
      </c>
    </row>
    <row r="258" spans="2:15" ht="18" customHeight="1" x14ac:dyDescent="0.25">
      <c r="B258" s="3"/>
      <c r="C258" s="3"/>
      <c r="D258" s="3"/>
      <c r="E258" s="6"/>
      <c r="F258" s="207"/>
      <c r="G258" s="6">
        <f t="shared" si="16"/>
        <v>0</v>
      </c>
      <c r="H258" s="6">
        <f t="shared" si="17"/>
        <v>0</v>
      </c>
      <c r="I258" s="208"/>
      <c r="J258" s="61"/>
      <c r="O258" s="89">
        <f t="shared" si="18"/>
        <v>0</v>
      </c>
    </row>
    <row r="259" spans="2:15" ht="18" customHeight="1" x14ac:dyDescent="0.25">
      <c r="B259" s="3"/>
      <c r="C259" s="3"/>
      <c r="D259" s="3"/>
      <c r="E259" s="6"/>
      <c r="F259" s="207"/>
      <c r="G259" s="6">
        <f t="shared" si="16"/>
        <v>0</v>
      </c>
      <c r="H259" s="6">
        <f t="shared" si="17"/>
        <v>0</v>
      </c>
      <c r="I259" s="208"/>
      <c r="J259" s="61"/>
      <c r="O259" s="89">
        <f t="shared" si="18"/>
        <v>0</v>
      </c>
    </row>
    <row r="260" spans="2:15" ht="18" customHeight="1" x14ac:dyDescent="0.25">
      <c r="B260" s="3"/>
      <c r="C260" s="3"/>
      <c r="D260" s="3"/>
      <c r="E260" s="6"/>
      <c r="F260" s="207"/>
      <c r="G260" s="6">
        <f t="shared" si="16"/>
        <v>0</v>
      </c>
      <c r="H260" s="6">
        <f t="shared" si="17"/>
        <v>0</v>
      </c>
      <c r="I260" s="208"/>
      <c r="J260" s="61"/>
      <c r="O260" s="89">
        <f t="shared" si="18"/>
        <v>0</v>
      </c>
    </row>
    <row r="261" spans="2:15" ht="18" customHeight="1" x14ac:dyDescent="0.25">
      <c r="B261" s="3"/>
      <c r="C261" s="3"/>
      <c r="D261" s="3"/>
      <c r="E261" s="6"/>
      <c r="F261" s="207"/>
      <c r="G261" s="6">
        <f t="shared" si="16"/>
        <v>0</v>
      </c>
      <c r="H261" s="6">
        <f t="shared" si="17"/>
        <v>0</v>
      </c>
      <c r="I261" s="208"/>
      <c r="J261" s="61"/>
      <c r="O261" s="89">
        <f t="shared" si="18"/>
        <v>0</v>
      </c>
    </row>
    <row r="262" spans="2:15" ht="18" customHeight="1" x14ac:dyDescent="0.25">
      <c r="B262" s="3"/>
      <c r="C262" s="3"/>
      <c r="D262" s="3"/>
      <c r="E262" s="6"/>
      <c r="F262" s="207"/>
      <c r="G262" s="6">
        <f t="shared" si="16"/>
        <v>0</v>
      </c>
      <c r="H262" s="6">
        <f t="shared" si="17"/>
        <v>0</v>
      </c>
      <c r="I262" s="208"/>
      <c r="J262" s="61"/>
      <c r="O262" s="89">
        <f t="shared" si="18"/>
        <v>0</v>
      </c>
    </row>
    <row r="263" spans="2:15" ht="18" customHeight="1" x14ac:dyDescent="0.25">
      <c r="B263" s="3"/>
      <c r="C263" s="3"/>
      <c r="D263" s="3"/>
      <c r="E263" s="6"/>
      <c r="F263" s="207"/>
      <c r="G263" s="6">
        <f t="shared" si="16"/>
        <v>0</v>
      </c>
      <c r="H263" s="6">
        <f t="shared" si="17"/>
        <v>0</v>
      </c>
      <c r="I263" s="208"/>
      <c r="J263" s="61"/>
      <c r="O263" s="89">
        <f t="shared" si="18"/>
        <v>0</v>
      </c>
    </row>
    <row r="264" spans="2:15" ht="18" customHeight="1" x14ac:dyDescent="0.25">
      <c r="B264" s="3"/>
      <c r="C264" s="3"/>
      <c r="D264" s="3"/>
      <c r="E264" s="6"/>
      <c r="F264" s="207"/>
      <c r="G264" s="6">
        <f t="shared" si="16"/>
        <v>0</v>
      </c>
      <c r="H264" s="6">
        <f t="shared" si="17"/>
        <v>0</v>
      </c>
      <c r="I264" s="208"/>
      <c r="J264" s="61"/>
      <c r="O264" s="89">
        <f t="shared" si="18"/>
        <v>0</v>
      </c>
    </row>
    <row r="265" spans="2:15" ht="18" customHeight="1" x14ac:dyDescent="0.25">
      <c r="B265" s="3"/>
      <c r="C265" s="3"/>
      <c r="D265" s="3"/>
      <c r="E265" s="6"/>
      <c r="F265" s="207"/>
      <c r="G265" s="6">
        <f t="shared" si="16"/>
        <v>0</v>
      </c>
      <c r="H265" s="6">
        <f t="shared" si="17"/>
        <v>0</v>
      </c>
      <c r="I265" s="208"/>
      <c r="J265" s="61"/>
      <c r="O265" s="89">
        <f t="shared" si="18"/>
        <v>0</v>
      </c>
    </row>
    <row r="266" spans="2:15" ht="18" customHeight="1" x14ac:dyDescent="0.25">
      <c r="B266" s="3"/>
      <c r="C266" s="3"/>
      <c r="D266" s="3"/>
      <c r="E266" s="6"/>
      <c r="F266" s="207"/>
      <c r="G266" s="6">
        <f t="shared" si="16"/>
        <v>0</v>
      </c>
      <c r="H266" s="6">
        <f t="shared" si="17"/>
        <v>0</v>
      </c>
      <c r="I266" s="208"/>
      <c r="J266" s="61"/>
      <c r="O266" s="89">
        <f t="shared" si="18"/>
        <v>0</v>
      </c>
    </row>
    <row r="267" spans="2:15" ht="18" customHeight="1" x14ac:dyDescent="0.25">
      <c r="B267" s="3"/>
      <c r="C267" s="3"/>
      <c r="D267" s="3"/>
      <c r="E267" s="6"/>
      <c r="F267" s="207"/>
      <c r="G267" s="6">
        <f t="shared" si="16"/>
        <v>0</v>
      </c>
      <c r="H267" s="6">
        <f t="shared" si="17"/>
        <v>0</v>
      </c>
      <c r="I267" s="208"/>
      <c r="J267" s="61"/>
      <c r="O267" s="89">
        <f t="shared" si="18"/>
        <v>0</v>
      </c>
    </row>
    <row r="268" spans="2:15" ht="18" customHeight="1" x14ac:dyDescent="0.25">
      <c r="B268" s="3"/>
      <c r="C268" s="3"/>
      <c r="D268" s="3"/>
      <c r="E268" s="6"/>
      <c r="F268" s="207"/>
      <c r="G268" s="6">
        <f t="shared" si="16"/>
        <v>0</v>
      </c>
      <c r="H268" s="6">
        <f t="shared" si="17"/>
        <v>0</v>
      </c>
      <c r="I268" s="208"/>
      <c r="J268" s="61"/>
      <c r="O268" s="89">
        <f t="shared" si="18"/>
        <v>0</v>
      </c>
    </row>
    <row r="269" spans="2:15" ht="18" customHeight="1" x14ac:dyDescent="0.25">
      <c r="B269" s="3"/>
      <c r="C269" s="3"/>
      <c r="D269" s="3"/>
      <c r="E269" s="6"/>
      <c r="F269" s="207"/>
      <c r="G269" s="6">
        <f t="shared" si="16"/>
        <v>0</v>
      </c>
      <c r="H269" s="6">
        <f t="shared" si="17"/>
        <v>0</v>
      </c>
      <c r="I269" s="208"/>
      <c r="J269" s="61"/>
      <c r="O269" s="89">
        <f t="shared" si="18"/>
        <v>0</v>
      </c>
    </row>
    <row r="270" spans="2:15" ht="18" customHeight="1" x14ac:dyDescent="0.25">
      <c r="B270" s="3"/>
      <c r="C270" s="3"/>
      <c r="D270" s="3"/>
      <c r="E270" s="6"/>
      <c r="F270" s="207"/>
      <c r="G270" s="6">
        <f t="shared" si="16"/>
        <v>0</v>
      </c>
      <c r="H270" s="6">
        <f t="shared" si="17"/>
        <v>0</v>
      </c>
      <c r="I270" s="208"/>
      <c r="J270" s="61"/>
      <c r="O270" s="89">
        <f t="shared" si="18"/>
        <v>0</v>
      </c>
    </row>
    <row r="271" spans="2:15" ht="18" customHeight="1" x14ac:dyDescent="0.25">
      <c r="B271" s="3"/>
      <c r="C271" s="3"/>
      <c r="D271" s="3"/>
      <c r="E271" s="6"/>
      <c r="F271" s="207"/>
      <c r="G271" s="6">
        <f t="shared" si="16"/>
        <v>0</v>
      </c>
      <c r="H271" s="6">
        <f t="shared" si="17"/>
        <v>0</v>
      </c>
      <c r="I271" s="208"/>
      <c r="J271" s="61"/>
      <c r="O271" s="89">
        <f t="shared" si="18"/>
        <v>0</v>
      </c>
    </row>
    <row r="272" spans="2:15" ht="18" customHeight="1" x14ac:dyDescent="0.25">
      <c r="B272" s="3"/>
      <c r="C272" s="3"/>
      <c r="D272" s="3"/>
      <c r="E272" s="6"/>
      <c r="F272" s="207"/>
      <c r="G272" s="6">
        <f t="shared" si="16"/>
        <v>0</v>
      </c>
      <c r="H272" s="6">
        <f t="shared" si="17"/>
        <v>0</v>
      </c>
      <c r="I272" s="208"/>
      <c r="J272" s="61"/>
      <c r="O272" s="89">
        <f t="shared" si="18"/>
        <v>0</v>
      </c>
    </row>
    <row r="273" spans="2:15" ht="18" customHeight="1" x14ac:dyDescent="0.25">
      <c r="B273" s="3"/>
      <c r="C273" s="3"/>
      <c r="D273" s="3"/>
      <c r="E273" s="6"/>
      <c r="F273" s="207"/>
      <c r="G273" s="6">
        <f t="shared" si="16"/>
        <v>0</v>
      </c>
      <c r="H273" s="6">
        <f t="shared" si="17"/>
        <v>0</v>
      </c>
      <c r="I273" s="208"/>
      <c r="J273" s="61"/>
      <c r="O273" s="89">
        <f t="shared" si="18"/>
        <v>0</v>
      </c>
    </row>
    <row r="274" spans="2:15" ht="18" customHeight="1" x14ac:dyDescent="0.25">
      <c r="B274" s="3"/>
      <c r="C274" s="3"/>
      <c r="D274" s="3"/>
      <c r="E274" s="6"/>
      <c r="F274" s="207"/>
      <c r="G274" s="6">
        <f t="shared" si="16"/>
        <v>0</v>
      </c>
      <c r="H274" s="6">
        <f t="shared" si="17"/>
        <v>0</v>
      </c>
      <c r="I274" s="208"/>
      <c r="J274" s="61"/>
      <c r="O274" s="89">
        <f t="shared" si="18"/>
        <v>0</v>
      </c>
    </row>
    <row r="275" spans="2:15" ht="18" customHeight="1" x14ac:dyDescent="0.25">
      <c r="B275" s="3"/>
      <c r="C275" s="3"/>
      <c r="D275" s="3"/>
      <c r="E275" s="6"/>
      <c r="F275" s="207"/>
      <c r="G275" s="6">
        <f t="shared" si="16"/>
        <v>0</v>
      </c>
      <c r="H275" s="6">
        <f t="shared" si="17"/>
        <v>0</v>
      </c>
      <c r="I275" s="208"/>
      <c r="J275" s="61"/>
      <c r="O275" s="89">
        <f t="shared" si="18"/>
        <v>0</v>
      </c>
    </row>
    <row r="276" spans="2:15" ht="18" customHeight="1" x14ac:dyDescent="0.25">
      <c r="B276" s="3"/>
      <c r="C276" s="3"/>
      <c r="D276" s="3"/>
      <c r="E276" s="6"/>
      <c r="F276" s="207"/>
      <c r="G276" s="6">
        <f t="shared" si="16"/>
        <v>0</v>
      </c>
      <c r="H276" s="6">
        <f t="shared" si="17"/>
        <v>0</v>
      </c>
      <c r="I276" s="208"/>
      <c r="J276" s="61"/>
      <c r="O276" s="89">
        <f t="shared" si="18"/>
        <v>0</v>
      </c>
    </row>
    <row r="277" spans="2:15" ht="18" customHeight="1" x14ac:dyDescent="0.25">
      <c r="B277" s="3"/>
      <c r="C277" s="3"/>
      <c r="D277" s="3"/>
      <c r="E277" s="6"/>
      <c r="F277" s="207"/>
      <c r="G277" s="6">
        <f t="shared" si="16"/>
        <v>0</v>
      </c>
      <c r="H277" s="6">
        <f t="shared" si="17"/>
        <v>0</v>
      </c>
      <c r="I277" s="208"/>
      <c r="J277" s="61"/>
      <c r="O277" s="89">
        <f t="shared" si="18"/>
        <v>0</v>
      </c>
    </row>
    <row r="278" spans="2:15" ht="18" customHeight="1" x14ac:dyDescent="0.25">
      <c r="B278" s="3"/>
      <c r="C278" s="3"/>
      <c r="D278" s="3"/>
      <c r="E278" s="6"/>
      <c r="F278" s="207"/>
      <c r="G278" s="6">
        <f t="shared" si="16"/>
        <v>0</v>
      </c>
      <c r="H278" s="6">
        <f t="shared" si="17"/>
        <v>0</v>
      </c>
      <c r="I278" s="208"/>
      <c r="J278" s="61"/>
      <c r="O278" s="89">
        <f t="shared" si="18"/>
        <v>0</v>
      </c>
    </row>
    <row r="279" spans="2:15" ht="18" customHeight="1" x14ac:dyDescent="0.25">
      <c r="B279" s="3"/>
      <c r="C279" s="3"/>
      <c r="D279" s="3"/>
      <c r="E279" s="6"/>
      <c r="F279" s="207"/>
      <c r="G279" s="6">
        <f t="shared" si="16"/>
        <v>0</v>
      </c>
      <c r="H279" s="6">
        <f t="shared" si="17"/>
        <v>0</v>
      </c>
      <c r="I279" s="208"/>
      <c r="J279" s="61"/>
      <c r="O279" s="89">
        <f t="shared" si="18"/>
        <v>0</v>
      </c>
    </row>
    <row r="280" spans="2:15" ht="18" customHeight="1" x14ac:dyDescent="0.25">
      <c r="B280" s="3"/>
      <c r="C280" s="3"/>
      <c r="D280" s="3"/>
      <c r="E280" s="6"/>
      <c r="F280" s="207"/>
      <c r="G280" s="6">
        <f t="shared" si="16"/>
        <v>0</v>
      </c>
      <c r="H280" s="6">
        <f t="shared" si="17"/>
        <v>0</v>
      </c>
      <c r="I280" s="208"/>
      <c r="J280" s="61"/>
      <c r="O280" s="89">
        <f t="shared" si="18"/>
        <v>0</v>
      </c>
    </row>
    <row r="281" spans="2:15" ht="18" customHeight="1" x14ac:dyDescent="0.25">
      <c r="B281" s="3"/>
      <c r="C281" s="3"/>
      <c r="D281" s="3"/>
      <c r="E281" s="6"/>
      <c r="F281" s="207"/>
      <c r="G281" s="6">
        <f t="shared" si="16"/>
        <v>0</v>
      </c>
      <c r="H281" s="6">
        <f t="shared" si="17"/>
        <v>0</v>
      </c>
      <c r="I281" s="208"/>
      <c r="J281" s="61"/>
      <c r="O281" s="89">
        <f t="shared" si="18"/>
        <v>0</v>
      </c>
    </row>
    <row r="282" spans="2:15" ht="18" customHeight="1" x14ac:dyDescent="0.25">
      <c r="B282" s="3"/>
      <c r="C282" s="3"/>
      <c r="D282" s="3"/>
      <c r="E282" s="6"/>
      <c r="F282" s="207"/>
      <c r="G282" s="6">
        <f t="shared" si="16"/>
        <v>0</v>
      </c>
      <c r="H282" s="6">
        <f t="shared" si="17"/>
        <v>0</v>
      </c>
      <c r="I282" s="208"/>
      <c r="J282" s="61"/>
      <c r="O282" s="89">
        <f t="shared" si="18"/>
        <v>0</v>
      </c>
    </row>
    <row r="283" spans="2:15" ht="18" customHeight="1" x14ac:dyDescent="0.25">
      <c r="B283" s="3"/>
      <c r="C283" s="3"/>
      <c r="D283" s="3"/>
      <c r="E283" s="6"/>
      <c r="F283" s="207"/>
      <c r="G283" s="6">
        <f t="shared" si="16"/>
        <v>0</v>
      </c>
      <c r="H283" s="6">
        <f t="shared" si="17"/>
        <v>0</v>
      </c>
      <c r="I283" s="208"/>
      <c r="J283" s="61"/>
      <c r="O283" s="89">
        <f t="shared" si="18"/>
        <v>0</v>
      </c>
    </row>
    <row r="284" spans="2:15" ht="18" customHeight="1" x14ac:dyDescent="0.25">
      <c r="B284" s="3"/>
      <c r="C284" s="3"/>
      <c r="D284" s="3"/>
      <c r="E284" s="6"/>
      <c r="F284" s="207"/>
      <c r="G284" s="6">
        <f t="shared" si="16"/>
        <v>0</v>
      </c>
      <c r="H284" s="6">
        <f t="shared" si="17"/>
        <v>0</v>
      </c>
      <c r="I284" s="208"/>
      <c r="J284" s="61"/>
      <c r="O284" s="89">
        <f t="shared" si="18"/>
        <v>0</v>
      </c>
    </row>
    <row r="285" spans="2:15" ht="18" customHeight="1" x14ac:dyDescent="0.25">
      <c r="B285" s="3"/>
      <c r="C285" s="3"/>
      <c r="D285" s="3"/>
      <c r="E285" s="6"/>
      <c r="F285" s="207"/>
      <c r="G285" s="6">
        <f t="shared" si="16"/>
        <v>0</v>
      </c>
      <c r="H285" s="6">
        <f t="shared" si="17"/>
        <v>0</v>
      </c>
      <c r="I285" s="208"/>
      <c r="J285" s="61"/>
      <c r="O285" s="89">
        <f t="shared" si="18"/>
        <v>0</v>
      </c>
    </row>
    <row r="286" spans="2:15" ht="18" customHeight="1" x14ac:dyDescent="0.25">
      <c r="B286" s="3"/>
      <c r="C286" s="3"/>
      <c r="D286" s="3"/>
      <c r="E286" s="6"/>
      <c r="F286" s="207"/>
      <c r="G286" s="6">
        <f t="shared" si="16"/>
        <v>0</v>
      </c>
      <c r="H286" s="6">
        <f t="shared" si="17"/>
        <v>0</v>
      </c>
      <c r="I286" s="208"/>
      <c r="J286" s="61"/>
      <c r="O286" s="89">
        <f t="shared" si="18"/>
        <v>0</v>
      </c>
    </row>
    <row r="287" spans="2:15" ht="18" customHeight="1" x14ac:dyDescent="0.25">
      <c r="B287" s="3"/>
      <c r="C287" s="3"/>
      <c r="D287" s="3"/>
      <c r="E287" s="6"/>
      <c r="F287" s="207"/>
      <c r="G287" s="6">
        <f t="shared" si="16"/>
        <v>0</v>
      </c>
      <c r="H287" s="6">
        <f t="shared" si="17"/>
        <v>0</v>
      </c>
      <c r="I287" s="208"/>
      <c r="J287" s="61"/>
      <c r="O287" s="89">
        <f t="shared" si="18"/>
        <v>0</v>
      </c>
    </row>
    <row r="288" spans="2:15" ht="18" customHeight="1" x14ac:dyDescent="0.25">
      <c r="B288" s="3"/>
      <c r="C288" s="3"/>
      <c r="D288" s="3"/>
      <c r="E288" s="6"/>
      <c r="F288" s="207"/>
      <c r="G288" s="6">
        <f t="shared" si="16"/>
        <v>0</v>
      </c>
      <c r="H288" s="6">
        <f t="shared" si="17"/>
        <v>0</v>
      </c>
      <c r="I288" s="208"/>
      <c r="J288" s="61"/>
      <c r="O288" s="89">
        <f t="shared" si="18"/>
        <v>0</v>
      </c>
    </row>
    <row r="289" spans="2:15" ht="18" customHeight="1" x14ac:dyDescent="0.25">
      <c r="B289" s="3"/>
      <c r="C289" s="3"/>
      <c r="D289" s="3"/>
      <c r="E289" s="6"/>
      <c r="F289" s="207"/>
      <c r="G289" s="6">
        <f t="shared" si="16"/>
        <v>0</v>
      </c>
      <c r="H289" s="6">
        <f t="shared" si="17"/>
        <v>0</v>
      </c>
      <c r="I289" s="208"/>
      <c r="J289" s="61"/>
      <c r="O289" s="89">
        <f t="shared" si="18"/>
        <v>0</v>
      </c>
    </row>
    <row r="290" spans="2:15" ht="18" customHeight="1" x14ac:dyDescent="0.25">
      <c r="E290" s="7"/>
      <c r="F290" s="7"/>
      <c r="G290" s="6">
        <f t="shared" si="16"/>
        <v>0</v>
      </c>
      <c r="H290" s="6">
        <f t="shared" si="17"/>
        <v>0</v>
      </c>
      <c r="I290" s="48"/>
      <c r="J290" s="7"/>
      <c r="O290" s="89">
        <f t="shared" si="18"/>
        <v>0</v>
      </c>
    </row>
    <row r="291" spans="2:15" ht="18" customHeight="1" x14ac:dyDescent="0.25">
      <c r="E291" s="7"/>
      <c r="F291" s="7"/>
      <c r="G291" s="6">
        <f t="shared" si="16"/>
        <v>0</v>
      </c>
      <c r="H291" s="6">
        <f t="shared" si="17"/>
        <v>0</v>
      </c>
      <c r="I291" s="48"/>
      <c r="J291" s="7"/>
      <c r="O291" s="89">
        <f t="shared" si="18"/>
        <v>0</v>
      </c>
    </row>
    <row r="292" spans="2:15" ht="18" customHeight="1" x14ac:dyDescent="0.25">
      <c r="E292" s="7"/>
      <c r="F292" s="7"/>
      <c r="G292" s="6">
        <f t="shared" si="16"/>
        <v>0</v>
      </c>
      <c r="H292" s="6">
        <f t="shared" si="17"/>
        <v>0</v>
      </c>
      <c r="I292" s="48"/>
      <c r="J292" s="7"/>
      <c r="O292" s="89">
        <f t="shared" si="18"/>
        <v>0</v>
      </c>
    </row>
    <row r="293" spans="2:15" ht="18" customHeight="1" x14ac:dyDescent="0.25">
      <c r="E293" s="7"/>
      <c r="F293" s="7"/>
      <c r="G293" s="6">
        <f t="shared" si="16"/>
        <v>0</v>
      </c>
      <c r="H293" s="6">
        <f t="shared" si="17"/>
        <v>0</v>
      </c>
      <c r="I293" s="48"/>
      <c r="J293" s="7"/>
      <c r="O293" s="89">
        <f t="shared" si="18"/>
        <v>0</v>
      </c>
    </row>
    <row r="294" spans="2:15" ht="18" customHeight="1" x14ac:dyDescent="0.25">
      <c r="E294" s="7"/>
      <c r="F294" s="7"/>
      <c r="G294" s="6">
        <f t="shared" si="16"/>
        <v>0</v>
      </c>
      <c r="H294" s="6">
        <f t="shared" si="17"/>
        <v>0</v>
      </c>
      <c r="I294" s="48"/>
      <c r="J294" s="7"/>
      <c r="O294" s="89">
        <f t="shared" si="18"/>
        <v>0</v>
      </c>
    </row>
    <row r="295" spans="2:15" ht="18" customHeight="1" x14ac:dyDescent="0.25">
      <c r="E295" s="7"/>
      <c r="F295" s="7"/>
      <c r="G295" s="6">
        <f t="shared" si="16"/>
        <v>0</v>
      </c>
      <c r="H295" s="6">
        <f t="shared" si="17"/>
        <v>0</v>
      </c>
      <c r="I295" s="48"/>
      <c r="J295" s="7"/>
      <c r="O295" s="89">
        <f t="shared" si="18"/>
        <v>0</v>
      </c>
    </row>
    <row r="296" spans="2:15" ht="18" customHeight="1" x14ac:dyDescent="0.25">
      <c r="E296" s="7"/>
      <c r="F296" s="7"/>
      <c r="G296" s="7"/>
      <c r="H296" s="7"/>
      <c r="I296" s="48"/>
      <c r="J296" s="7"/>
      <c r="O296" s="76"/>
    </row>
    <row r="297" spans="2:15" ht="18" customHeight="1" x14ac:dyDescent="0.25">
      <c r="E297" s="7"/>
      <c r="F297" s="7"/>
      <c r="G297" s="7"/>
      <c r="H297" s="7"/>
      <c r="I297" s="48"/>
      <c r="J297" s="7"/>
      <c r="O297" s="76"/>
    </row>
    <row r="298" spans="2:15" ht="18" customHeight="1" x14ac:dyDescent="0.25">
      <c r="E298" s="7"/>
      <c r="F298" s="7"/>
      <c r="G298" s="7"/>
      <c r="H298" s="7"/>
      <c r="I298" s="48"/>
      <c r="J298" s="7"/>
      <c r="O298" s="76"/>
    </row>
    <row r="299" spans="2:15" ht="18" customHeight="1" x14ac:dyDescent="0.25">
      <c r="E299" s="7"/>
      <c r="F299" s="7"/>
      <c r="G299" s="7"/>
      <c r="H299" s="7"/>
      <c r="I299" s="48"/>
      <c r="J299" s="7"/>
      <c r="O299" s="76"/>
    </row>
    <row r="300" spans="2:15" ht="18" customHeight="1" x14ac:dyDescent="0.25">
      <c r="E300" s="7"/>
      <c r="F300" s="7"/>
      <c r="G300" s="7"/>
      <c r="H300" s="7"/>
      <c r="I300" s="48"/>
      <c r="J300" s="7"/>
      <c r="O300" s="76"/>
    </row>
    <row r="301" spans="2:15" ht="18" customHeight="1" x14ac:dyDescent="0.25">
      <c r="E301" s="7"/>
      <c r="F301" s="7"/>
      <c r="G301" s="7"/>
      <c r="H301" s="7"/>
      <c r="I301" s="48"/>
      <c r="J301" s="7"/>
      <c r="O301" s="76"/>
    </row>
    <row r="302" spans="2:15" ht="18" customHeight="1" x14ac:dyDescent="0.25">
      <c r="E302" s="7"/>
      <c r="F302" s="7"/>
      <c r="G302" s="7"/>
      <c r="H302" s="7"/>
      <c r="I302" s="48"/>
      <c r="J302" s="7"/>
      <c r="O302" s="76"/>
    </row>
    <row r="303" spans="2:15" ht="18" customHeight="1" x14ac:dyDescent="0.25">
      <c r="E303" s="7"/>
      <c r="F303" s="7"/>
      <c r="G303" s="7"/>
      <c r="H303" s="7"/>
      <c r="I303" s="7"/>
      <c r="J303" s="7"/>
      <c r="O303" s="76"/>
    </row>
    <row r="304" spans="2:15" ht="18" customHeight="1" x14ac:dyDescent="0.25">
      <c r="E304" s="7"/>
      <c r="F304" s="7"/>
      <c r="G304" s="7"/>
      <c r="H304" s="7"/>
      <c r="I304" s="7"/>
      <c r="J304" s="7"/>
      <c r="O304" s="76"/>
    </row>
    <row r="305" spans="5:15" ht="18" customHeight="1" x14ac:dyDescent="0.25">
      <c r="E305" s="7"/>
      <c r="F305" s="7"/>
      <c r="G305" s="7"/>
      <c r="H305" s="7"/>
      <c r="I305" s="7"/>
      <c r="J305" s="7"/>
      <c r="O305" s="76"/>
    </row>
    <row r="306" spans="5:15" ht="18" customHeight="1" x14ac:dyDescent="0.25">
      <c r="E306" s="7"/>
      <c r="F306" s="7"/>
      <c r="G306" s="7"/>
      <c r="H306" s="7"/>
      <c r="I306" s="7"/>
      <c r="J306" s="7"/>
      <c r="O306" s="76"/>
    </row>
    <row r="307" spans="5:15" ht="18" customHeight="1" x14ac:dyDescent="0.25">
      <c r="E307" s="7"/>
      <c r="F307" s="7"/>
      <c r="G307" s="7"/>
      <c r="H307" s="7"/>
      <c r="I307" s="7"/>
      <c r="J307" s="7"/>
      <c r="O307" s="76"/>
    </row>
    <row r="308" spans="5:15" ht="18" customHeight="1" x14ac:dyDescent="0.25">
      <c r="E308" s="7"/>
      <c r="F308" s="7"/>
      <c r="G308" s="7"/>
      <c r="H308" s="7"/>
      <c r="I308" s="7"/>
      <c r="J308" s="7"/>
      <c r="O308" s="76"/>
    </row>
    <row r="309" spans="5:15" ht="18" customHeight="1" x14ac:dyDescent="0.25">
      <c r="E309" s="7"/>
      <c r="F309" s="7"/>
      <c r="G309" s="7"/>
      <c r="H309" s="7"/>
      <c r="I309" s="7"/>
      <c r="J309" s="7"/>
      <c r="O309" s="76"/>
    </row>
    <row r="310" spans="5:15" ht="18" customHeight="1" x14ac:dyDescent="0.25">
      <c r="E310" s="7"/>
      <c r="F310" s="7"/>
      <c r="G310" s="7"/>
      <c r="H310" s="7"/>
      <c r="I310" s="7"/>
      <c r="J310" s="7"/>
      <c r="O310" s="76"/>
    </row>
    <row r="311" spans="5:15" ht="18" customHeight="1" x14ac:dyDescent="0.25">
      <c r="E311" s="7"/>
      <c r="F311" s="7"/>
      <c r="G311" s="7"/>
      <c r="H311" s="7"/>
      <c r="I311" s="7"/>
      <c r="J311" s="7"/>
      <c r="O311" s="76"/>
    </row>
    <row r="312" spans="5:15" ht="18" customHeight="1" x14ac:dyDescent="0.25">
      <c r="E312" s="7"/>
      <c r="F312" s="7"/>
      <c r="G312" s="7"/>
      <c r="H312" s="7"/>
      <c r="I312" s="7"/>
      <c r="J312" s="7"/>
      <c r="O312" s="76"/>
    </row>
    <row r="313" spans="5:15" ht="18" customHeight="1" x14ac:dyDescent="0.25">
      <c r="E313" s="7"/>
      <c r="F313" s="7"/>
      <c r="G313" s="7"/>
      <c r="H313" s="7"/>
      <c r="I313" s="7"/>
      <c r="J313" s="7"/>
      <c r="O313" s="76"/>
    </row>
    <row r="314" spans="5:15" ht="18" customHeight="1" x14ac:dyDescent="0.25">
      <c r="E314" s="7"/>
      <c r="F314" s="7"/>
      <c r="G314" s="7"/>
      <c r="H314" s="7"/>
      <c r="I314" s="7"/>
      <c r="J314" s="7"/>
      <c r="O314" s="76"/>
    </row>
    <row r="315" spans="5:15" ht="18" customHeight="1" x14ac:dyDescent="0.25">
      <c r="E315" s="7"/>
      <c r="F315" s="7"/>
      <c r="G315" s="7"/>
      <c r="H315" s="7"/>
      <c r="I315" s="7"/>
      <c r="J315" s="7"/>
      <c r="O315" s="76"/>
    </row>
    <row r="316" spans="5:15" x14ac:dyDescent="0.25">
      <c r="G316" s="7"/>
      <c r="H316" s="7"/>
      <c r="I316" s="7"/>
      <c r="O316" s="76"/>
    </row>
    <row r="317" spans="5:15" x14ac:dyDescent="0.25">
      <c r="G317" s="7"/>
      <c r="H317" s="7"/>
      <c r="I317" s="7"/>
      <c r="O317" s="76"/>
    </row>
    <row r="318" spans="5:15" x14ac:dyDescent="0.25">
      <c r="G318" s="7"/>
      <c r="H318" s="7"/>
      <c r="I318" s="7"/>
      <c r="O318" s="76"/>
    </row>
    <row r="319" spans="5:15" x14ac:dyDescent="0.25">
      <c r="G319" s="7"/>
      <c r="H319" s="7"/>
      <c r="I319" s="7"/>
    </row>
    <row r="320" spans="5:15" x14ac:dyDescent="0.25">
      <c r="G320" s="7"/>
      <c r="H320" s="7"/>
      <c r="I320" s="7"/>
    </row>
    <row r="321" spans="9:9" x14ac:dyDescent="0.25">
      <c r="I321" s="7"/>
    </row>
    <row r="322" spans="9:9" x14ac:dyDescent="0.25">
      <c r="I322" s="7"/>
    </row>
    <row r="323" spans="9:9" x14ac:dyDescent="0.25">
      <c r="I323" s="7"/>
    </row>
    <row r="324" spans="9:9" x14ac:dyDescent="0.25">
      <c r="I324" s="7"/>
    </row>
    <row r="325" spans="9:9" x14ac:dyDescent="0.25">
      <c r="I325" s="7"/>
    </row>
    <row r="326" spans="9:9" x14ac:dyDescent="0.25">
      <c r="I326" s="7"/>
    </row>
    <row r="327" spans="9:9" x14ac:dyDescent="0.25">
      <c r="I327" s="7"/>
    </row>
    <row r="328" spans="9:9" x14ac:dyDescent="0.25">
      <c r="I328" s="7"/>
    </row>
  </sheetData>
  <mergeCells count="1">
    <mergeCell ref="B2:H2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3"/>
  <sheetViews>
    <sheetView workbookViewId="0">
      <selection activeCell="J12" sqref="J12"/>
    </sheetView>
  </sheetViews>
  <sheetFormatPr baseColWidth="10" defaultRowHeight="18.75" x14ac:dyDescent="0.25"/>
  <cols>
    <col min="1" max="1" width="13.140625" style="1" customWidth="1"/>
    <col min="2" max="2" width="15.85546875" style="1" customWidth="1"/>
    <col min="3" max="3" width="34.28515625" style="1" customWidth="1"/>
    <col min="4" max="4" width="7.5703125" style="1" customWidth="1"/>
    <col min="5" max="5" width="12" style="1" bestFit="1" customWidth="1"/>
    <col min="6" max="8" width="11.42578125" style="1"/>
    <col min="9" max="9" width="12" style="1" bestFit="1" customWidth="1"/>
    <col min="10" max="10" width="12.85546875" style="95" bestFit="1" customWidth="1"/>
    <col min="11" max="11" width="11.42578125" style="11"/>
    <col min="12" max="12" width="11.42578125" style="1"/>
    <col min="13" max="13" width="9.7109375" style="1" customWidth="1"/>
    <col min="14" max="14" width="9.7109375" style="27" customWidth="1"/>
    <col min="15" max="15" width="14.140625" style="58" customWidth="1"/>
    <col min="16" max="16" width="13.5703125" style="67" customWidth="1"/>
    <col min="17" max="16384" width="11.42578125" style="1"/>
  </cols>
  <sheetData>
    <row r="2" spans="1:17" ht="18" customHeight="1" thickBot="1" x14ac:dyDescent="0.3">
      <c r="B2" s="259" t="s">
        <v>559</v>
      </c>
      <c r="C2" s="260"/>
      <c r="D2" s="260"/>
      <c r="E2" s="260"/>
      <c r="F2" s="260"/>
      <c r="G2" s="260"/>
      <c r="H2" s="260"/>
      <c r="J2" s="67"/>
    </row>
    <row r="3" spans="1:17" s="2" customFormat="1" ht="71.25" customHeight="1" thickBot="1" x14ac:dyDescent="0.3">
      <c r="B3" s="49" t="s">
        <v>0</v>
      </c>
      <c r="C3" s="50" t="s">
        <v>1</v>
      </c>
      <c r="D3" s="50" t="s">
        <v>264</v>
      </c>
      <c r="E3" s="51" t="s">
        <v>263</v>
      </c>
      <c r="F3" s="166" t="s">
        <v>751</v>
      </c>
      <c r="G3" s="198" t="s">
        <v>932</v>
      </c>
      <c r="H3" s="54" t="s">
        <v>928</v>
      </c>
      <c r="I3" s="55" t="s">
        <v>260</v>
      </c>
      <c r="J3" s="59" t="s">
        <v>2</v>
      </c>
      <c r="K3" s="14"/>
      <c r="L3" s="86" t="s">
        <v>209</v>
      </c>
      <c r="M3" s="37" t="s">
        <v>210</v>
      </c>
      <c r="N3" s="28"/>
      <c r="O3" s="87" t="s">
        <v>241</v>
      </c>
      <c r="P3" s="88" t="s">
        <v>242</v>
      </c>
    </row>
    <row r="4" spans="1:17" ht="18" customHeight="1" thickBot="1" x14ac:dyDescent="0.3">
      <c r="B4" s="125" t="s">
        <v>379</v>
      </c>
      <c r="C4" s="123"/>
      <c r="D4" s="4"/>
      <c r="E4" s="5"/>
      <c r="F4" s="6"/>
      <c r="I4" s="5"/>
      <c r="J4" s="62"/>
      <c r="L4" s="4"/>
      <c r="M4" s="4"/>
      <c r="O4" s="71"/>
      <c r="P4" s="71"/>
    </row>
    <row r="5" spans="1:17" ht="18" customHeight="1" thickBot="1" x14ac:dyDescent="0.3">
      <c r="B5" s="3"/>
      <c r="C5" s="3"/>
      <c r="D5" s="3"/>
      <c r="E5" s="6"/>
      <c r="F5" s="205">
        <f t="shared" ref="F5:F12" si="0">E5-(E5*0/100)</f>
        <v>0</v>
      </c>
      <c r="G5" s="6">
        <f t="shared" ref="G5:G39" si="1">F5*1.262</f>
        <v>0</v>
      </c>
      <c r="H5" s="6">
        <f t="shared" ref="H5:H39" si="2">G5*1.25</f>
        <v>0</v>
      </c>
      <c r="I5" s="6"/>
      <c r="J5" s="63"/>
      <c r="L5" s="3"/>
      <c r="M5" s="3"/>
      <c r="O5" s="89"/>
      <c r="P5" s="71"/>
    </row>
    <row r="6" spans="1:17" ht="18" customHeight="1" thickBot="1" x14ac:dyDescent="0.3">
      <c r="B6" s="125" t="s">
        <v>64</v>
      </c>
      <c r="C6" s="3"/>
      <c r="D6" s="3"/>
      <c r="E6" s="6"/>
      <c r="F6" s="205">
        <f t="shared" si="0"/>
        <v>0</v>
      </c>
      <c r="G6" s="6">
        <f t="shared" si="1"/>
        <v>0</v>
      </c>
      <c r="H6" s="6">
        <f t="shared" si="2"/>
        <v>0</v>
      </c>
      <c r="I6" s="6"/>
      <c r="J6" s="63"/>
      <c r="L6" s="3"/>
      <c r="M6" s="3"/>
      <c r="O6" s="89"/>
      <c r="P6" s="71"/>
    </row>
    <row r="7" spans="1:17" ht="18" customHeight="1" x14ac:dyDescent="0.25">
      <c r="A7" s="224">
        <v>55</v>
      </c>
      <c r="B7" s="24" t="s">
        <v>884</v>
      </c>
      <c r="C7" s="24" t="s">
        <v>358</v>
      </c>
      <c r="D7" s="24">
        <v>1</v>
      </c>
      <c r="E7" s="12">
        <v>42.49</v>
      </c>
      <c r="F7" s="205">
        <f t="shared" si="0"/>
        <v>42.49</v>
      </c>
      <c r="G7" s="6">
        <f t="shared" si="1"/>
        <v>53.62238</v>
      </c>
      <c r="H7" s="6">
        <f t="shared" si="2"/>
        <v>67.027974999999998</v>
      </c>
      <c r="I7" s="12">
        <v>64.260000000000005</v>
      </c>
      <c r="J7" s="61">
        <v>60</v>
      </c>
      <c r="L7" s="24"/>
      <c r="M7" s="24"/>
      <c r="O7" s="89">
        <f t="shared" ref="O7:O39" si="3">J7-G7</f>
        <v>6.3776200000000003</v>
      </c>
      <c r="P7" s="71">
        <f t="shared" ref="P7:P39" si="4">O7*D7</f>
        <v>6.3776200000000003</v>
      </c>
      <c r="Q7" s="11"/>
    </row>
    <row r="8" spans="1:17" ht="18" customHeight="1" x14ac:dyDescent="0.25">
      <c r="A8" s="11"/>
      <c r="B8" s="3" t="s">
        <v>399</v>
      </c>
      <c r="C8" s="3" t="s">
        <v>400</v>
      </c>
      <c r="D8" s="3">
        <v>1</v>
      </c>
      <c r="E8" s="6">
        <v>26.69</v>
      </c>
      <c r="F8" s="205">
        <f t="shared" si="0"/>
        <v>26.69</v>
      </c>
      <c r="G8" s="6">
        <f t="shared" si="1"/>
        <v>33.682780000000001</v>
      </c>
      <c r="H8" s="6">
        <f t="shared" si="2"/>
        <v>42.103475000000003</v>
      </c>
      <c r="I8" s="6">
        <v>40.369999999999997</v>
      </c>
      <c r="J8" s="61">
        <v>40</v>
      </c>
      <c r="L8" s="3"/>
      <c r="M8" s="3"/>
      <c r="O8" s="89">
        <f t="shared" si="3"/>
        <v>6.3172199999999989</v>
      </c>
      <c r="P8" s="71">
        <f t="shared" si="4"/>
        <v>6.3172199999999989</v>
      </c>
    </row>
    <row r="9" spans="1:17" ht="18" customHeight="1" x14ac:dyDescent="0.25">
      <c r="B9" s="3"/>
      <c r="C9" s="3"/>
      <c r="D9" s="3"/>
      <c r="E9" s="6"/>
      <c r="F9" s="205">
        <f t="shared" si="0"/>
        <v>0</v>
      </c>
      <c r="G9" s="6">
        <f t="shared" si="1"/>
        <v>0</v>
      </c>
      <c r="H9" s="6">
        <f t="shared" si="2"/>
        <v>0</v>
      </c>
      <c r="I9" s="6"/>
      <c r="J9" s="63"/>
      <c r="L9" s="3"/>
      <c r="M9" s="3"/>
      <c r="O9" s="89">
        <f t="shared" si="3"/>
        <v>0</v>
      </c>
      <c r="P9" s="71">
        <f t="shared" si="4"/>
        <v>0</v>
      </c>
    </row>
    <row r="10" spans="1:17" ht="18" customHeight="1" thickBot="1" x14ac:dyDescent="0.3">
      <c r="B10" s="3"/>
      <c r="C10" s="3"/>
      <c r="D10" s="3"/>
      <c r="E10" s="6"/>
      <c r="F10" s="205">
        <f t="shared" si="0"/>
        <v>0</v>
      </c>
      <c r="G10" s="6">
        <f t="shared" si="1"/>
        <v>0</v>
      </c>
      <c r="H10" s="6">
        <f t="shared" si="2"/>
        <v>0</v>
      </c>
      <c r="I10" s="6"/>
      <c r="J10" s="63"/>
      <c r="L10" s="3"/>
      <c r="M10" s="3"/>
      <c r="O10" s="89">
        <f t="shared" si="3"/>
        <v>0</v>
      </c>
      <c r="P10" s="71">
        <f t="shared" si="4"/>
        <v>0</v>
      </c>
    </row>
    <row r="11" spans="1:17" ht="18" customHeight="1" thickBot="1" x14ac:dyDescent="0.3">
      <c r="A11" s="11"/>
      <c r="B11" s="125" t="s">
        <v>545</v>
      </c>
      <c r="C11" s="3"/>
      <c r="D11" s="3"/>
      <c r="E11" s="6"/>
      <c r="F11" s="205">
        <f t="shared" si="0"/>
        <v>0</v>
      </c>
      <c r="G11" s="6">
        <f t="shared" si="1"/>
        <v>0</v>
      </c>
      <c r="H11" s="6">
        <f t="shared" si="2"/>
        <v>0</v>
      </c>
      <c r="I11" s="6"/>
      <c r="J11" s="63"/>
      <c r="L11" s="3"/>
      <c r="M11" s="3"/>
      <c r="O11" s="89">
        <f t="shared" si="3"/>
        <v>0</v>
      </c>
      <c r="P11" s="71">
        <f t="shared" si="4"/>
        <v>0</v>
      </c>
    </row>
    <row r="12" spans="1:17" ht="18" customHeight="1" x14ac:dyDescent="0.25">
      <c r="A12" s="11"/>
      <c r="B12" s="3" t="s">
        <v>548</v>
      </c>
      <c r="C12" s="3" t="s">
        <v>549</v>
      </c>
      <c r="D12" s="3">
        <v>2</v>
      </c>
      <c r="E12" s="6">
        <v>10.52</v>
      </c>
      <c r="F12" s="205">
        <f t="shared" si="0"/>
        <v>10.52</v>
      </c>
      <c r="G12" s="6">
        <f t="shared" si="1"/>
        <v>13.27624</v>
      </c>
      <c r="H12" s="6">
        <f t="shared" si="2"/>
        <v>16.595299999999998</v>
      </c>
      <c r="I12" s="6">
        <v>15.91</v>
      </c>
      <c r="J12" s="219">
        <v>15</v>
      </c>
      <c r="L12" s="3">
        <v>1</v>
      </c>
      <c r="M12" s="3">
        <v>1</v>
      </c>
      <c r="O12" s="89">
        <f t="shared" si="3"/>
        <v>1.7237600000000004</v>
      </c>
      <c r="P12" s="71">
        <f t="shared" si="4"/>
        <v>3.4475200000000008</v>
      </c>
    </row>
    <row r="13" spans="1:17" ht="18" customHeight="1" x14ac:dyDescent="0.25">
      <c r="A13" s="11"/>
      <c r="B13" s="3"/>
      <c r="C13" s="3"/>
      <c r="D13" s="3"/>
      <c r="E13" s="6"/>
      <c r="F13" s="206">
        <f>E13-(E13*5.91/100)</f>
        <v>0</v>
      </c>
      <c r="G13" s="6">
        <f t="shared" si="1"/>
        <v>0</v>
      </c>
      <c r="H13" s="6">
        <f t="shared" si="2"/>
        <v>0</v>
      </c>
      <c r="I13" s="6"/>
      <c r="J13" s="61"/>
      <c r="L13" s="3"/>
      <c r="M13" s="3"/>
      <c r="O13" s="89">
        <f t="shared" si="3"/>
        <v>0</v>
      </c>
      <c r="P13" s="71">
        <f t="shared" si="4"/>
        <v>0</v>
      </c>
    </row>
    <row r="14" spans="1:17" ht="18" customHeight="1" x14ac:dyDescent="0.25">
      <c r="A14" s="11"/>
      <c r="B14" s="3"/>
      <c r="C14" s="3"/>
      <c r="D14" s="3"/>
      <c r="E14" s="6"/>
      <c r="F14" s="207">
        <f>E14-(E14*5.91/100)</f>
        <v>0</v>
      </c>
      <c r="G14" s="6">
        <f t="shared" si="1"/>
        <v>0</v>
      </c>
      <c r="H14" s="6">
        <f t="shared" si="2"/>
        <v>0</v>
      </c>
      <c r="I14" s="6"/>
      <c r="J14" s="61"/>
      <c r="L14" s="3"/>
      <c r="M14" s="3"/>
      <c r="O14" s="89">
        <f t="shared" si="3"/>
        <v>0</v>
      </c>
      <c r="P14" s="71">
        <f t="shared" si="4"/>
        <v>0</v>
      </c>
    </row>
    <row r="15" spans="1:17" ht="18" customHeight="1" x14ac:dyDescent="0.25">
      <c r="B15" s="3"/>
      <c r="C15" s="3"/>
      <c r="D15" s="3"/>
      <c r="E15" s="6"/>
      <c r="F15" s="207">
        <f>E15-(E15*0/100)</f>
        <v>0</v>
      </c>
      <c r="G15" s="6">
        <f t="shared" si="1"/>
        <v>0</v>
      </c>
      <c r="H15" s="6">
        <f t="shared" si="2"/>
        <v>0</v>
      </c>
      <c r="I15" s="6"/>
      <c r="J15" s="61"/>
      <c r="L15" s="3"/>
      <c r="M15" s="3"/>
      <c r="O15" s="89">
        <f t="shared" si="3"/>
        <v>0</v>
      </c>
      <c r="P15" s="71">
        <f t="shared" si="4"/>
        <v>0</v>
      </c>
    </row>
    <row r="16" spans="1:17" ht="18" customHeight="1" x14ac:dyDescent="0.25">
      <c r="B16" s="3"/>
      <c r="C16" s="3"/>
      <c r="D16" s="3"/>
      <c r="E16" s="6"/>
      <c r="F16" s="206">
        <f>E16-(E16*32.1/100)</f>
        <v>0</v>
      </c>
      <c r="G16" s="6">
        <f t="shared" si="1"/>
        <v>0</v>
      </c>
      <c r="H16" s="6">
        <f t="shared" si="2"/>
        <v>0</v>
      </c>
      <c r="I16" s="6"/>
      <c r="J16" s="61"/>
      <c r="L16" s="3"/>
      <c r="M16" s="3"/>
      <c r="O16" s="89">
        <f t="shared" si="3"/>
        <v>0</v>
      </c>
      <c r="P16" s="71">
        <f t="shared" si="4"/>
        <v>0</v>
      </c>
    </row>
    <row r="17" spans="2:16" ht="18" customHeight="1" x14ac:dyDescent="0.25">
      <c r="B17" s="3"/>
      <c r="C17" s="3"/>
      <c r="D17" s="3"/>
      <c r="E17" s="6"/>
      <c r="F17" s="207"/>
      <c r="G17" s="6">
        <f t="shared" si="1"/>
        <v>0</v>
      </c>
      <c r="H17" s="6">
        <f t="shared" si="2"/>
        <v>0</v>
      </c>
      <c r="I17" s="6"/>
      <c r="J17" s="61"/>
      <c r="L17" s="3"/>
      <c r="M17" s="3"/>
      <c r="O17" s="89">
        <f t="shared" si="3"/>
        <v>0</v>
      </c>
      <c r="P17" s="71">
        <f t="shared" si="4"/>
        <v>0</v>
      </c>
    </row>
    <row r="18" spans="2:16" ht="18" customHeight="1" x14ac:dyDescent="0.25">
      <c r="B18" s="3"/>
      <c r="C18" s="3"/>
      <c r="D18" s="3"/>
      <c r="E18" s="6"/>
      <c r="F18" s="207"/>
      <c r="G18" s="6">
        <f t="shared" si="1"/>
        <v>0</v>
      </c>
      <c r="H18" s="6">
        <f t="shared" si="2"/>
        <v>0</v>
      </c>
      <c r="I18" s="6"/>
      <c r="J18" s="61"/>
      <c r="L18" s="3"/>
      <c r="M18" s="3"/>
      <c r="O18" s="89">
        <f t="shared" si="3"/>
        <v>0</v>
      </c>
      <c r="P18" s="71">
        <f t="shared" si="4"/>
        <v>0</v>
      </c>
    </row>
    <row r="19" spans="2:16" ht="18" customHeight="1" x14ac:dyDescent="0.25">
      <c r="B19" s="3"/>
      <c r="C19" s="3"/>
      <c r="D19" s="3"/>
      <c r="E19" s="6"/>
      <c r="F19" s="207"/>
      <c r="G19" s="6">
        <f t="shared" si="1"/>
        <v>0</v>
      </c>
      <c r="H19" s="6">
        <f t="shared" si="2"/>
        <v>0</v>
      </c>
      <c r="I19" s="6"/>
      <c r="J19" s="61"/>
      <c r="L19" s="3"/>
      <c r="M19" s="3"/>
      <c r="O19" s="89">
        <f t="shared" si="3"/>
        <v>0</v>
      </c>
      <c r="P19" s="71">
        <f t="shared" si="4"/>
        <v>0</v>
      </c>
    </row>
    <row r="20" spans="2:16" ht="18" customHeight="1" x14ac:dyDescent="0.25">
      <c r="B20" s="3"/>
      <c r="C20" s="3"/>
      <c r="D20" s="3"/>
      <c r="E20" s="6"/>
      <c r="F20" s="207"/>
      <c r="G20" s="6">
        <f t="shared" si="1"/>
        <v>0</v>
      </c>
      <c r="H20" s="6">
        <f t="shared" si="2"/>
        <v>0</v>
      </c>
      <c r="I20" s="6"/>
      <c r="J20" s="61"/>
      <c r="L20" s="3"/>
      <c r="M20" s="3"/>
      <c r="O20" s="89">
        <f t="shared" si="3"/>
        <v>0</v>
      </c>
      <c r="P20" s="71">
        <f t="shared" si="4"/>
        <v>0</v>
      </c>
    </row>
    <row r="21" spans="2:16" ht="18" customHeight="1" x14ac:dyDescent="0.25">
      <c r="B21" s="3"/>
      <c r="C21" s="3"/>
      <c r="D21" s="3"/>
      <c r="E21" s="6"/>
      <c r="F21" s="207"/>
      <c r="G21" s="6">
        <f t="shared" si="1"/>
        <v>0</v>
      </c>
      <c r="H21" s="6">
        <f t="shared" si="2"/>
        <v>0</v>
      </c>
      <c r="I21" s="6"/>
      <c r="J21" s="61"/>
      <c r="L21" s="3"/>
      <c r="M21" s="3"/>
      <c r="O21" s="89">
        <f t="shared" si="3"/>
        <v>0</v>
      </c>
      <c r="P21" s="71">
        <f t="shared" si="4"/>
        <v>0</v>
      </c>
    </row>
    <row r="22" spans="2:16" ht="18" customHeight="1" x14ac:dyDescent="0.25">
      <c r="B22" s="3"/>
      <c r="C22" s="3"/>
      <c r="D22" s="3"/>
      <c r="E22" s="6"/>
      <c r="F22" s="207"/>
      <c r="G22" s="6">
        <f t="shared" si="1"/>
        <v>0</v>
      </c>
      <c r="H22" s="6">
        <f t="shared" si="2"/>
        <v>0</v>
      </c>
      <c r="I22" s="6"/>
      <c r="J22" s="61"/>
      <c r="L22" s="3"/>
      <c r="M22" s="3"/>
      <c r="O22" s="89">
        <f t="shared" si="3"/>
        <v>0</v>
      </c>
      <c r="P22" s="71">
        <f t="shared" si="4"/>
        <v>0</v>
      </c>
    </row>
    <row r="23" spans="2:16" ht="18" customHeight="1" x14ac:dyDescent="0.25">
      <c r="B23" s="3"/>
      <c r="C23" s="3"/>
      <c r="D23" s="3"/>
      <c r="E23" s="6"/>
      <c r="F23" s="207"/>
      <c r="G23" s="6">
        <f t="shared" si="1"/>
        <v>0</v>
      </c>
      <c r="H23" s="6">
        <f t="shared" si="2"/>
        <v>0</v>
      </c>
      <c r="I23" s="6"/>
      <c r="J23" s="61"/>
      <c r="L23" s="3"/>
      <c r="M23" s="3"/>
      <c r="O23" s="89">
        <f t="shared" si="3"/>
        <v>0</v>
      </c>
      <c r="P23" s="71">
        <f t="shared" si="4"/>
        <v>0</v>
      </c>
    </row>
    <row r="24" spans="2:16" ht="18" customHeight="1" x14ac:dyDescent="0.25">
      <c r="B24" s="3"/>
      <c r="C24" s="3"/>
      <c r="D24" s="3"/>
      <c r="E24" s="6"/>
      <c r="F24" s="207"/>
      <c r="G24" s="6">
        <f t="shared" si="1"/>
        <v>0</v>
      </c>
      <c r="H24" s="6">
        <f t="shared" si="2"/>
        <v>0</v>
      </c>
      <c r="I24" s="6"/>
      <c r="J24" s="61"/>
      <c r="L24" s="3"/>
      <c r="M24" s="3"/>
      <c r="O24" s="89">
        <f t="shared" si="3"/>
        <v>0</v>
      </c>
      <c r="P24" s="71">
        <f t="shared" si="4"/>
        <v>0</v>
      </c>
    </row>
    <row r="25" spans="2:16" ht="18" customHeight="1" x14ac:dyDescent="0.25">
      <c r="B25" s="3"/>
      <c r="C25" s="3"/>
      <c r="D25" s="3"/>
      <c r="E25" s="6"/>
      <c r="F25" s="207"/>
      <c r="G25" s="6">
        <f t="shared" si="1"/>
        <v>0</v>
      </c>
      <c r="H25" s="6">
        <f t="shared" si="2"/>
        <v>0</v>
      </c>
      <c r="I25" s="6"/>
      <c r="J25" s="61"/>
      <c r="L25" s="3"/>
      <c r="M25" s="3"/>
      <c r="O25" s="89">
        <f t="shared" si="3"/>
        <v>0</v>
      </c>
      <c r="P25" s="71">
        <f t="shared" si="4"/>
        <v>0</v>
      </c>
    </row>
    <row r="26" spans="2:16" ht="18" customHeight="1" x14ac:dyDescent="0.25">
      <c r="B26" s="3"/>
      <c r="C26" s="3"/>
      <c r="D26" s="3"/>
      <c r="E26" s="6"/>
      <c r="F26" s="207"/>
      <c r="G26" s="6">
        <f t="shared" si="1"/>
        <v>0</v>
      </c>
      <c r="H26" s="6">
        <f t="shared" si="2"/>
        <v>0</v>
      </c>
      <c r="I26" s="6"/>
      <c r="J26" s="61"/>
      <c r="L26" s="3"/>
      <c r="M26" s="3"/>
      <c r="O26" s="89">
        <f t="shared" si="3"/>
        <v>0</v>
      </c>
      <c r="P26" s="71">
        <f t="shared" si="4"/>
        <v>0</v>
      </c>
    </row>
    <row r="27" spans="2:16" ht="18" customHeight="1" x14ac:dyDescent="0.25">
      <c r="B27" s="3"/>
      <c r="C27" s="3"/>
      <c r="D27" s="3"/>
      <c r="E27" s="6"/>
      <c r="F27" s="207"/>
      <c r="G27" s="6">
        <f t="shared" si="1"/>
        <v>0</v>
      </c>
      <c r="H27" s="6">
        <f t="shared" si="2"/>
        <v>0</v>
      </c>
      <c r="I27" s="6"/>
      <c r="J27" s="61"/>
      <c r="L27" s="3"/>
      <c r="M27" s="3"/>
      <c r="O27" s="89">
        <f t="shared" si="3"/>
        <v>0</v>
      </c>
      <c r="P27" s="71">
        <f t="shared" si="4"/>
        <v>0</v>
      </c>
    </row>
    <row r="28" spans="2:16" ht="18" customHeight="1" x14ac:dyDescent="0.25">
      <c r="B28" s="3"/>
      <c r="C28" s="3"/>
      <c r="D28" s="3"/>
      <c r="E28" s="6"/>
      <c r="F28" s="207"/>
      <c r="G28" s="6">
        <f t="shared" si="1"/>
        <v>0</v>
      </c>
      <c r="H28" s="6">
        <f t="shared" si="2"/>
        <v>0</v>
      </c>
      <c r="I28" s="6"/>
      <c r="J28" s="61"/>
      <c r="L28" s="3"/>
      <c r="M28" s="3"/>
      <c r="O28" s="89">
        <f t="shared" si="3"/>
        <v>0</v>
      </c>
      <c r="P28" s="71">
        <f t="shared" si="4"/>
        <v>0</v>
      </c>
    </row>
    <row r="29" spans="2:16" ht="18" customHeight="1" x14ac:dyDescent="0.25">
      <c r="B29" s="3"/>
      <c r="C29" s="3"/>
      <c r="D29" s="3"/>
      <c r="E29" s="6"/>
      <c r="F29" s="207"/>
      <c r="G29" s="6">
        <f t="shared" si="1"/>
        <v>0</v>
      </c>
      <c r="H29" s="6">
        <f t="shared" si="2"/>
        <v>0</v>
      </c>
      <c r="I29" s="6"/>
      <c r="J29" s="61"/>
      <c r="L29" s="3"/>
      <c r="M29" s="3"/>
      <c r="O29" s="89">
        <f t="shared" si="3"/>
        <v>0</v>
      </c>
      <c r="P29" s="71">
        <f t="shared" si="4"/>
        <v>0</v>
      </c>
    </row>
    <row r="30" spans="2:16" ht="18" customHeight="1" x14ac:dyDescent="0.25">
      <c r="B30" s="3"/>
      <c r="C30" s="3"/>
      <c r="D30" s="3"/>
      <c r="E30" s="6"/>
      <c r="F30" s="207"/>
      <c r="G30" s="6">
        <f t="shared" si="1"/>
        <v>0</v>
      </c>
      <c r="H30" s="6">
        <f t="shared" si="2"/>
        <v>0</v>
      </c>
      <c r="I30" s="6"/>
      <c r="J30" s="61"/>
      <c r="L30" s="3"/>
      <c r="M30" s="19"/>
      <c r="O30" s="89">
        <f t="shared" si="3"/>
        <v>0</v>
      </c>
      <c r="P30" s="71">
        <f t="shared" si="4"/>
        <v>0</v>
      </c>
    </row>
    <row r="31" spans="2:16" ht="18" customHeight="1" x14ac:dyDescent="0.25">
      <c r="B31" s="3"/>
      <c r="C31" s="3"/>
      <c r="D31" s="3"/>
      <c r="E31" s="6"/>
      <c r="F31" s="207"/>
      <c r="G31" s="6">
        <f t="shared" si="1"/>
        <v>0</v>
      </c>
      <c r="H31" s="6">
        <f t="shared" si="2"/>
        <v>0</v>
      </c>
      <c r="I31" s="6"/>
      <c r="J31" s="61"/>
      <c r="L31" s="3"/>
      <c r="M31" s="19"/>
      <c r="O31" s="89">
        <f t="shared" si="3"/>
        <v>0</v>
      </c>
      <c r="P31" s="71">
        <f t="shared" si="4"/>
        <v>0</v>
      </c>
    </row>
    <row r="32" spans="2:16" ht="18" customHeight="1" x14ac:dyDescent="0.25">
      <c r="B32" s="3"/>
      <c r="C32" s="3"/>
      <c r="D32" s="3"/>
      <c r="E32" s="6"/>
      <c r="F32" s="207"/>
      <c r="G32" s="6">
        <f t="shared" si="1"/>
        <v>0</v>
      </c>
      <c r="H32" s="6">
        <f t="shared" si="2"/>
        <v>0</v>
      </c>
      <c r="I32" s="6"/>
      <c r="J32" s="61"/>
      <c r="L32" s="3"/>
      <c r="M32" s="19"/>
      <c r="O32" s="89">
        <f t="shared" si="3"/>
        <v>0</v>
      </c>
      <c r="P32" s="71">
        <f t="shared" si="4"/>
        <v>0</v>
      </c>
    </row>
    <row r="33" spans="2:16" ht="18" customHeight="1" x14ac:dyDescent="0.25">
      <c r="B33" s="3"/>
      <c r="C33" s="3"/>
      <c r="D33" s="3"/>
      <c r="E33" s="6"/>
      <c r="F33" s="207"/>
      <c r="G33" s="6">
        <f t="shared" si="1"/>
        <v>0</v>
      </c>
      <c r="H33" s="6">
        <f t="shared" si="2"/>
        <v>0</v>
      </c>
      <c r="I33" s="6"/>
      <c r="J33" s="61"/>
      <c r="L33" s="3"/>
      <c r="M33" s="19"/>
      <c r="O33" s="89">
        <f t="shared" si="3"/>
        <v>0</v>
      </c>
      <c r="P33" s="71">
        <f t="shared" si="4"/>
        <v>0</v>
      </c>
    </row>
    <row r="34" spans="2:16" ht="18" customHeight="1" x14ac:dyDescent="0.25">
      <c r="B34" s="3"/>
      <c r="C34" s="3"/>
      <c r="D34" s="3"/>
      <c r="E34" s="6"/>
      <c r="F34" s="207"/>
      <c r="G34" s="6">
        <f t="shared" si="1"/>
        <v>0</v>
      </c>
      <c r="H34" s="6">
        <f t="shared" si="2"/>
        <v>0</v>
      </c>
      <c r="I34" s="6"/>
      <c r="J34" s="61"/>
      <c r="L34" s="3"/>
      <c r="M34" s="19"/>
      <c r="O34" s="89">
        <f t="shared" si="3"/>
        <v>0</v>
      </c>
      <c r="P34" s="71">
        <f t="shared" si="4"/>
        <v>0</v>
      </c>
    </row>
    <row r="35" spans="2:16" ht="18" customHeight="1" x14ac:dyDescent="0.25">
      <c r="B35" s="3"/>
      <c r="C35" s="3"/>
      <c r="D35" s="3"/>
      <c r="E35" s="6"/>
      <c r="F35" s="207"/>
      <c r="G35" s="6">
        <f t="shared" si="1"/>
        <v>0</v>
      </c>
      <c r="H35" s="6">
        <f t="shared" si="2"/>
        <v>0</v>
      </c>
      <c r="I35" s="6"/>
      <c r="J35" s="61"/>
      <c r="L35" s="3"/>
      <c r="M35" s="19"/>
      <c r="O35" s="89">
        <f t="shared" si="3"/>
        <v>0</v>
      </c>
      <c r="P35" s="71">
        <f t="shared" si="4"/>
        <v>0</v>
      </c>
    </row>
    <row r="36" spans="2:16" ht="18" customHeight="1" x14ac:dyDescent="0.25">
      <c r="B36" s="3"/>
      <c r="C36" s="3"/>
      <c r="D36" s="3"/>
      <c r="E36" s="6"/>
      <c r="F36" s="207"/>
      <c r="G36" s="6">
        <f t="shared" si="1"/>
        <v>0</v>
      </c>
      <c r="H36" s="6">
        <f t="shared" si="2"/>
        <v>0</v>
      </c>
      <c r="I36" s="6"/>
      <c r="J36" s="61"/>
      <c r="L36" s="3"/>
      <c r="M36" s="19"/>
      <c r="O36" s="89">
        <f t="shared" si="3"/>
        <v>0</v>
      </c>
      <c r="P36" s="71">
        <f t="shared" si="4"/>
        <v>0</v>
      </c>
    </row>
    <row r="37" spans="2:16" ht="18" customHeight="1" x14ac:dyDescent="0.25">
      <c r="B37" s="3"/>
      <c r="C37" s="3"/>
      <c r="D37" s="3"/>
      <c r="E37" s="6"/>
      <c r="F37" s="207"/>
      <c r="G37" s="6">
        <f t="shared" si="1"/>
        <v>0</v>
      </c>
      <c r="H37" s="6">
        <f t="shared" si="2"/>
        <v>0</v>
      </c>
      <c r="I37" s="6"/>
      <c r="J37" s="61"/>
      <c r="L37" s="3"/>
      <c r="M37" s="19"/>
      <c r="O37" s="89">
        <f t="shared" si="3"/>
        <v>0</v>
      </c>
      <c r="P37" s="71">
        <f t="shared" si="4"/>
        <v>0</v>
      </c>
    </row>
    <row r="38" spans="2:16" ht="18" customHeight="1" x14ac:dyDescent="0.25">
      <c r="B38" s="3"/>
      <c r="C38" s="3"/>
      <c r="D38" s="3"/>
      <c r="E38" s="6"/>
      <c r="F38" s="207"/>
      <c r="G38" s="6">
        <f t="shared" si="1"/>
        <v>0</v>
      </c>
      <c r="H38" s="6">
        <f t="shared" si="2"/>
        <v>0</v>
      </c>
      <c r="I38" s="6"/>
      <c r="J38" s="61"/>
      <c r="L38" s="3"/>
      <c r="M38" s="19"/>
      <c r="O38" s="89">
        <f t="shared" si="3"/>
        <v>0</v>
      </c>
      <c r="P38" s="71">
        <f t="shared" si="4"/>
        <v>0</v>
      </c>
    </row>
    <row r="39" spans="2:16" ht="18" customHeight="1" x14ac:dyDescent="0.25">
      <c r="B39" s="3"/>
      <c r="C39" s="3"/>
      <c r="D39" s="3"/>
      <c r="E39" s="6"/>
      <c r="F39" s="207"/>
      <c r="G39" s="6">
        <f t="shared" si="1"/>
        <v>0</v>
      </c>
      <c r="H39" s="6">
        <f t="shared" si="2"/>
        <v>0</v>
      </c>
      <c r="I39" s="6"/>
      <c r="J39" s="61"/>
      <c r="L39" s="3"/>
      <c r="M39" s="19"/>
      <c r="O39" s="89">
        <f t="shared" si="3"/>
        <v>0</v>
      </c>
      <c r="P39" s="71">
        <f t="shared" si="4"/>
        <v>0</v>
      </c>
    </row>
    <row r="40" spans="2:16" ht="18" customHeight="1" x14ac:dyDescent="0.25">
      <c r="B40" s="3"/>
      <c r="C40" s="3"/>
      <c r="D40" s="3"/>
      <c r="E40" s="6"/>
      <c r="F40" s="207"/>
      <c r="G40" s="6">
        <f t="shared" ref="G40:G67" si="5">F40*1.262</f>
        <v>0</v>
      </c>
      <c r="H40" s="6">
        <f t="shared" ref="H40:H67" si="6">G40*1.25</f>
        <v>0</v>
      </c>
      <c r="I40" s="6"/>
      <c r="J40" s="61"/>
      <c r="L40" s="3"/>
      <c r="M40" s="19"/>
      <c r="O40" s="89">
        <f t="shared" ref="O40:O69" si="7">J40-G40</f>
        <v>0</v>
      </c>
      <c r="P40" s="72"/>
    </row>
    <row r="41" spans="2:16" ht="18" customHeight="1" x14ac:dyDescent="0.25">
      <c r="B41" s="3"/>
      <c r="C41" s="3"/>
      <c r="D41" s="3"/>
      <c r="E41" s="6"/>
      <c r="F41" s="207"/>
      <c r="G41" s="6">
        <f t="shared" si="5"/>
        <v>0</v>
      </c>
      <c r="H41" s="6">
        <f t="shared" si="6"/>
        <v>0</v>
      </c>
      <c r="I41" s="6"/>
      <c r="J41" s="61"/>
      <c r="L41" s="3"/>
      <c r="M41" s="19"/>
      <c r="O41" s="89">
        <f t="shared" si="7"/>
        <v>0</v>
      </c>
      <c r="P41" s="72"/>
    </row>
    <row r="42" spans="2:16" ht="18" customHeight="1" x14ac:dyDescent="0.25">
      <c r="B42" s="3"/>
      <c r="C42" s="3"/>
      <c r="D42" s="3"/>
      <c r="E42" s="6"/>
      <c r="F42" s="207"/>
      <c r="G42" s="6">
        <f t="shared" si="5"/>
        <v>0</v>
      </c>
      <c r="H42" s="6">
        <f t="shared" si="6"/>
        <v>0</v>
      </c>
      <c r="I42" s="6"/>
      <c r="J42" s="61"/>
      <c r="L42" s="3"/>
      <c r="M42" s="19"/>
      <c r="O42" s="89">
        <f t="shared" si="7"/>
        <v>0</v>
      </c>
      <c r="P42" s="72"/>
    </row>
    <row r="43" spans="2:16" ht="18" customHeight="1" x14ac:dyDescent="0.25">
      <c r="B43" s="3"/>
      <c r="C43" s="3"/>
      <c r="D43" s="3"/>
      <c r="E43" s="6"/>
      <c r="F43" s="207"/>
      <c r="G43" s="6">
        <f t="shared" si="5"/>
        <v>0</v>
      </c>
      <c r="H43" s="6">
        <f t="shared" si="6"/>
        <v>0</v>
      </c>
      <c r="I43" s="6"/>
      <c r="J43" s="61"/>
      <c r="L43" s="3"/>
      <c r="M43" s="19"/>
      <c r="O43" s="89">
        <f t="shared" si="7"/>
        <v>0</v>
      </c>
      <c r="P43" s="72"/>
    </row>
    <row r="44" spans="2:16" ht="18" customHeight="1" x14ac:dyDescent="0.25">
      <c r="B44" s="3"/>
      <c r="C44" s="3"/>
      <c r="D44" s="3"/>
      <c r="E44" s="6"/>
      <c r="F44" s="207"/>
      <c r="G44" s="6">
        <f t="shared" si="5"/>
        <v>0</v>
      </c>
      <c r="H44" s="6">
        <f t="shared" si="6"/>
        <v>0</v>
      </c>
      <c r="I44" s="6"/>
      <c r="J44" s="61"/>
      <c r="L44" s="3"/>
      <c r="M44" s="19"/>
      <c r="O44" s="89">
        <f t="shared" si="7"/>
        <v>0</v>
      </c>
      <c r="P44" s="72"/>
    </row>
    <row r="45" spans="2:16" ht="18" customHeight="1" x14ac:dyDescent="0.25">
      <c r="B45" s="3"/>
      <c r="C45" s="3"/>
      <c r="D45" s="3"/>
      <c r="E45" s="6"/>
      <c r="F45" s="207"/>
      <c r="G45" s="6">
        <f t="shared" si="5"/>
        <v>0</v>
      </c>
      <c r="H45" s="6">
        <f t="shared" si="6"/>
        <v>0</v>
      </c>
      <c r="I45" s="6"/>
      <c r="J45" s="61"/>
      <c r="L45" s="3"/>
      <c r="M45" s="19"/>
      <c r="O45" s="89">
        <f t="shared" si="7"/>
        <v>0</v>
      </c>
      <c r="P45" s="72"/>
    </row>
    <row r="46" spans="2:16" ht="18" customHeight="1" x14ac:dyDescent="0.25">
      <c r="B46" s="3"/>
      <c r="C46" s="3"/>
      <c r="D46" s="3"/>
      <c r="E46" s="6"/>
      <c r="F46" s="207"/>
      <c r="G46" s="6">
        <f t="shared" si="5"/>
        <v>0</v>
      </c>
      <c r="H46" s="6">
        <f t="shared" si="6"/>
        <v>0</v>
      </c>
      <c r="I46" s="6"/>
      <c r="J46" s="61"/>
      <c r="L46" s="3"/>
      <c r="M46" s="19"/>
      <c r="O46" s="89">
        <f t="shared" si="7"/>
        <v>0</v>
      </c>
      <c r="P46" s="72"/>
    </row>
    <row r="47" spans="2:16" ht="18" customHeight="1" x14ac:dyDescent="0.25">
      <c r="B47" s="3"/>
      <c r="C47" s="3"/>
      <c r="D47" s="3"/>
      <c r="E47" s="6"/>
      <c r="F47" s="207"/>
      <c r="G47" s="6">
        <f t="shared" si="5"/>
        <v>0</v>
      </c>
      <c r="H47" s="6">
        <f t="shared" si="6"/>
        <v>0</v>
      </c>
      <c r="I47" s="6"/>
      <c r="J47" s="61"/>
      <c r="L47" s="3"/>
      <c r="M47" s="19"/>
      <c r="O47" s="89">
        <f t="shared" si="7"/>
        <v>0</v>
      </c>
      <c r="P47" s="72"/>
    </row>
    <row r="48" spans="2:16" ht="18" customHeight="1" x14ac:dyDescent="0.25">
      <c r="B48" s="3"/>
      <c r="C48" s="3"/>
      <c r="D48" s="3"/>
      <c r="E48" s="6"/>
      <c r="F48" s="207"/>
      <c r="G48" s="6">
        <f t="shared" si="5"/>
        <v>0</v>
      </c>
      <c r="H48" s="6">
        <f t="shared" si="6"/>
        <v>0</v>
      </c>
      <c r="I48" s="6"/>
      <c r="J48" s="61"/>
      <c r="L48" s="3"/>
      <c r="M48" s="19"/>
      <c r="O48" s="89">
        <f t="shared" si="7"/>
        <v>0</v>
      </c>
      <c r="P48" s="72"/>
    </row>
    <row r="49" spans="2:16" ht="18" customHeight="1" x14ac:dyDescent="0.25">
      <c r="B49" s="3"/>
      <c r="C49" s="3"/>
      <c r="D49" s="3"/>
      <c r="E49" s="6"/>
      <c r="F49" s="207"/>
      <c r="G49" s="6">
        <f t="shared" si="5"/>
        <v>0</v>
      </c>
      <c r="H49" s="6">
        <f t="shared" si="6"/>
        <v>0</v>
      </c>
      <c r="I49" s="6"/>
      <c r="J49" s="61"/>
      <c r="L49" s="3"/>
      <c r="M49" s="19"/>
      <c r="O49" s="89">
        <f t="shared" si="7"/>
        <v>0</v>
      </c>
      <c r="P49" s="72"/>
    </row>
    <row r="50" spans="2:16" ht="18" customHeight="1" x14ac:dyDescent="0.25">
      <c r="B50" s="3"/>
      <c r="C50" s="3"/>
      <c r="D50" s="3"/>
      <c r="E50" s="6"/>
      <c r="F50" s="207"/>
      <c r="G50" s="6">
        <f t="shared" si="5"/>
        <v>0</v>
      </c>
      <c r="H50" s="6">
        <f t="shared" si="6"/>
        <v>0</v>
      </c>
      <c r="I50" s="6"/>
      <c r="J50" s="61"/>
      <c r="L50" s="3"/>
      <c r="M50" s="19"/>
      <c r="O50" s="89">
        <f t="shared" si="7"/>
        <v>0</v>
      </c>
      <c r="P50" s="72"/>
    </row>
    <row r="51" spans="2:16" ht="18" customHeight="1" x14ac:dyDescent="0.25">
      <c r="B51" s="3"/>
      <c r="C51" s="3"/>
      <c r="D51" s="3"/>
      <c r="E51" s="6"/>
      <c r="F51" s="207"/>
      <c r="G51" s="6">
        <f t="shared" si="5"/>
        <v>0</v>
      </c>
      <c r="H51" s="6">
        <f t="shared" si="6"/>
        <v>0</v>
      </c>
      <c r="I51" s="6"/>
      <c r="J51" s="61"/>
      <c r="L51" s="3"/>
      <c r="M51" s="19"/>
      <c r="O51" s="89">
        <f t="shared" si="7"/>
        <v>0</v>
      </c>
      <c r="P51" s="72"/>
    </row>
    <row r="52" spans="2:16" ht="18" customHeight="1" x14ac:dyDescent="0.25">
      <c r="B52" s="3"/>
      <c r="C52" s="3"/>
      <c r="D52" s="3"/>
      <c r="E52" s="6"/>
      <c r="F52" s="207"/>
      <c r="G52" s="6">
        <f t="shared" si="5"/>
        <v>0</v>
      </c>
      <c r="H52" s="6">
        <f t="shared" si="6"/>
        <v>0</v>
      </c>
      <c r="I52" s="6"/>
      <c r="J52" s="61"/>
      <c r="L52" s="3"/>
      <c r="M52" s="19"/>
      <c r="O52" s="89">
        <f t="shared" si="7"/>
        <v>0</v>
      </c>
      <c r="P52" s="72"/>
    </row>
    <row r="53" spans="2:16" ht="18" customHeight="1" x14ac:dyDescent="0.25">
      <c r="B53" s="3"/>
      <c r="C53" s="3"/>
      <c r="D53" s="3"/>
      <c r="E53" s="6"/>
      <c r="F53" s="207"/>
      <c r="G53" s="6">
        <f t="shared" si="5"/>
        <v>0</v>
      </c>
      <c r="H53" s="6">
        <f t="shared" si="6"/>
        <v>0</v>
      </c>
      <c r="I53" s="6"/>
      <c r="J53" s="61"/>
      <c r="L53" s="3"/>
      <c r="M53" s="19"/>
      <c r="O53" s="89">
        <f t="shared" si="7"/>
        <v>0</v>
      </c>
      <c r="P53" s="72"/>
    </row>
    <row r="54" spans="2:16" ht="18" customHeight="1" x14ac:dyDescent="0.25">
      <c r="B54" s="3"/>
      <c r="C54" s="3"/>
      <c r="D54" s="3"/>
      <c r="E54" s="6"/>
      <c r="F54" s="207"/>
      <c r="G54" s="6">
        <f t="shared" si="5"/>
        <v>0</v>
      </c>
      <c r="H54" s="6">
        <f t="shared" si="6"/>
        <v>0</v>
      </c>
      <c r="I54" s="6"/>
      <c r="J54" s="61"/>
      <c r="L54" s="3"/>
      <c r="M54" s="19"/>
      <c r="O54" s="89">
        <f t="shared" si="7"/>
        <v>0</v>
      </c>
      <c r="P54" s="72"/>
    </row>
    <row r="55" spans="2:16" ht="18" customHeight="1" x14ac:dyDescent="0.25">
      <c r="B55" s="3"/>
      <c r="C55" s="3"/>
      <c r="D55" s="3"/>
      <c r="E55" s="6"/>
      <c r="F55" s="207"/>
      <c r="G55" s="6">
        <f t="shared" si="5"/>
        <v>0</v>
      </c>
      <c r="H55" s="6">
        <f t="shared" si="6"/>
        <v>0</v>
      </c>
      <c r="I55" s="6"/>
      <c r="J55" s="61"/>
      <c r="L55" s="3"/>
      <c r="M55" s="19"/>
      <c r="O55" s="89">
        <f t="shared" si="7"/>
        <v>0</v>
      </c>
      <c r="P55" s="72"/>
    </row>
    <row r="56" spans="2:16" ht="18" customHeight="1" x14ac:dyDescent="0.25">
      <c r="B56" s="3"/>
      <c r="C56" s="3"/>
      <c r="D56" s="3"/>
      <c r="E56" s="6"/>
      <c r="F56" s="207"/>
      <c r="G56" s="6">
        <f t="shared" si="5"/>
        <v>0</v>
      </c>
      <c r="H56" s="6">
        <f t="shared" si="6"/>
        <v>0</v>
      </c>
      <c r="I56" s="6"/>
      <c r="J56" s="61"/>
      <c r="L56" s="3"/>
      <c r="M56" s="19"/>
      <c r="O56" s="89">
        <f t="shared" si="7"/>
        <v>0</v>
      </c>
      <c r="P56" s="72"/>
    </row>
    <row r="57" spans="2:16" ht="18" customHeight="1" x14ac:dyDescent="0.25">
      <c r="B57" s="3"/>
      <c r="C57" s="3"/>
      <c r="D57" s="3"/>
      <c r="E57" s="6"/>
      <c r="F57" s="207"/>
      <c r="G57" s="6">
        <f t="shared" si="5"/>
        <v>0</v>
      </c>
      <c r="H57" s="6">
        <f t="shared" si="6"/>
        <v>0</v>
      </c>
      <c r="I57" s="6"/>
      <c r="J57" s="61"/>
      <c r="L57" s="3"/>
      <c r="M57" s="19"/>
      <c r="O57" s="89">
        <f t="shared" si="7"/>
        <v>0</v>
      </c>
      <c r="P57" s="72"/>
    </row>
    <row r="58" spans="2:16" ht="18" customHeight="1" x14ac:dyDescent="0.25">
      <c r="B58" s="3"/>
      <c r="C58" s="3"/>
      <c r="D58" s="3"/>
      <c r="E58" s="6"/>
      <c r="F58" s="207"/>
      <c r="G58" s="6">
        <f t="shared" si="5"/>
        <v>0</v>
      </c>
      <c r="H58" s="6">
        <f t="shared" si="6"/>
        <v>0</v>
      </c>
      <c r="I58" s="6"/>
      <c r="J58" s="61"/>
      <c r="L58" s="3"/>
      <c r="M58" s="19"/>
      <c r="O58" s="89">
        <f t="shared" si="7"/>
        <v>0</v>
      </c>
      <c r="P58" s="72"/>
    </row>
    <row r="59" spans="2:16" ht="18" customHeight="1" x14ac:dyDescent="0.25">
      <c r="B59" s="3"/>
      <c r="C59" s="3"/>
      <c r="D59" s="3"/>
      <c r="E59" s="6"/>
      <c r="F59" s="207"/>
      <c r="G59" s="6">
        <f t="shared" si="5"/>
        <v>0</v>
      </c>
      <c r="H59" s="6">
        <f t="shared" si="6"/>
        <v>0</v>
      </c>
      <c r="I59" s="6"/>
      <c r="J59" s="61"/>
      <c r="L59" s="3"/>
      <c r="M59" s="19"/>
      <c r="O59" s="89">
        <f t="shared" si="7"/>
        <v>0</v>
      </c>
      <c r="P59" s="72"/>
    </row>
    <row r="60" spans="2:16" ht="18" customHeight="1" x14ac:dyDescent="0.25">
      <c r="B60" s="3"/>
      <c r="C60" s="3"/>
      <c r="D60" s="3"/>
      <c r="E60" s="6"/>
      <c r="F60" s="207"/>
      <c r="G60" s="6">
        <f t="shared" si="5"/>
        <v>0</v>
      </c>
      <c r="H60" s="6">
        <f t="shared" si="6"/>
        <v>0</v>
      </c>
      <c r="I60" s="6"/>
      <c r="J60" s="61"/>
      <c r="L60" s="3"/>
      <c r="M60" s="19"/>
      <c r="O60" s="89">
        <f t="shared" si="7"/>
        <v>0</v>
      </c>
      <c r="P60" s="72"/>
    </row>
    <row r="61" spans="2:16" ht="18" customHeight="1" x14ac:dyDescent="0.25">
      <c r="B61" s="3"/>
      <c r="C61" s="3"/>
      <c r="D61" s="3"/>
      <c r="E61" s="6"/>
      <c r="F61" s="207"/>
      <c r="G61" s="6">
        <f t="shared" si="5"/>
        <v>0</v>
      </c>
      <c r="H61" s="6">
        <f t="shared" si="6"/>
        <v>0</v>
      </c>
      <c r="I61" s="6"/>
      <c r="J61" s="61"/>
      <c r="L61" s="3"/>
      <c r="M61" s="19"/>
      <c r="O61" s="89">
        <f t="shared" si="7"/>
        <v>0</v>
      </c>
      <c r="P61" s="72"/>
    </row>
    <row r="62" spans="2:16" ht="18" customHeight="1" x14ac:dyDescent="0.25">
      <c r="B62" s="3"/>
      <c r="C62" s="3"/>
      <c r="D62" s="3"/>
      <c r="E62" s="6"/>
      <c r="F62" s="207"/>
      <c r="G62" s="6">
        <f t="shared" si="5"/>
        <v>0</v>
      </c>
      <c r="H62" s="6">
        <f t="shared" si="6"/>
        <v>0</v>
      </c>
      <c r="I62" s="6"/>
      <c r="J62" s="61"/>
      <c r="L62" s="3"/>
      <c r="M62" s="19"/>
      <c r="O62" s="89">
        <f t="shared" si="7"/>
        <v>0</v>
      </c>
      <c r="P62" s="72"/>
    </row>
    <row r="63" spans="2:16" ht="18" customHeight="1" x14ac:dyDescent="0.25">
      <c r="B63" s="3"/>
      <c r="C63" s="3"/>
      <c r="D63" s="3"/>
      <c r="E63" s="6"/>
      <c r="F63" s="207"/>
      <c r="G63" s="6">
        <f t="shared" si="5"/>
        <v>0</v>
      </c>
      <c r="H63" s="6">
        <f t="shared" si="6"/>
        <v>0</v>
      </c>
      <c r="I63" s="6"/>
      <c r="J63" s="61"/>
      <c r="L63" s="3"/>
      <c r="M63" s="19"/>
      <c r="O63" s="89">
        <f t="shared" si="7"/>
        <v>0</v>
      </c>
      <c r="P63" s="72"/>
    </row>
    <row r="64" spans="2:16" ht="18" customHeight="1" x14ac:dyDescent="0.25">
      <c r="B64" s="3"/>
      <c r="C64" s="3"/>
      <c r="D64" s="3"/>
      <c r="E64" s="6"/>
      <c r="F64" s="207"/>
      <c r="G64" s="6">
        <f t="shared" si="5"/>
        <v>0</v>
      </c>
      <c r="H64" s="6">
        <f t="shared" si="6"/>
        <v>0</v>
      </c>
      <c r="I64" s="6"/>
      <c r="J64" s="61"/>
      <c r="L64" s="3"/>
      <c r="M64" s="19"/>
      <c r="O64" s="89">
        <f t="shared" si="7"/>
        <v>0</v>
      </c>
      <c r="P64" s="72"/>
    </row>
    <row r="65" spans="2:16" ht="18" customHeight="1" x14ac:dyDescent="0.25">
      <c r="B65" s="3"/>
      <c r="C65" s="3"/>
      <c r="D65" s="3"/>
      <c r="E65" s="6"/>
      <c r="F65" s="207"/>
      <c r="G65" s="6">
        <f t="shared" si="5"/>
        <v>0</v>
      </c>
      <c r="H65" s="6">
        <f t="shared" si="6"/>
        <v>0</v>
      </c>
      <c r="I65" s="6"/>
      <c r="J65" s="61"/>
      <c r="L65" s="3"/>
      <c r="M65" s="19"/>
      <c r="O65" s="89">
        <f t="shared" si="7"/>
        <v>0</v>
      </c>
      <c r="P65" s="72"/>
    </row>
    <row r="66" spans="2:16" ht="18" customHeight="1" x14ac:dyDescent="0.25">
      <c r="B66" s="3"/>
      <c r="C66" s="3"/>
      <c r="D66" s="3"/>
      <c r="E66" s="6"/>
      <c r="F66" s="207"/>
      <c r="G66" s="6">
        <f t="shared" si="5"/>
        <v>0</v>
      </c>
      <c r="H66" s="6">
        <f t="shared" si="6"/>
        <v>0</v>
      </c>
      <c r="I66" s="6"/>
      <c r="J66" s="61"/>
      <c r="L66" s="3"/>
      <c r="M66" s="19"/>
      <c r="O66" s="89">
        <f t="shared" si="7"/>
        <v>0</v>
      </c>
      <c r="P66" s="72"/>
    </row>
    <row r="67" spans="2:16" ht="18" customHeight="1" x14ac:dyDescent="0.25">
      <c r="B67" s="3"/>
      <c r="C67" s="3"/>
      <c r="D67" s="3"/>
      <c r="E67" s="6"/>
      <c r="F67" s="207"/>
      <c r="G67" s="6">
        <f t="shared" si="5"/>
        <v>0</v>
      </c>
      <c r="H67" s="6">
        <f t="shared" si="6"/>
        <v>0</v>
      </c>
      <c r="I67" s="6"/>
      <c r="J67" s="61"/>
      <c r="L67" s="3"/>
      <c r="M67" s="19"/>
      <c r="O67" s="89">
        <f t="shared" si="7"/>
        <v>0</v>
      </c>
      <c r="P67" s="72"/>
    </row>
    <row r="68" spans="2:16" ht="18" customHeight="1" x14ac:dyDescent="0.25">
      <c r="B68" s="3"/>
      <c r="C68" s="3"/>
      <c r="D68" s="3"/>
      <c r="E68" s="6"/>
      <c r="F68" s="207"/>
      <c r="G68" s="6">
        <f t="shared" ref="G68:G131" si="8">F68*1.262</f>
        <v>0</v>
      </c>
      <c r="H68" s="6">
        <f t="shared" ref="H68:H131" si="9">G68*1.25</f>
        <v>0</v>
      </c>
      <c r="I68" s="6"/>
      <c r="J68" s="61"/>
      <c r="L68" s="3"/>
      <c r="M68" s="19"/>
      <c r="O68" s="89">
        <f t="shared" si="7"/>
        <v>0</v>
      </c>
      <c r="P68" s="72"/>
    </row>
    <row r="69" spans="2:16" ht="18" customHeight="1" x14ac:dyDescent="0.25">
      <c r="B69" s="3"/>
      <c r="C69" s="3"/>
      <c r="D69" s="3"/>
      <c r="E69" s="6"/>
      <c r="F69" s="207"/>
      <c r="G69" s="6">
        <f t="shared" si="8"/>
        <v>0</v>
      </c>
      <c r="H69" s="6">
        <f t="shared" si="9"/>
        <v>0</v>
      </c>
      <c r="I69" s="6"/>
      <c r="J69" s="61"/>
      <c r="L69" s="3"/>
      <c r="M69" s="19"/>
      <c r="O69" s="89">
        <f t="shared" si="7"/>
        <v>0</v>
      </c>
      <c r="P69" s="72"/>
    </row>
    <row r="70" spans="2:16" ht="18" customHeight="1" x14ac:dyDescent="0.25">
      <c r="B70" s="3"/>
      <c r="C70" s="3"/>
      <c r="D70" s="3"/>
      <c r="E70" s="6"/>
      <c r="F70" s="207"/>
      <c r="G70" s="6">
        <f t="shared" si="8"/>
        <v>0</v>
      </c>
      <c r="H70" s="6">
        <f t="shared" si="9"/>
        <v>0</v>
      </c>
      <c r="I70" s="6"/>
      <c r="J70" s="61"/>
      <c r="L70" s="3"/>
      <c r="M70" s="19"/>
      <c r="O70" s="89">
        <f t="shared" ref="O70:O133" si="10">J70-G70</f>
        <v>0</v>
      </c>
      <c r="P70" s="72"/>
    </row>
    <row r="71" spans="2:16" ht="18" customHeight="1" x14ac:dyDescent="0.25">
      <c r="B71" s="3"/>
      <c r="C71" s="3"/>
      <c r="D71" s="3"/>
      <c r="E71" s="6"/>
      <c r="F71" s="207"/>
      <c r="G71" s="6">
        <f t="shared" si="8"/>
        <v>0</v>
      </c>
      <c r="H71" s="6">
        <f t="shared" si="9"/>
        <v>0</v>
      </c>
      <c r="I71" s="6"/>
      <c r="J71" s="61"/>
      <c r="L71" s="3"/>
      <c r="M71" s="19"/>
      <c r="O71" s="89">
        <f t="shared" si="10"/>
        <v>0</v>
      </c>
      <c r="P71" s="72"/>
    </row>
    <row r="72" spans="2:16" ht="18" customHeight="1" x14ac:dyDescent="0.25">
      <c r="B72" s="3"/>
      <c r="C72" s="3"/>
      <c r="D72" s="3"/>
      <c r="E72" s="6"/>
      <c r="F72" s="207"/>
      <c r="G72" s="6">
        <f t="shared" si="8"/>
        <v>0</v>
      </c>
      <c r="H72" s="6">
        <f t="shared" si="9"/>
        <v>0</v>
      </c>
      <c r="I72" s="6"/>
      <c r="J72" s="61"/>
      <c r="L72" s="3"/>
      <c r="M72" s="19"/>
      <c r="O72" s="89">
        <f t="shared" si="10"/>
        <v>0</v>
      </c>
      <c r="P72" s="72"/>
    </row>
    <row r="73" spans="2:16" ht="18" customHeight="1" x14ac:dyDescent="0.25">
      <c r="B73" s="3"/>
      <c r="C73" s="3"/>
      <c r="D73" s="3"/>
      <c r="E73" s="6"/>
      <c r="F73" s="207"/>
      <c r="G73" s="6">
        <f t="shared" si="8"/>
        <v>0</v>
      </c>
      <c r="H73" s="6">
        <f t="shared" si="9"/>
        <v>0</v>
      </c>
      <c r="I73" s="6"/>
      <c r="J73" s="61"/>
      <c r="L73" s="3"/>
      <c r="M73" s="19"/>
      <c r="O73" s="89">
        <f t="shared" si="10"/>
        <v>0</v>
      </c>
      <c r="P73" s="72"/>
    </row>
    <row r="74" spans="2:16" ht="18" customHeight="1" x14ac:dyDescent="0.25">
      <c r="B74" s="3"/>
      <c r="C74" s="3"/>
      <c r="D74" s="3"/>
      <c r="E74" s="6"/>
      <c r="F74" s="207"/>
      <c r="G74" s="6">
        <f t="shared" si="8"/>
        <v>0</v>
      </c>
      <c r="H74" s="6">
        <f t="shared" si="9"/>
        <v>0</v>
      </c>
      <c r="I74" s="6"/>
      <c r="J74" s="61"/>
      <c r="L74" s="3"/>
      <c r="M74" s="19"/>
      <c r="O74" s="89">
        <f t="shared" si="10"/>
        <v>0</v>
      </c>
      <c r="P74" s="72"/>
    </row>
    <row r="75" spans="2:16" ht="18" customHeight="1" x14ac:dyDescent="0.25">
      <c r="B75" s="3"/>
      <c r="C75" s="3"/>
      <c r="D75" s="3"/>
      <c r="E75" s="6"/>
      <c r="F75" s="207"/>
      <c r="G75" s="6">
        <f t="shared" si="8"/>
        <v>0</v>
      </c>
      <c r="H75" s="6">
        <f t="shared" si="9"/>
        <v>0</v>
      </c>
      <c r="I75" s="6"/>
      <c r="J75" s="61"/>
      <c r="L75" s="3"/>
      <c r="M75" s="19"/>
      <c r="O75" s="89">
        <f t="shared" si="10"/>
        <v>0</v>
      </c>
      <c r="P75" s="72"/>
    </row>
    <row r="76" spans="2:16" ht="18" customHeight="1" x14ac:dyDescent="0.25">
      <c r="B76" s="3"/>
      <c r="C76" s="3"/>
      <c r="D76" s="3"/>
      <c r="E76" s="6"/>
      <c r="F76" s="207"/>
      <c r="G76" s="6">
        <f t="shared" si="8"/>
        <v>0</v>
      </c>
      <c r="H76" s="6">
        <f t="shared" si="9"/>
        <v>0</v>
      </c>
      <c r="I76" s="6"/>
      <c r="J76" s="61"/>
      <c r="L76" s="3"/>
      <c r="M76" s="19"/>
      <c r="O76" s="89">
        <f t="shared" si="10"/>
        <v>0</v>
      </c>
      <c r="P76" s="72"/>
    </row>
    <row r="77" spans="2:16" ht="18" customHeight="1" x14ac:dyDescent="0.25">
      <c r="B77" s="3"/>
      <c r="C77" s="3"/>
      <c r="D77" s="3"/>
      <c r="E77" s="6"/>
      <c r="F77" s="207"/>
      <c r="G77" s="6">
        <f t="shared" si="8"/>
        <v>0</v>
      </c>
      <c r="H77" s="6">
        <f t="shared" si="9"/>
        <v>0</v>
      </c>
      <c r="I77" s="6"/>
      <c r="J77" s="61"/>
      <c r="L77" s="3"/>
      <c r="M77" s="19"/>
      <c r="O77" s="89">
        <f t="shared" si="10"/>
        <v>0</v>
      </c>
      <c r="P77" s="72"/>
    </row>
    <row r="78" spans="2:16" ht="18" customHeight="1" x14ac:dyDescent="0.25">
      <c r="B78" s="3"/>
      <c r="C78" s="3"/>
      <c r="D78" s="3"/>
      <c r="E78" s="6"/>
      <c r="F78" s="207"/>
      <c r="G78" s="6">
        <f t="shared" si="8"/>
        <v>0</v>
      </c>
      <c r="H78" s="6">
        <f t="shared" si="9"/>
        <v>0</v>
      </c>
      <c r="I78" s="6"/>
      <c r="J78" s="61"/>
      <c r="L78" s="3"/>
      <c r="M78" s="19"/>
      <c r="O78" s="89">
        <f t="shared" si="10"/>
        <v>0</v>
      </c>
      <c r="P78" s="72"/>
    </row>
    <row r="79" spans="2:16" ht="18" customHeight="1" x14ac:dyDescent="0.25">
      <c r="B79" s="3"/>
      <c r="C79" s="3"/>
      <c r="D79" s="3"/>
      <c r="E79" s="6"/>
      <c r="F79" s="207"/>
      <c r="G79" s="6">
        <f t="shared" si="8"/>
        <v>0</v>
      </c>
      <c r="H79" s="6">
        <f t="shared" si="9"/>
        <v>0</v>
      </c>
      <c r="I79" s="6"/>
      <c r="J79" s="61"/>
      <c r="L79" s="3"/>
      <c r="M79" s="19"/>
      <c r="O79" s="89">
        <f t="shared" si="10"/>
        <v>0</v>
      </c>
      <c r="P79" s="72"/>
    </row>
    <row r="80" spans="2:16" ht="18" customHeight="1" x14ac:dyDescent="0.25">
      <c r="B80" s="3"/>
      <c r="C80" s="3"/>
      <c r="D80" s="3"/>
      <c r="E80" s="6"/>
      <c r="F80" s="207"/>
      <c r="G80" s="6">
        <f t="shared" si="8"/>
        <v>0</v>
      </c>
      <c r="H80" s="6">
        <f t="shared" si="9"/>
        <v>0</v>
      </c>
      <c r="I80" s="6"/>
      <c r="J80" s="61"/>
      <c r="L80" s="3"/>
      <c r="M80" s="19"/>
      <c r="O80" s="89">
        <f t="shared" si="10"/>
        <v>0</v>
      </c>
      <c r="P80" s="72"/>
    </row>
    <row r="81" spans="2:16" ht="18" customHeight="1" x14ac:dyDescent="0.25">
      <c r="B81" s="3"/>
      <c r="C81" s="3"/>
      <c r="D81" s="3"/>
      <c r="E81" s="6"/>
      <c r="F81" s="207"/>
      <c r="G81" s="6">
        <f t="shared" si="8"/>
        <v>0</v>
      </c>
      <c r="H81" s="6">
        <f t="shared" si="9"/>
        <v>0</v>
      </c>
      <c r="I81" s="6"/>
      <c r="J81" s="61"/>
      <c r="L81" s="3"/>
      <c r="M81" s="19"/>
      <c r="O81" s="89">
        <f t="shared" si="10"/>
        <v>0</v>
      </c>
      <c r="P81" s="72"/>
    </row>
    <row r="82" spans="2:16" ht="18" customHeight="1" x14ac:dyDescent="0.25">
      <c r="B82" s="3"/>
      <c r="C82" s="3"/>
      <c r="D82" s="3"/>
      <c r="E82" s="6"/>
      <c r="F82" s="207"/>
      <c r="G82" s="6">
        <f t="shared" si="8"/>
        <v>0</v>
      </c>
      <c r="H82" s="6">
        <f t="shared" si="9"/>
        <v>0</v>
      </c>
      <c r="I82" s="6"/>
      <c r="J82" s="61"/>
      <c r="L82" s="3"/>
      <c r="M82" s="19"/>
      <c r="O82" s="89">
        <f t="shared" si="10"/>
        <v>0</v>
      </c>
      <c r="P82" s="72"/>
    </row>
    <row r="83" spans="2:16" ht="18" customHeight="1" x14ac:dyDescent="0.25">
      <c r="B83" s="3"/>
      <c r="C83" s="3"/>
      <c r="D83" s="3"/>
      <c r="E83" s="6"/>
      <c r="F83" s="207"/>
      <c r="G83" s="6">
        <f t="shared" si="8"/>
        <v>0</v>
      </c>
      <c r="H83" s="6">
        <f t="shared" si="9"/>
        <v>0</v>
      </c>
      <c r="I83" s="6"/>
      <c r="J83" s="61"/>
      <c r="L83" s="3"/>
      <c r="M83" s="19"/>
      <c r="O83" s="89">
        <f t="shared" si="10"/>
        <v>0</v>
      </c>
      <c r="P83" s="72"/>
    </row>
    <row r="84" spans="2:16" ht="18" customHeight="1" x14ac:dyDescent="0.25">
      <c r="B84" s="3"/>
      <c r="C84" s="3"/>
      <c r="D84" s="3"/>
      <c r="E84" s="6"/>
      <c r="F84" s="207"/>
      <c r="G84" s="6">
        <f t="shared" si="8"/>
        <v>0</v>
      </c>
      <c r="H84" s="6">
        <f t="shared" si="9"/>
        <v>0</v>
      </c>
      <c r="I84" s="6"/>
      <c r="J84" s="61"/>
      <c r="L84" s="3"/>
      <c r="M84" s="19"/>
      <c r="O84" s="89">
        <f t="shared" si="10"/>
        <v>0</v>
      </c>
      <c r="P84" s="72"/>
    </row>
    <row r="85" spans="2:16" ht="18" customHeight="1" x14ac:dyDescent="0.25">
      <c r="B85" s="3"/>
      <c r="C85" s="3"/>
      <c r="D85" s="3"/>
      <c r="E85" s="6"/>
      <c r="F85" s="207"/>
      <c r="G85" s="6">
        <f t="shared" si="8"/>
        <v>0</v>
      </c>
      <c r="H85" s="6">
        <f t="shared" si="9"/>
        <v>0</v>
      </c>
      <c r="I85" s="6"/>
      <c r="J85" s="61"/>
      <c r="L85" s="3"/>
      <c r="M85" s="19"/>
      <c r="O85" s="89">
        <f t="shared" si="10"/>
        <v>0</v>
      </c>
      <c r="P85" s="72"/>
    </row>
    <row r="86" spans="2:16" ht="18" customHeight="1" x14ac:dyDescent="0.25">
      <c r="B86" s="3"/>
      <c r="C86" s="3"/>
      <c r="D86" s="3"/>
      <c r="E86" s="6"/>
      <c r="F86" s="207"/>
      <c r="G86" s="6">
        <f t="shared" si="8"/>
        <v>0</v>
      </c>
      <c r="H86" s="6">
        <f t="shared" si="9"/>
        <v>0</v>
      </c>
      <c r="I86" s="6"/>
      <c r="J86" s="61"/>
      <c r="L86" s="3"/>
      <c r="M86" s="19"/>
      <c r="O86" s="89">
        <f t="shared" si="10"/>
        <v>0</v>
      </c>
      <c r="P86" s="72"/>
    </row>
    <row r="87" spans="2:16" ht="18" customHeight="1" x14ac:dyDescent="0.25">
      <c r="B87" s="3"/>
      <c r="C87" s="3"/>
      <c r="D87" s="3"/>
      <c r="E87" s="6"/>
      <c r="F87" s="207"/>
      <c r="G87" s="6">
        <f t="shared" si="8"/>
        <v>0</v>
      </c>
      <c r="H87" s="6">
        <f t="shared" si="9"/>
        <v>0</v>
      </c>
      <c r="I87" s="6"/>
      <c r="J87" s="61"/>
      <c r="L87" s="3"/>
      <c r="M87" s="19"/>
      <c r="O87" s="89">
        <f t="shared" si="10"/>
        <v>0</v>
      </c>
      <c r="P87" s="72"/>
    </row>
    <row r="88" spans="2:16" ht="18" customHeight="1" x14ac:dyDescent="0.25">
      <c r="B88" s="3"/>
      <c r="C88" s="3"/>
      <c r="D88" s="3"/>
      <c r="E88" s="6"/>
      <c r="F88" s="207"/>
      <c r="G88" s="6">
        <f t="shared" si="8"/>
        <v>0</v>
      </c>
      <c r="H88" s="6">
        <f t="shared" si="9"/>
        <v>0</v>
      </c>
      <c r="I88" s="6"/>
      <c r="J88" s="61"/>
      <c r="L88" s="3"/>
      <c r="M88" s="19"/>
      <c r="O88" s="89">
        <f t="shared" si="10"/>
        <v>0</v>
      </c>
      <c r="P88" s="72"/>
    </row>
    <row r="89" spans="2:16" ht="18" customHeight="1" x14ac:dyDescent="0.25">
      <c r="B89" s="3"/>
      <c r="C89" s="3"/>
      <c r="D89" s="3"/>
      <c r="E89" s="6"/>
      <c r="F89" s="207"/>
      <c r="G89" s="6">
        <f t="shared" si="8"/>
        <v>0</v>
      </c>
      <c r="H89" s="6">
        <f t="shared" si="9"/>
        <v>0</v>
      </c>
      <c r="I89" s="6"/>
      <c r="J89" s="61"/>
      <c r="L89" s="3"/>
      <c r="M89" s="19"/>
      <c r="O89" s="89">
        <f t="shared" si="10"/>
        <v>0</v>
      </c>
      <c r="P89" s="72"/>
    </row>
    <row r="90" spans="2:16" ht="18" customHeight="1" x14ac:dyDescent="0.25">
      <c r="B90" s="3"/>
      <c r="C90" s="3"/>
      <c r="D90" s="3"/>
      <c r="E90" s="6"/>
      <c r="F90" s="207"/>
      <c r="G90" s="6">
        <f t="shared" si="8"/>
        <v>0</v>
      </c>
      <c r="H90" s="6">
        <f t="shared" si="9"/>
        <v>0</v>
      </c>
      <c r="I90" s="6"/>
      <c r="J90" s="61"/>
      <c r="L90" s="3"/>
      <c r="M90" s="19"/>
      <c r="O90" s="89">
        <f t="shared" si="10"/>
        <v>0</v>
      </c>
      <c r="P90" s="72"/>
    </row>
    <row r="91" spans="2:16" ht="18" customHeight="1" x14ac:dyDescent="0.25">
      <c r="B91" s="3"/>
      <c r="C91" s="3"/>
      <c r="D91" s="3"/>
      <c r="E91" s="6"/>
      <c r="F91" s="207"/>
      <c r="G91" s="6">
        <f t="shared" si="8"/>
        <v>0</v>
      </c>
      <c r="H91" s="6">
        <f t="shared" si="9"/>
        <v>0</v>
      </c>
      <c r="I91" s="6"/>
      <c r="J91" s="61"/>
      <c r="L91" s="3"/>
      <c r="M91" s="19"/>
      <c r="O91" s="89">
        <f t="shared" si="10"/>
        <v>0</v>
      </c>
      <c r="P91" s="72"/>
    </row>
    <row r="92" spans="2:16" ht="18" customHeight="1" x14ac:dyDescent="0.25">
      <c r="B92" s="3"/>
      <c r="C92" s="3"/>
      <c r="D92" s="3"/>
      <c r="E92" s="6"/>
      <c r="F92" s="207"/>
      <c r="G92" s="6">
        <f t="shared" si="8"/>
        <v>0</v>
      </c>
      <c r="H92" s="6">
        <f t="shared" si="9"/>
        <v>0</v>
      </c>
      <c r="I92" s="6"/>
      <c r="J92" s="61"/>
      <c r="L92" s="3"/>
      <c r="M92" s="19"/>
      <c r="O92" s="89">
        <f t="shared" si="10"/>
        <v>0</v>
      </c>
      <c r="P92" s="72"/>
    </row>
    <row r="93" spans="2:16" ht="18" customHeight="1" x14ac:dyDescent="0.25">
      <c r="B93" s="3"/>
      <c r="C93" s="3"/>
      <c r="D93" s="3"/>
      <c r="E93" s="6"/>
      <c r="F93" s="207"/>
      <c r="G93" s="6">
        <f t="shared" si="8"/>
        <v>0</v>
      </c>
      <c r="H93" s="6">
        <f t="shared" si="9"/>
        <v>0</v>
      </c>
      <c r="I93" s="6"/>
      <c r="J93" s="61"/>
      <c r="L93" s="3"/>
      <c r="M93" s="19"/>
      <c r="O93" s="89">
        <f t="shared" si="10"/>
        <v>0</v>
      </c>
      <c r="P93" s="72"/>
    </row>
    <row r="94" spans="2:16" ht="18" customHeight="1" x14ac:dyDescent="0.25">
      <c r="B94" s="3"/>
      <c r="C94" s="3"/>
      <c r="D94" s="3"/>
      <c r="E94" s="6"/>
      <c r="F94" s="207"/>
      <c r="G94" s="6">
        <f t="shared" si="8"/>
        <v>0</v>
      </c>
      <c r="H94" s="6">
        <f t="shared" si="9"/>
        <v>0</v>
      </c>
      <c r="I94" s="6"/>
      <c r="J94" s="61"/>
      <c r="L94" s="3"/>
      <c r="M94" s="19"/>
      <c r="O94" s="89">
        <f t="shared" si="10"/>
        <v>0</v>
      </c>
      <c r="P94" s="72"/>
    </row>
    <row r="95" spans="2:16" ht="18" customHeight="1" x14ac:dyDescent="0.25">
      <c r="B95" s="3"/>
      <c r="C95" s="3"/>
      <c r="D95" s="3"/>
      <c r="E95" s="6"/>
      <c r="F95" s="207"/>
      <c r="G95" s="6">
        <f t="shared" si="8"/>
        <v>0</v>
      </c>
      <c r="H95" s="6">
        <f t="shared" si="9"/>
        <v>0</v>
      </c>
      <c r="I95" s="6"/>
      <c r="J95" s="61"/>
      <c r="L95" s="3"/>
      <c r="M95" s="19"/>
      <c r="O95" s="89">
        <f t="shared" si="10"/>
        <v>0</v>
      </c>
      <c r="P95" s="72"/>
    </row>
    <row r="96" spans="2:16" ht="18" customHeight="1" x14ac:dyDescent="0.25">
      <c r="B96" s="3"/>
      <c r="C96" s="3"/>
      <c r="D96" s="3"/>
      <c r="E96" s="6"/>
      <c r="F96" s="207"/>
      <c r="G96" s="6">
        <f t="shared" si="8"/>
        <v>0</v>
      </c>
      <c r="H96" s="6">
        <f t="shared" si="9"/>
        <v>0</v>
      </c>
      <c r="I96" s="6"/>
      <c r="J96" s="61"/>
      <c r="L96" s="3"/>
      <c r="M96" s="19"/>
      <c r="O96" s="89">
        <f t="shared" si="10"/>
        <v>0</v>
      </c>
      <c r="P96" s="72"/>
    </row>
    <row r="97" spans="2:16" ht="18" customHeight="1" x14ac:dyDescent="0.25">
      <c r="B97" s="3"/>
      <c r="C97" s="3"/>
      <c r="D97" s="3"/>
      <c r="E97" s="6"/>
      <c r="F97" s="207"/>
      <c r="G97" s="6">
        <f t="shared" si="8"/>
        <v>0</v>
      </c>
      <c r="H97" s="6">
        <f t="shared" si="9"/>
        <v>0</v>
      </c>
      <c r="I97" s="6"/>
      <c r="J97" s="61"/>
      <c r="L97" s="3"/>
      <c r="M97" s="19"/>
      <c r="O97" s="89">
        <f t="shared" si="10"/>
        <v>0</v>
      </c>
      <c r="P97" s="72"/>
    </row>
    <row r="98" spans="2:16" ht="18" customHeight="1" x14ac:dyDescent="0.25">
      <c r="B98" s="3"/>
      <c r="C98" s="3"/>
      <c r="D98" s="3"/>
      <c r="E98" s="6"/>
      <c r="F98" s="207"/>
      <c r="G98" s="6">
        <f t="shared" si="8"/>
        <v>0</v>
      </c>
      <c r="H98" s="6">
        <f t="shared" si="9"/>
        <v>0</v>
      </c>
      <c r="I98" s="6"/>
      <c r="J98" s="61"/>
      <c r="L98" s="3"/>
      <c r="M98" s="19"/>
      <c r="O98" s="89">
        <f t="shared" si="10"/>
        <v>0</v>
      </c>
      <c r="P98" s="72"/>
    </row>
    <row r="99" spans="2:16" ht="18" customHeight="1" x14ac:dyDescent="0.25">
      <c r="B99" s="3"/>
      <c r="C99" s="3"/>
      <c r="D99" s="3"/>
      <c r="E99" s="6"/>
      <c r="F99" s="207"/>
      <c r="G99" s="6">
        <f t="shared" si="8"/>
        <v>0</v>
      </c>
      <c r="H99" s="6">
        <f t="shared" si="9"/>
        <v>0</v>
      </c>
      <c r="I99" s="6"/>
      <c r="J99" s="61"/>
      <c r="L99" s="3"/>
      <c r="M99" s="19"/>
      <c r="O99" s="89">
        <f t="shared" si="10"/>
        <v>0</v>
      </c>
      <c r="P99" s="72"/>
    </row>
    <row r="100" spans="2:16" ht="18" customHeight="1" x14ac:dyDescent="0.25">
      <c r="B100" s="3"/>
      <c r="C100" s="3"/>
      <c r="D100" s="3"/>
      <c r="E100" s="6"/>
      <c r="F100" s="207"/>
      <c r="G100" s="6">
        <f t="shared" si="8"/>
        <v>0</v>
      </c>
      <c r="H100" s="6">
        <f t="shared" si="9"/>
        <v>0</v>
      </c>
      <c r="I100" s="6"/>
      <c r="J100" s="61"/>
      <c r="L100" s="3"/>
      <c r="M100" s="19"/>
      <c r="O100" s="89">
        <f t="shared" si="10"/>
        <v>0</v>
      </c>
      <c r="P100" s="72"/>
    </row>
    <row r="101" spans="2:16" ht="18" customHeight="1" x14ac:dyDescent="0.25">
      <c r="B101" s="3"/>
      <c r="C101" s="3"/>
      <c r="D101" s="3"/>
      <c r="E101" s="6"/>
      <c r="F101" s="207"/>
      <c r="G101" s="6">
        <f t="shared" si="8"/>
        <v>0</v>
      </c>
      <c r="H101" s="6">
        <f t="shared" si="9"/>
        <v>0</v>
      </c>
      <c r="I101" s="6"/>
      <c r="J101" s="61"/>
      <c r="L101" s="3"/>
      <c r="M101" s="19"/>
      <c r="O101" s="89">
        <f t="shared" si="10"/>
        <v>0</v>
      </c>
      <c r="P101" s="72"/>
    </row>
    <row r="102" spans="2:16" ht="18" customHeight="1" x14ac:dyDescent="0.25">
      <c r="B102" s="3"/>
      <c r="C102" s="3"/>
      <c r="D102" s="3"/>
      <c r="E102" s="6"/>
      <c r="F102" s="207"/>
      <c r="G102" s="6">
        <f t="shared" si="8"/>
        <v>0</v>
      </c>
      <c r="H102" s="6">
        <f t="shared" si="9"/>
        <v>0</v>
      </c>
      <c r="I102" s="6"/>
      <c r="J102" s="61"/>
      <c r="L102" s="3"/>
      <c r="M102" s="19"/>
      <c r="O102" s="89">
        <f t="shared" si="10"/>
        <v>0</v>
      </c>
      <c r="P102" s="72"/>
    </row>
    <row r="103" spans="2:16" ht="18" customHeight="1" x14ac:dyDescent="0.25">
      <c r="B103" s="3"/>
      <c r="C103" s="3"/>
      <c r="D103" s="3"/>
      <c r="E103" s="6"/>
      <c r="F103" s="207"/>
      <c r="G103" s="6">
        <f t="shared" si="8"/>
        <v>0</v>
      </c>
      <c r="H103" s="6">
        <f t="shared" si="9"/>
        <v>0</v>
      </c>
      <c r="I103" s="6"/>
      <c r="J103" s="61"/>
      <c r="L103" s="3"/>
      <c r="M103" s="19"/>
      <c r="O103" s="89">
        <f t="shared" si="10"/>
        <v>0</v>
      </c>
      <c r="P103" s="72"/>
    </row>
    <row r="104" spans="2:16" ht="18" customHeight="1" x14ac:dyDescent="0.25">
      <c r="B104" s="3"/>
      <c r="C104" s="3"/>
      <c r="D104" s="3"/>
      <c r="E104" s="6"/>
      <c r="F104" s="207"/>
      <c r="G104" s="6">
        <f t="shared" si="8"/>
        <v>0</v>
      </c>
      <c r="H104" s="6">
        <f t="shared" si="9"/>
        <v>0</v>
      </c>
      <c r="I104" s="6"/>
      <c r="J104" s="61"/>
      <c r="L104" s="3"/>
      <c r="M104" s="19"/>
      <c r="O104" s="89">
        <f t="shared" si="10"/>
        <v>0</v>
      </c>
      <c r="P104" s="72"/>
    </row>
    <row r="105" spans="2:16" ht="18" customHeight="1" x14ac:dyDescent="0.25">
      <c r="B105" s="3"/>
      <c r="C105" s="3"/>
      <c r="D105" s="3"/>
      <c r="E105" s="6"/>
      <c r="F105" s="207"/>
      <c r="G105" s="6">
        <f t="shared" si="8"/>
        <v>0</v>
      </c>
      <c r="H105" s="6">
        <f t="shared" si="9"/>
        <v>0</v>
      </c>
      <c r="I105" s="6"/>
      <c r="J105" s="61"/>
      <c r="L105" s="3"/>
      <c r="M105" s="19"/>
      <c r="O105" s="89">
        <f t="shared" si="10"/>
        <v>0</v>
      </c>
      <c r="P105" s="72"/>
    </row>
    <row r="106" spans="2:16" ht="18" customHeight="1" x14ac:dyDescent="0.25">
      <c r="B106" s="3"/>
      <c r="C106" s="3"/>
      <c r="D106" s="3"/>
      <c r="E106" s="6"/>
      <c r="F106" s="207"/>
      <c r="G106" s="6">
        <f t="shared" si="8"/>
        <v>0</v>
      </c>
      <c r="H106" s="6">
        <f t="shared" si="9"/>
        <v>0</v>
      </c>
      <c r="I106" s="6"/>
      <c r="J106" s="61"/>
      <c r="L106" s="3"/>
      <c r="M106" s="19"/>
      <c r="O106" s="89">
        <f t="shared" si="10"/>
        <v>0</v>
      </c>
      <c r="P106" s="72"/>
    </row>
    <row r="107" spans="2:16" ht="18" customHeight="1" x14ac:dyDescent="0.25">
      <c r="B107" s="3"/>
      <c r="C107" s="3"/>
      <c r="D107" s="3"/>
      <c r="E107" s="6"/>
      <c r="F107" s="207"/>
      <c r="G107" s="6">
        <f t="shared" si="8"/>
        <v>0</v>
      </c>
      <c r="H107" s="6">
        <f t="shared" si="9"/>
        <v>0</v>
      </c>
      <c r="I107" s="6"/>
      <c r="J107" s="61"/>
      <c r="L107" s="3"/>
      <c r="M107" s="19"/>
      <c r="O107" s="89">
        <f t="shared" si="10"/>
        <v>0</v>
      </c>
      <c r="P107" s="72"/>
    </row>
    <row r="108" spans="2:16" ht="18" customHeight="1" x14ac:dyDescent="0.25">
      <c r="B108" s="3"/>
      <c r="C108" s="3"/>
      <c r="D108" s="3"/>
      <c r="E108" s="6"/>
      <c r="F108" s="207"/>
      <c r="G108" s="6">
        <f t="shared" si="8"/>
        <v>0</v>
      </c>
      <c r="H108" s="6">
        <f t="shared" si="9"/>
        <v>0</v>
      </c>
      <c r="I108" s="6"/>
      <c r="J108" s="61"/>
      <c r="L108" s="3"/>
      <c r="M108" s="19"/>
      <c r="O108" s="89">
        <f t="shared" si="10"/>
        <v>0</v>
      </c>
      <c r="P108" s="72"/>
    </row>
    <row r="109" spans="2:16" ht="18" customHeight="1" x14ac:dyDescent="0.25">
      <c r="B109" s="3"/>
      <c r="C109" s="3"/>
      <c r="D109" s="3"/>
      <c r="E109" s="6"/>
      <c r="F109" s="207"/>
      <c r="G109" s="6">
        <f t="shared" si="8"/>
        <v>0</v>
      </c>
      <c r="H109" s="6">
        <f t="shared" si="9"/>
        <v>0</v>
      </c>
      <c r="I109" s="6"/>
      <c r="J109" s="61"/>
      <c r="L109" s="3"/>
      <c r="M109" s="19"/>
      <c r="O109" s="89">
        <f t="shared" si="10"/>
        <v>0</v>
      </c>
      <c r="P109" s="72"/>
    </row>
    <row r="110" spans="2:16" ht="18" customHeight="1" x14ac:dyDescent="0.25">
      <c r="B110" s="3"/>
      <c r="C110" s="3"/>
      <c r="D110" s="3"/>
      <c r="E110" s="6"/>
      <c r="F110" s="207"/>
      <c r="G110" s="6">
        <f t="shared" si="8"/>
        <v>0</v>
      </c>
      <c r="H110" s="6">
        <f t="shared" si="9"/>
        <v>0</v>
      </c>
      <c r="I110" s="6"/>
      <c r="J110" s="61"/>
      <c r="L110" s="3"/>
      <c r="M110" s="19"/>
      <c r="O110" s="89">
        <f t="shared" si="10"/>
        <v>0</v>
      </c>
      <c r="P110" s="72"/>
    </row>
    <row r="111" spans="2:16" ht="18" customHeight="1" x14ac:dyDescent="0.25">
      <c r="B111" s="3"/>
      <c r="C111" s="3"/>
      <c r="D111" s="3"/>
      <c r="E111" s="6"/>
      <c r="F111" s="207"/>
      <c r="G111" s="6">
        <f t="shared" si="8"/>
        <v>0</v>
      </c>
      <c r="H111" s="6">
        <f t="shared" si="9"/>
        <v>0</v>
      </c>
      <c r="I111" s="6"/>
      <c r="J111" s="61"/>
      <c r="L111" s="3"/>
      <c r="M111" s="19"/>
      <c r="O111" s="89">
        <f t="shared" si="10"/>
        <v>0</v>
      </c>
      <c r="P111" s="72"/>
    </row>
    <row r="112" spans="2:16" ht="18" customHeight="1" x14ac:dyDescent="0.25">
      <c r="B112" s="3"/>
      <c r="C112" s="3"/>
      <c r="D112" s="3"/>
      <c r="E112" s="6"/>
      <c r="F112" s="207"/>
      <c r="G112" s="6">
        <f t="shared" si="8"/>
        <v>0</v>
      </c>
      <c r="H112" s="6">
        <f t="shared" si="9"/>
        <v>0</v>
      </c>
      <c r="I112" s="6"/>
      <c r="J112" s="61"/>
      <c r="L112" s="3"/>
      <c r="M112" s="19"/>
      <c r="O112" s="89">
        <f t="shared" si="10"/>
        <v>0</v>
      </c>
      <c r="P112" s="72"/>
    </row>
    <row r="113" spans="2:16" ht="18" customHeight="1" x14ac:dyDescent="0.25">
      <c r="B113" s="3"/>
      <c r="C113" s="3"/>
      <c r="D113" s="3"/>
      <c r="E113" s="6"/>
      <c r="F113" s="207"/>
      <c r="G113" s="6">
        <f t="shared" si="8"/>
        <v>0</v>
      </c>
      <c r="H113" s="6">
        <f t="shared" si="9"/>
        <v>0</v>
      </c>
      <c r="I113" s="6"/>
      <c r="J113" s="61"/>
      <c r="L113" s="3"/>
      <c r="M113" s="19"/>
      <c r="O113" s="89">
        <f t="shared" si="10"/>
        <v>0</v>
      </c>
      <c r="P113" s="72"/>
    </row>
    <row r="114" spans="2:16" ht="18" customHeight="1" x14ac:dyDescent="0.25">
      <c r="B114" s="3"/>
      <c r="C114" s="3"/>
      <c r="D114" s="3"/>
      <c r="E114" s="6"/>
      <c r="F114" s="207"/>
      <c r="G114" s="6">
        <f t="shared" si="8"/>
        <v>0</v>
      </c>
      <c r="H114" s="6">
        <f t="shared" si="9"/>
        <v>0</v>
      </c>
      <c r="I114" s="6"/>
      <c r="J114" s="61"/>
      <c r="L114" s="3"/>
      <c r="M114" s="19"/>
      <c r="O114" s="89">
        <f t="shared" si="10"/>
        <v>0</v>
      </c>
      <c r="P114" s="72"/>
    </row>
    <row r="115" spans="2:16" ht="18" customHeight="1" x14ac:dyDescent="0.25">
      <c r="B115" s="3"/>
      <c r="C115" s="3"/>
      <c r="D115" s="3"/>
      <c r="E115" s="6"/>
      <c r="F115" s="207"/>
      <c r="G115" s="6">
        <f t="shared" si="8"/>
        <v>0</v>
      </c>
      <c r="H115" s="6">
        <f t="shared" si="9"/>
        <v>0</v>
      </c>
      <c r="I115" s="6"/>
      <c r="J115" s="61"/>
      <c r="L115" s="3"/>
      <c r="M115" s="19"/>
      <c r="O115" s="89">
        <f t="shared" si="10"/>
        <v>0</v>
      </c>
      <c r="P115" s="72"/>
    </row>
    <row r="116" spans="2:16" ht="18" customHeight="1" x14ac:dyDescent="0.25">
      <c r="B116" s="3"/>
      <c r="C116" s="3"/>
      <c r="D116" s="3"/>
      <c r="E116" s="6"/>
      <c r="F116" s="207"/>
      <c r="G116" s="6">
        <f t="shared" si="8"/>
        <v>0</v>
      </c>
      <c r="H116" s="6">
        <f t="shared" si="9"/>
        <v>0</v>
      </c>
      <c r="I116" s="6"/>
      <c r="J116" s="61"/>
      <c r="L116" s="3"/>
      <c r="M116" s="19"/>
      <c r="O116" s="89">
        <f t="shared" si="10"/>
        <v>0</v>
      </c>
      <c r="P116" s="72"/>
    </row>
    <row r="117" spans="2:16" ht="18" customHeight="1" x14ac:dyDescent="0.25">
      <c r="B117" s="3"/>
      <c r="C117" s="3"/>
      <c r="D117" s="3"/>
      <c r="E117" s="6"/>
      <c r="F117" s="207"/>
      <c r="G117" s="6">
        <f t="shared" si="8"/>
        <v>0</v>
      </c>
      <c r="H117" s="6">
        <f t="shared" si="9"/>
        <v>0</v>
      </c>
      <c r="I117" s="6"/>
      <c r="J117" s="61"/>
      <c r="L117" s="3"/>
      <c r="M117" s="19"/>
      <c r="O117" s="89">
        <f t="shared" si="10"/>
        <v>0</v>
      </c>
      <c r="P117" s="72"/>
    </row>
    <row r="118" spans="2:16" ht="18" customHeight="1" x14ac:dyDescent="0.25">
      <c r="B118" s="3"/>
      <c r="C118" s="3"/>
      <c r="D118" s="3"/>
      <c r="E118" s="6"/>
      <c r="F118" s="207"/>
      <c r="G118" s="6">
        <f t="shared" si="8"/>
        <v>0</v>
      </c>
      <c r="H118" s="6">
        <f t="shared" si="9"/>
        <v>0</v>
      </c>
      <c r="I118" s="6"/>
      <c r="J118" s="61"/>
      <c r="L118" s="3"/>
      <c r="M118" s="19"/>
      <c r="O118" s="89">
        <f t="shared" si="10"/>
        <v>0</v>
      </c>
      <c r="P118" s="72"/>
    </row>
    <row r="119" spans="2:16" ht="18" customHeight="1" x14ac:dyDescent="0.25">
      <c r="B119" s="3"/>
      <c r="C119" s="3"/>
      <c r="D119" s="3"/>
      <c r="E119" s="6"/>
      <c r="F119" s="207"/>
      <c r="G119" s="6">
        <f t="shared" si="8"/>
        <v>0</v>
      </c>
      <c r="H119" s="6">
        <f t="shared" si="9"/>
        <v>0</v>
      </c>
      <c r="I119" s="6"/>
      <c r="J119" s="61"/>
      <c r="L119" s="3"/>
      <c r="M119" s="19"/>
      <c r="O119" s="89">
        <f t="shared" si="10"/>
        <v>0</v>
      </c>
      <c r="P119" s="72"/>
    </row>
    <row r="120" spans="2:16" ht="18" customHeight="1" x14ac:dyDescent="0.25">
      <c r="B120" s="3"/>
      <c r="C120" s="3"/>
      <c r="D120" s="3"/>
      <c r="E120" s="6"/>
      <c r="F120" s="207"/>
      <c r="G120" s="6">
        <f t="shared" si="8"/>
        <v>0</v>
      </c>
      <c r="H120" s="6">
        <f t="shared" si="9"/>
        <v>0</v>
      </c>
      <c r="I120" s="6"/>
      <c r="J120" s="61"/>
      <c r="L120" s="3"/>
      <c r="M120" s="19"/>
      <c r="O120" s="89">
        <f t="shared" si="10"/>
        <v>0</v>
      </c>
      <c r="P120" s="72"/>
    </row>
    <row r="121" spans="2:16" ht="18" customHeight="1" x14ac:dyDescent="0.25">
      <c r="B121" s="3"/>
      <c r="C121" s="3"/>
      <c r="D121" s="3"/>
      <c r="E121" s="6"/>
      <c r="F121" s="207"/>
      <c r="G121" s="6">
        <f t="shared" si="8"/>
        <v>0</v>
      </c>
      <c r="H121" s="6">
        <f t="shared" si="9"/>
        <v>0</v>
      </c>
      <c r="I121" s="6"/>
      <c r="J121" s="61"/>
      <c r="L121" s="3"/>
      <c r="M121" s="19"/>
      <c r="O121" s="89">
        <f t="shared" si="10"/>
        <v>0</v>
      </c>
      <c r="P121" s="72"/>
    </row>
    <row r="122" spans="2:16" ht="18" customHeight="1" x14ac:dyDescent="0.25">
      <c r="B122" s="3"/>
      <c r="C122" s="3"/>
      <c r="D122" s="3"/>
      <c r="E122" s="6"/>
      <c r="F122" s="207"/>
      <c r="G122" s="6">
        <f t="shared" si="8"/>
        <v>0</v>
      </c>
      <c r="H122" s="6">
        <f t="shared" si="9"/>
        <v>0</v>
      </c>
      <c r="I122" s="6"/>
      <c r="J122" s="61"/>
      <c r="L122" s="3"/>
      <c r="M122" s="19"/>
      <c r="O122" s="89">
        <f t="shared" si="10"/>
        <v>0</v>
      </c>
      <c r="P122" s="72"/>
    </row>
    <row r="123" spans="2:16" ht="18" customHeight="1" x14ac:dyDescent="0.25">
      <c r="B123" s="3"/>
      <c r="C123" s="3"/>
      <c r="D123" s="3"/>
      <c r="E123" s="6"/>
      <c r="F123" s="207"/>
      <c r="G123" s="6">
        <f t="shared" si="8"/>
        <v>0</v>
      </c>
      <c r="H123" s="6">
        <f t="shared" si="9"/>
        <v>0</v>
      </c>
      <c r="I123" s="6"/>
      <c r="J123" s="61"/>
      <c r="L123" s="3"/>
      <c r="M123" s="19"/>
      <c r="O123" s="89">
        <f t="shared" si="10"/>
        <v>0</v>
      </c>
      <c r="P123" s="72"/>
    </row>
    <row r="124" spans="2:16" ht="18" customHeight="1" x14ac:dyDescent="0.25">
      <c r="B124" s="3"/>
      <c r="C124" s="3"/>
      <c r="D124" s="3"/>
      <c r="E124" s="6"/>
      <c r="F124" s="207"/>
      <c r="G124" s="6">
        <f t="shared" si="8"/>
        <v>0</v>
      </c>
      <c r="H124" s="6">
        <f t="shared" si="9"/>
        <v>0</v>
      </c>
      <c r="I124" s="6"/>
      <c r="J124" s="61"/>
      <c r="L124" s="3"/>
      <c r="M124" s="19"/>
      <c r="O124" s="89">
        <f t="shared" si="10"/>
        <v>0</v>
      </c>
      <c r="P124" s="72"/>
    </row>
    <row r="125" spans="2:16" ht="18" customHeight="1" x14ac:dyDescent="0.25">
      <c r="B125" s="3"/>
      <c r="C125" s="3"/>
      <c r="D125" s="3"/>
      <c r="E125" s="6"/>
      <c r="F125" s="207"/>
      <c r="G125" s="6">
        <f t="shared" si="8"/>
        <v>0</v>
      </c>
      <c r="H125" s="6">
        <f t="shared" si="9"/>
        <v>0</v>
      </c>
      <c r="I125" s="6"/>
      <c r="J125" s="61"/>
      <c r="O125" s="89">
        <f t="shared" si="10"/>
        <v>0</v>
      </c>
      <c r="P125" s="72"/>
    </row>
    <row r="126" spans="2:16" ht="18" customHeight="1" x14ac:dyDescent="0.25">
      <c r="B126" s="3"/>
      <c r="C126" s="3"/>
      <c r="D126" s="3"/>
      <c r="E126" s="6"/>
      <c r="F126" s="207"/>
      <c r="G126" s="6">
        <f t="shared" si="8"/>
        <v>0</v>
      </c>
      <c r="H126" s="6">
        <f t="shared" si="9"/>
        <v>0</v>
      </c>
      <c r="I126" s="6"/>
      <c r="J126" s="61"/>
      <c r="O126" s="89">
        <f t="shared" si="10"/>
        <v>0</v>
      </c>
      <c r="P126" s="72"/>
    </row>
    <row r="127" spans="2:16" ht="18" customHeight="1" x14ac:dyDescent="0.25">
      <c r="B127" s="3"/>
      <c r="C127" s="3"/>
      <c r="D127" s="3"/>
      <c r="E127" s="6"/>
      <c r="F127" s="207"/>
      <c r="G127" s="6">
        <f t="shared" si="8"/>
        <v>0</v>
      </c>
      <c r="H127" s="6">
        <f t="shared" si="9"/>
        <v>0</v>
      </c>
      <c r="I127" s="6"/>
      <c r="J127" s="61"/>
      <c r="O127" s="89">
        <f t="shared" si="10"/>
        <v>0</v>
      </c>
      <c r="P127" s="72"/>
    </row>
    <row r="128" spans="2:16" ht="18" customHeight="1" x14ac:dyDescent="0.25">
      <c r="B128" s="3"/>
      <c r="C128" s="3"/>
      <c r="D128" s="3"/>
      <c r="E128" s="6"/>
      <c r="F128" s="207"/>
      <c r="G128" s="6">
        <f t="shared" si="8"/>
        <v>0</v>
      </c>
      <c r="H128" s="6">
        <f t="shared" si="9"/>
        <v>0</v>
      </c>
      <c r="I128" s="6"/>
      <c r="J128" s="61"/>
      <c r="O128" s="89">
        <f t="shared" si="10"/>
        <v>0</v>
      </c>
      <c r="P128" s="72"/>
    </row>
    <row r="129" spans="2:16" ht="18" customHeight="1" x14ac:dyDescent="0.25">
      <c r="B129" s="3"/>
      <c r="C129" s="3"/>
      <c r="D129" s="3"/>
      <c r="E129" s="6"/>
      <c r="F129" s="207"/>
      <c r="G129" s="6">
        <f t="shared" si="8"/>
        <v>0</v>
      </c>
      <c r="H129" s="6">
        <f t="shared" si="9"/>
        <v>0</v>
      </c>
      <c r="I129" s="6"/>
      <c r="J129" s="61"/>
      <c r="O129" s="89">
        <f t="shared" si="10"/>
        <v>0</v>
      </c>
      <c r="P129" s="72"/>
    </row>
    <row r="130" spans="2:16" ht="18" customHeight="1" x14ac:dyDescent="0.25">
      <c r="B130" s="3"/>
      <c r="C130" s="3"/>
      <c r="D130" s="3"/>
      <c r="E130" s="6"/>
      <c r="F130" s="207"/>
      <c r="G130" s="6">
        <f t="shared" si="8"/>
        <v>0</v>
      </c>
      <c r="H130" s="6">
        <f t="shared" si="9"/>
        <v>0</v>
      </c>
      <c r="I130" s="6"/>
      <c r="J130" s="61"/>
      <c r="O130" s="89">
        <f t="shared" si="10"/>
        <v>0</v>
      </c>
      <c r="P130" s="72"/>
    </row>
    <row r="131" spans="2:16" ht="18" customHeight="1" x14ac:dyDescent="0.25">
      <c r="B131" s="3"/>
      <c r="C131" s="3"/>
      <c r="D131" s="3"/>
      <c r="E131" s="6"/>
      <c r="F131" s="207"/>
      <c r="G131" s="6">
        <f t="shared" si="8"/>
        <v>0</v>
      </c>
      <c r="H131" s="6">
        <f t="shared" si="9"/>
        <v>0</v>
      </c>
      <c r="I131" s="6"/>
      <c r="J131" s="61"/>
      <c r="O131" s="89">
        <f t="shared" si="10"/>
        <v>0</v>
      </c>
      <c r="P131" s="72"/>
    </row>
    <row r="132" spans="2:16" ht="18" customHeight="1" x14ac:dyDescent="0.25">
      <c r="B132" s="3"/>
      <c r="C132" s="3"/>
      <c r="D132" s="3"/>
      <c r="E132" s="6"/>
      <c r="F132" s="207"/>
      <c r="G132" s="6">
        <f t="shared" ref="G132:G195" si="11">F132*1.262</f>
        <v>0</v>
      </c>
      <c r="H132" s="6">
        <f t="shared" ref="H132:H195" si="12">G132*1.25</f>
        <v>0</v>
      </c>
      <c r="I132" s="6"/>
      <c r="J132" s="61"/>
      <c r="O132" s="89">
        <f t="shared" si="10"/>
        <v>0</v>
      </c>
      <c r="P132" s="72"/>
    </row>
    <row r="133" spans="2:16" ht="18" customHeight="1" x14ac:dyDescent="0.25">
      <c r="B133" s="3"/>
      <c r="C133" s="3"/>
      <c r="D133" s="3"/>
      <c r="E133" s="6"/>
      <c r="F133" s="207"/>
      <c r="G133" s="6">
        <f t="shared" si="11"/>
        <v>0</v>
      </c>
      <c r="H133" s="6">
        <f t="shared" si="12"/>
        <v>0</v>
      </c>
      <c r="I133" s="6"/>
      <c r="J133" s="61"/>
      <c r="O133" s="89">
        <f t="shared" si="10"/>
        <v>0</v>
      </c>
      <c r="P133" s="72"/>
    </row>
    <row r="134" spans="2:16" ht="18" customHeight="1" x14ac:dyDescent="0.25">
      <c r="B134" s="3"/>
      <c r="C134" s="3"/>
      <c r="D134" s="3"/>
      <c r="E134" s="6"/>
      <c r="F134" s="207"/>
      <c r="G134" s="6">
        <f t="shared" si="11"/>
        <v>0</v>
      </c>
      <c r="H134" s="6">
        <f t="shared" si="12"/>
        <v>0</v>
      </c>
      <c r="I134" s="6"/>
      <c r="J134" s="61"/>
      <c r="O134" s="89">
        <f t="shared" ref="O134:O197" si="13">J134-G134</f>
        <v>0</v>
      </c>
      <c r="P134" s="72"/>
    </row>
    <row r="135" spans="2:16" ht="18" customHeight="1" x14ac:dyDescent="0.25">
      <c r="B135" s="3"/>
      <c r="C135" s="3"/>
      <c r="D135" s="3"/>
      <c r="E135" s="6"/>
      <c r="F135" s="207"/>
      <c r="G135" s="6">
        <f t="shared" si="11"/>
        <v>0</v>
      </c>
      <c r="H135" s="6">
        <f t="shared" si="12"/>
        <v>0</v>
      </c>
      <c r="I135" s="6"/>
      <c r="J135" s="61"/>
      <c r="O135" s="89">
        <f t="shared" si="13"/>
        <v>0</v>
      </c>
      <c r="P135" s="73"/>
    </row>
    <row r="136" spans="2:16" ht="18" customHeight="1" x14ac:dyDescent="0.25">
      <c r="B136" s="3"/>
      <c r="C136" s="3"/>
      <c r="D136" s="3"/>
      <c r="E136" s="6"/>
      <c r="F136" s="207"/>
      <c r="G136" s="6">
        <f t="shared" si="11"/>
        <v>0</v>
      </c>
      <c r="H136" s="6">
        <f t="shared" si="12"/>
        <v>0</v>
      </c>
      <c r="I136" s="6"/>
      <c r="J136" s="61"/>
      <c r="O136" s="89">
        <f t="shared" si="13"/>
        <v>0</v>
      </c>
      <c r="P136" s="73"/>
    </row>
    <row r="137" spans="2:16" ht="18" customHeight="1" x14ac:dyDescent="0.25">
      <c r="B137" s="3"/>
      <c r="C137" s="3"/>
      <c r="D137" s="3"/>
      <c r="E137" s="6"/>
      <c r="F137" s="207"/>
      <c r="G137" s="6">
        <f t="shared" si="11"/>
        <v>0</v>
      </c>
      <c r="H137" s="6">
        <f t="shared" si="12"/>
        <v>0</v>
      </c>
      <c r="I137" s="6"/>
      <c r="J137" s="61"/>
      <c r="O137" s="89">
        <f t="shared" si="13"/>
        <v>0</v>
      </c>
      <c r="P137" s="73"/>
    </row>
    <row r="138" spans="2:16" ht="18" customHeight="1" x14ac:dyDescent="0.25">
      <c r="B138" s="3"/>
      <c r="C138" s="3"/>
      <c r="D138" s="3"/>
      <c r="E138" s="6"/>
      <c r="F138" s="207"/>
      <c r="G138" s="6">
        <f t="shared" si="11"/>
        <v>0</v>
      </c>
      <c r="H138" s="6">
        <f t="shared" si="12"/>
        <v>0</v>
      </c>
      <c r="I138" s="6"/>
      <c r="J138" s="61"/>
      <c r="O138" s="89">
        <f t="shared" si="13"/>
        <v>0</v>
      </c>
      <c r="P138" s="73"/>
    </row>
    <row r="139" spans="2:16" ht="18" customHeight="1" x14ac:dyDescent="0.25">
      <c r="B139" s="3"/>
      <c r="C139" s="3"/>
      <c r="D139" s="3"/>
      <c r="E139" s="6"/>
      <c r="F139" s="207"/>
      <c r="G139" s="6">
        <f t="shared" si="11"/>
        <v>0</v>
      </c>
      <c r="H139" s="6">
        <f t="shared" si="12"/>
        <v>0</v>
      </c>
      <c r="I139" s="6"/>
      <c r="J139" s="61"/>
      <c r="O139" s="89">
        <f t="shared" si="13"/>
        <v>0</v>
      </c>
      <c r="P139" s="73"/>
    </row>
    <row r="140" spans="2:16" ht="18" customHeight="1" x14ac:dyDescent="0.25">
      <c r="B140" s="3"/>
      <c r="C140" s="3"/>
      <c r="D140" s="3"/>
      <c r="E140" s="6"/>
      <c r="F140" s="207"/>
      <c r="G140" s="6">
        <f t="shared" si="11"/>
        <v>0</v>
      </c>
      <c r="H140" s="6">
        <f t="shared" si="12"/>
        <v>0</v>
      </c>
      <c r="I140" s="6"/>
      <c r="J140" s="61"/>
      <c r="O140" s="89">
        <f t="shared" si="13"/>
        <v>0</v>
      </c>
      <c r="P140" s="73"/>
    </row>
    <row r="141" spans="2:16" ht="18" customHeight="1" x14ac:dyDescent="0.25">
      <c r="B141" s="3"/>
      <c r="C141" s="3"/>
      <c r="D141" s="3"/>
      <c r="E141" s="6"/>
      <c r="F141" s="207"/>
      <c r="G141" s="6">
        <f t="shared" si="11"/>
        <v>0</v>
      </c>
      <c r="H141" s="6">
        <f t="shared" si="12"/>
        <v>0</v>
      </c>
      <c r="I141" s="6"/>
      <c r="J141" s="61"/>
      <c r="O141" s="89">
        <f t="shared" si="13"/>
        <v>0</v>
      </c>
      <c r="P141" s="73"/>
    </row>
    <row r="142" spans="2:16" ht="18" customHeight="1" x14ac:dyDescent="0.25">
      <c r="B142" s="3"/>
      <c r="C142" s="3"/>
      <c r="D142" s="3"/>
      <c r="E142" s="6"/>
      <c r="F142" s="207"/>
      <c r="G142" s="6">
        <f t="shared" si="11"/>
        <v>0</v>
      </c>
      <c r="H142" s="6">
        <f t="shared" si="12"/>
        <v>0</v>
      </c>
      <c r="I142" s="6"/>
      <c r="J142" s="61"/>
      <c r="O142" s="89">
        <f t="shared" si="13"/>
        <v>0</v>
      </c>
      <c r="P142" s="73"/>
    </row>
    <row r="143" spans="2:16" ht="18" customHeight="1" x14ac:dyDescent="0.25">
      <c r="B143" s="3"/>
      <c r="C143" s="3"/>
      <c r="D143" s="3"/>
      <c r="E143" s="6"/>
      <c r="F143" s="207"/>
      <c r="G143" s="6">
        <f t="shared" si="11"/>
        <v>0</v>
      </c>
      <c r="H143" s="6">
        <f t="shared" si="12"/>
        <v>0</v>
      </c>
      <c r="I143" s="6"/>
      <c r="J143" s="61"/>
      <c r="O143" s="89">
        <f t="shared" si="13"/>
        <v>0</v>
      </c>
      <c r="P143" s="73"/>
    </row>
    <row r="144" spans="2:16" ht="18" customHeight="1" x14ac:dyDescent="0.25">
      <c r="B144" s="3"/>
      <c r="C144" s="3"/>
      <c r="D144" s="3"/>
      <c r="E144" s="6"/>
      <c r="F144" s="207"/>
      <c r="G144" s="6">
        <f t="shared" si="11"/>
        <v>0</v>
      </c>
      <c r="H144" s="6">
        <f t="shared" si="12"/>
        <v>0</v>
      </c>
      <c r="I144" s="6"/>
      <c r="J144" s="61"/>
      <c r="O144" s="89">
        <f t="shared" si="13"/>
        <v>0</v>
      </c>
      <c r="P144" s="73"/>
    </row>
    <row r="145" spans="2:16" ht="18" customHeight="1" x14ac:dyDescent="0.25">
      <c r="B145" s="3"/>
      <c r="C145" s="3"/>
      <c r="D145" s="3"/>
      <c r="E145" s="6"/>
      <c r="F145" s="207"/>
      <c r="G145" s="6">
        <f t="shared" si="11"/>
        <v>0</v>
      </c>
      <c r="H145" s="6">
        <f t="shared" si="12"/>
        <v>0</v>
      </c>
      <c r="I145" s="6"/>
      <c r="J145" s="61"/>
      <c r="O145" s="89">
        <f t="shared" si="13"/>
        <v>0</v>
      </c>
      <c r="P145" s="73"/>
    </row>
    <row r="146" spans="2:16" ht="18" customHeight="1" x14ac:dyDescent="0.25">
      <c r="B146" s="3"/>
      <c r="C146" s="3"/>
      <c r="D146" s="3"/>
      <c r="E146" s="6"/>
      <c r="F146" s="207"/>
      <c r="G146" s="6">
        <f t="shared" si="11"/>
        <v>0</v>
      </c>
      <c r="H146" s="6">
        <f t="shared" si="12"/>
        <v>0</v>
      </c>
      <c r="I146" s="6"/>
      <c r="J146" s="61"/>
      <c r="O146" s="89">
        <f t="shared" si="13"/>
        <v>0</v>
      </c>
      <c r="P146" s="73"/>
    </row>
    <row r="147" spans="2:16" ht="18" customHeight="1" thickBot="1" x14ac:dyDescent="0.3">
      <c r="B147" s="3"/>
      <c r="C147" s="3"/>
      <c r="D147" s="3"/>
      <c r="E147" s="6"/>
      <c r="F147" s="207"/>
      <c r="G147" s="6">
        <f t="shared" si="11"/>
        <v>0</v>
      </c>
      <c r="H147" s="6">
        <f t="shared" si="12"/>
        <v>0</v>
      </c>
      <c r="I147" s="6"/>
      <c r="J147" s="61"/>
      <c r="O147" s="89">
        <f t="shared" si="13"/>
        <v>0</v>
      </c>
      <c r="P147" s="74"/>
    </row>
    <row r="148" spans="2:16" ht="18" customHeight="1" x14ac:dyDescent="0.25">
      <c r="B148" s="3"/>
      <c r="C148" s="3"/>
      <c r="D148" s="3"/>
      <c r="E148" s="6"/>
      <c r="F148" s="207"/>
      <c r="G148" s="6">
        <f t="shared" si="11"/>
        <v>0</v>
      </c>
      <c r="H148" s="6">
        <f t="shared" si="12"/>
        <v>0</v>
      </c>
      <c r="I148" s="6"/>
      <c r="J148" s="61"/>
      <c r="O148" s="89">
        <f t="shared" si="13"/>
        <v>0</v>
      </c>
    </row>
    <row r="149" spans="2:16" ht="18" customHeight="1" x14ac:dyDescent="0.25">
      <c r="B149" s="3"/>
      <c r="C149" s="3"/>
      <c r="D149" s="3"/>
      <c r="E149" s="6"/>
      <c r="F149" s="207"/>
      <c r="G149" s="6">
        <f t="shared" si="11"/>
        <v>0</v>
      </c>
      <c r="H149" s="6">
        <f t="shared" si="12"/>
        <v>0</v>
      </c>
      <c r="I149" s="6"/>
      <c r="J149" s="61"/>
      <c r="O149" s="89">
        <f t="shared" si="13"/>
        <v>0</v>
      </c>
    </row>
    <row r="150" spans="2:16" ht="18" customHeight="1" x14ac:dyDescent="0.25">
      <c r="B150" s="3"/>
      <c r="C150" s="3"/>
      <c r="D150" s="3"/>
      <c r="E150" s="6"/>
      <c r="F150" s="207"/>
      <c r="G150" s="6">
        <f t="shared" si="11"/>
        <v>0</v>
      </c>
      <c r="H150" s="6">
        <f t="shared" si="12"/>
        <v>0</v>
      </c>
      <c r="I150" s="6"/>
      <c r="J150" s="61"/>
      <c r="O150" s="89">
        <f t="shared" si="13"/>
        <v>0</v>
      </c>
    </row>
    <row r="151" spans="2:16" ht="18" customHeight="1" x14ac:dyDescent="0.25">
      <c r="B151" s="3"/>
      <c r="C151" s="3"/>
      <c r="D151" s="3"/>
      <c r="E151" s="6"/>
      <c r="F151" s="207"/>
      <c r="G151" s="6">
        <f t="shared" si="11"/>
        <v>0</v>
      </c>
      <c r="H151" s="6">
        <f t="shared" si="12"/>
        <v>0</v>
      </c>
      <c r="I151" s="6"/>
      <c r="J151" s="61"/>
      <c r="O151" s="89">
        <f t="shared" si="13"/>
        <v>0</v>
      </c>
    </row>
    <row r="152" spans="2:16" ht="18" customHeight="1" x14ac:dyDescent="0.25">
      <c r="B152" s="3"/>
      <c r="C152" s="3"/>
      <c r="D152" s="3"/>
      <c r="E152" s="6"/>
      <c r="F152" s="207"/>
      <c r="G152" s="6">
        <f t="shared" si="11"/>
        <v>0</v>
      </c>
      <c r="H152" s="6">
        <f t="shared" si="12"/>
        <v>0</v>
      </c>
      <c r="I152" s="6"/>
      <c r="J152" s="61"/>
      <c r="O152" s="89">
        <f t="shared" si="13"/>
        <v>0</v>
      </c>
    </row>
    <row r="153" spans="2:16" ht="18" customHeight="1" x14ac:dyDescent="0.25">
      <c r="B153" s="3"/>
      <c r="C153" s="3"/>
      <c r="D153" s="3"/>
      <c r="E153" s="6"/>
      <c r="F153" s="207"/>
      <c r="G153" s="6">
        <f t="shared" si="11"/>
        <v>0</v>
      </c>
      <c r="H153" s="6">
        <f t="shared" si="12"/>
        <v>0</v>
      </c>
      <c r="I153" s="6"/>
      <c r="J153" s="61"/>
      <c r="O153" s="89">
        <f t="shared" si="13"/>
        <v>0</v>
      </c>
    </row>
    <row r="154" spans="2:16" ht="18" customHeight="1" x14ac:dyDescent="0.25">
      <c r="B154" s="3"/>
      <c r="C154" s="3"/>
      <c r="D154" s="3"/>
      <c r="E154" s="6"/>
      <c r="F154" s="207"/>
      <c r="G154" s="6">
        <f t="shared" si="11"/>
        <v>0</v>
      </c>
      <c r="H154" s="6">
        <f t="shared" si="12"/>
        <v>0</v>
      </c>
      <c r="I154" s="6"/>
      <c r="J154" s="61"/>
      <c r="O154" s="89">
        <f t="shared" si="13"/>
        <v>0</v>
      </c>
    </row>
    <row r="155" spans="2:16" ht="18" customHeight="1" x14ac:dyDescent="0.25">
      <c r="B155" s="3"/>
      <c r="C155" s="3"/>
      <c r="D155" s="3"/>
      <c r="E155" s="6"/>
      <c r="F155" s="207"/>
      <c r="G155" s="6">
        <f t="shared" si="11"/>
        <v>0</v>
      </c>
      <c r="H155" s="6">
        <f t="shared" si="12"/>
        <v>0</v>
      </c>
      <c r="I155" s="6"/>
      <c r="J155" s="61"/>
      <c r="O155" s="89">
        <f t="shared" si="13"/>
        <v>0</v>
      </c>
    </row>
    <row r="156" spans="2:16" ht="18" customHeight="1" x14ac:dyDescent="0.25">
      <c r="B156" s="3"/>
      <c r="C156" s="3"/>
      <c r="D156" s="3"/>
      <c r="E156" s="6"/>
      <c r="F156" s="207"/>
      <c r="G156" s="6">
        <f t="shared" si="11"/>
        <v>0</v>
      </c>
      <c r="H156" s="6">
        <f t="shared" si="12"/>
        <v>0</v>
      </c>
      <c r="I156" s="6"/>
      <c r="J156" s="61"/>
      <c r="O156" s="89">
        <f t="shared" si="13"/>
        <v>0</v>
      </c>
    </row>
    <row r="157" spans="2:16" ht="18" customHeight="1" x14ac:dyDescent="0.25">
      <c r="B157" s="3"/>
      <c r="C157" s="3"/>
      <c r="D157" s="3"/>
      <c r="E157" s="6"/>
      <c r="F157" s="207"/>
      <c r="G157" s="6">
        <f t="shared" si="11"/>
        <v>0</v>
      </c>
      <c r="H157" s="6">
        <f t="shared" si="12"/>
        <v>0</v>
      </c>
      <c r="I157" s="6"/>
      <c r="J157" s="61"/>
      <c r="O157" s="89">
        <f t="shared" si="13"/>
        <v>0</v>
      </c>
    </row>
    <row r="158" spans="2:16" ht="18" customHeight="1" x14ac:dyDescent="0.25">
      <c r="B158" s="3"/>
      <c r="C158" s="3"/>
      <c r="D158" s="3"/>
      <c r="E158" s="6"/>
      <c r="F158" s="207"/>
      <c r="G158" s="6">
        <f t="shared" si="11"/>
        <v>0</v>
      </c>
      <c r="H158" s="6">
        <f t="shared" si="12"/>
        <v>0</v>
      </c>
      <c r="I158" s="6"/>
      <c r="J158" s="61"/>
      <c r="O158" s="89">
        <f t="shared" si="13"/>
        <v>0</v>
      </c>
    </row>
    <row r="159" spans="2:16" ht="18" customHeight="1" x14ac:dyDescent="0.25">
      <c r="B159" s="3"/>
      <c r="C159" s="3"/>
      <c r="D159" s="3"/>
      <c r="E159" s="6"/>
      <c r="F159" s="207"/>
      <c r="G159" s="6">
        <f t="shared" si="11"/>
        <v>0</v>
      </c>
      <c r="H159" s="6">
        <f t="shared" si="12"/>
        <v>0</v>
      </c>
      <c r="I159" s="6"/>
      <c r="J159" s="61"/>
      <c r="O159" s="89">
        <f t="shared" si="13"/>
        <v>0</v>
      </c>
    </row>
    <row r="160" spans="2:16" ht="18" customHeight="1" x14ac:dyDescent="0.25">
      <c r="B160" s="3"/>
      <c r="C160" s="3"/>
      <c r="D160" s="3"/>
      <c r="E160" s="6"/>
      <c r="F160" s="207"/>
      <c r="G160" s="6">
        <f t="shared" si="11"/>
        <v>0</v>
      </c>
      <c r="H160" s="6">
        <f t="shared" si="12"/>
        <v>0</v>
      </c>
      <c r="I160" s="6"/>
      <c r="J160" s="61"/>
      <c r="O160" s="89">
        <f t="shared" si="13"/>
        <v>0</v>
      </c>
    </row>
    <row r="161" spans="2:15" ht="18" customHeight="1" x14ac:dyDescent="0.25">
      <c r="B161" s="3"/>
      <c r="C161" s="3"/>
      <c r="D161" s="3"/>
      <c r="E161" s="6"/>
      <c r="F161" s="207"/>
      <c r="G161" s="6">
        <f t="shared" si="11"/>
        <v>0</v>
      </c>
      <c r="H161" s="6">
        <f t="shared" si="12"/>
        <v>0</v>
      </c>
      <c r="I161" s="6"/>
      <c r="J161" s="61"/>
      <c r="O161" s="89">
        <f t="shared" si="13"/>
        <v>0</v>
      </c>
    </row>
    <row r="162" spans="2:15" ht="18" customHeight="1" x14ac:dyDescent="0.25">
      <c r="B162" s="3"/>
      <c r="C162" s="3"/>
      <c r="D162" s="3"/>
      <c r="E162" s="6"/>
      <c r="F162" s="207"/>
      <c r="G162" s="6">
        <f t="shared" si="11"/>
        <v>0</v>
      </c>
      <c r="H162" s="6">
        <f t="shared" si="12"/>
        <v>0</v>
      </c>
      <c r="I162" s="6"/>
      <c r="J162" s="61"/>
      <c r="O162" s="89">
        <f t="shared" si="13"/>
        <v>0</v>
      </c>
    </row>
    <row r="163" spans="2:15" ht="18" customHeight="1" x14ac:dyDescent="0.25">
      <c r="B163" s="3"/>
      <c r="C163" s="3"/>
      <c r="D163" s="3"/>
      <c r="E163" s="6"/>
      <c r="F163" s="207"/>
      <c r="G163" s="6">
        <f t="shared" si="11"/>
        <v>0</v>
      </c>
      <c r="H163" s="6">
        <f t="shared" si="12"/>
        <v>0</v>
      </c>
      <c r="I163" s="6"/>
      <c r="J163" s="61"/>
      <c r="O163" s="89">
        <f t="shared" si="13"/>
        <v>0</v>
      </c>
    </row>
    <row r="164" spans="2:15" ht="18" customHeight="1" x14ac:dyDescent="0.25">
      <c r="B164" s="3"/>
      <c r="C164" s="3"/>
      <c r="D164" s="3"/>
      <c r="E164" s="6"/>
      <c r="F164" s="207"/>
      <c r="G164" s="6">
        <f t="shared" si="11"/>
        <v>0</v>
      </c>
      <c r="H164" s="6">
        <f t="shared" si="12"/>
        <v>0</v>
      </c>
      <c r="I164" s="6"/>
      <c r="J164" s="61"/>
      <c r="O164" s="89">
        <f t="shared" si="13"/>
        <v>0</v>
      </c>
    </row>
    <row r="165" spans="2:15" ht="18" customHeight="1" x14ac:dyDescent="0.25">
      <c r="B165" s="3"/>
      <c r="C165" s="3"/>
      <c r="D165" s="3"/>
      <c r="E165" s="6"/>
      <c r="F165" s="207"/>
      <c r="G165" s="6">
        <f t="shared" si="11"/>
        <v>0</v>
      </c>
      <c r="H165" s="6">
        <f t="shared" si="12"/>
        <v>0</v>
      </c>
      <c r="I165" s="6"/>
      <c r="J165" s="61"/>
      <c r="O165" s="89">
        <f t="shared" si="13"/>
        <v>0</v>
      </c>
    </row>
    <row r="166" spans="2:15" ht="18" customHeight="1" x14ac:dyDescent="0.25">
      <c r="B166" s="3"/>
      <c r="C166" s="3"/>
      <c r="D166" s="3"/>
      <c r="E166" s="6"/>
      <c r="F166" s="207"/>
      <c r="G166" s="6">
        <f t="shared" si="11"/>
        <v>0</v>
      </c>
      <c r="H166" s="6">
        <f t="shared" si="12"/>
        <v>0</v>
      </c>
      <c r="I166" s="6"/>
      <c r="J166" s="61"/>
      <c r="O166" s="89">
        <f t="shared" si="13"/>
        <v>0</v>
      </c>
    </row>
    <row r="167" spans="2:15" ht="18" customHeight="1" x14ac:dyDescent="0.25">
      <c r="B167" s="3"/>
      <c r="C167" s="3"/>
      <c r="D167" s="3"/>
      <c r="E167" s="6"/>
      <c r="F167" s="207"/>
      <c r="G167" s="6">
        <f t="shared" si="11"/>
        <v>0</v>
      </c>
      <c r="H167" s="6">
        <f t="shared" si="12"/>
        <v>0</v>
      </c>
      <c r="I167" s="6"/>
      <c r="J167" s="61"/>
      <c r="O167" s="89">
        <f t="shared" si="13"/>
        <v>0</v>
      </c>
    </row>
    <row r="168" spans="2:15" ht="18" customHeight="1" x14ac:dyDescent="0.25">
      <c r="B168" s="3"/>
      <c r="C168" s="3"/>
      <c r="D168" s="3"/>
      <c r="E168" s="6"/>
      <c r="F168" s="207"/>
      <c r="G168" s="6">
        <f t="shared" si="11"/>
        <v>0</v>
      </c>
      <c r="H168" s="6">
        <f t="shared" si="12"/>
        <v>0</v>
      </c>
      <c r="I168" s="6"/>
      <c r="J168" s="61"/>
      <c r="O168" s="89">
        <f t="shared" si="13"/>
        <v>0</v>
      </c>
    </row>
    <row r="169" spans="2:15" ht="18" customHeight="1" x14ac:dyDescent="0.25">
      <c r="B169" s="3"/>
      <c r="C169" s="3"/>
      <c r="D169" s="3"/>
      <c r="E169" s="6"/>
      <c r="F169" s="207"/>
      <c r="G169" s="6">
        <f t="shared" si="11"/>
        <v>0</v>
      </c>
      <c r="H169" s="6">
        <f t="shared" si="12"/>
        <v>0</v>
      </c>
      <c r="I169" s="6"/>
      <c r="J169" s="61"/>
      <c r="O169" s="89">
        <f t="shared" si="13"/>
        <v>0</v>
      </c>
    </row>
    <row r="170" spans="2:15" ht="18" customHeight="1" x14ac:dyDescent="0.25">
      <c r="B170" s="3"/>
      <c r="C170" s="3"/>
      <c r="D170" s="3"/>
      <c r="E170" s="6"/>
      <c r="F170" s="207"/>
      <c r="G170" s="6">
        <f t="shared" si="11"/>
        <v>0</v>
      </c>
      <c r="H170" s="6">
        <f t="shared" si="12"/>
        <v>0</v>
      </c>
      <c r="I170" s="6"/>
      <c r="J170" s="61"/>
      <c r="O170" s="89">
        <f t="shared" si="13"/>
        <v>0</v>
      </c>
    </row>
    <row r="171" spans="2:15" ht="18" customHeight="1" x14ac:dyDescent="0.25">
      <c r="B171" s="3"/>
      <c r="C171" s="3"/>
      <c r="D171" s="3"/>
      <c r="E171" s="6"/>
      <c r="F171" s="207"/>
      <c r="G171" s="6">
        <f t="shared" si="11"/>
        <v>0</v>
      </c>
      <c r="H171" s="6">
        <f t="shared" si="12"/>
        <v>0</v>
      </c>
      <c r="I171" s="6"/>
      <c r="J171" s="61"/>
      <c r="O171" s="89">
        <f t="shared" si="13"/>
        <v>0</v>
      </c>
    </row>
    <row r="172" spans="2:15" ht="18" customHeight="1" x14ac:dyDescent="0.25">
      <c r="B172" s="3"/>
      <c r="C172" s="3"/>
      <c r="D172" s="3"/>
      <c r="E172" s="6"/>
      <c r="F172" s="207"/>
      <c r="G172" s="6">
        <f t="shared" si="11"/>
        <v>0</v>
      </c>
      <c r="H172" s="6">
        <f t="shared" si="12"/>
        <v>0</v>
      </c>
      <c r="I172" s="6"/>
      <c r="J172" s="61"/>
      <c r="O172" s="89">
        <f t="shared" si="13"/>
        <v>0</v>
      </c>
    </row>
    <row r="173" spans="2:15" ht="18" customHeight="1" x14ac:dyDescent="0.25">
      <c r="B173" s="3"/>
      <c r="C173" s="3"/>
      <c r="D173" s="3"/>
      <c r="E173" s="6"/>
      <c r="F173" s="207"/>
      <c r="G173" s="6">
        <f t="shared" si="11"/>
        <v>0</v>
      </c>
      <c r="H173" s="6">
        <f t="shared" si="12"/>
        <v>0</v>
      </c>
      <c r="I173" s="6"/>
      <c r="J173" s="61"/>
      <c r="O173" s="89">
        <f t="shared" si="13"/>
        <v>0</v>
      </c>
    </row>
    <row r="174" spans="2:15" ht="18" customHeight="1" x14ac:dyDescent="0.25">
      <c r="B174" s="3"/>
      <c r="C174" s="3"/>
      <c r="D174" s="3"/>
      <c r="E174" s="6"/>
      <c r="F174" s="207"/>
      <c r="G174" s="6">
        <f t="shared" si="11"/>
        <v>0</v>
      </c>
      <c r="H174" s="6">
        <f t="shared" si="12"/>
        <v>0</v>
      </c>
      <c r="I174" s="6"/>
      <c r="J174" s="61"/>
      <c r="O174" s="89">
        <f t="shared" si="13"/>
        <v>0</v>
      </c>
    </row>
    <row r="175" spans="2:15" ht="18" customHeight="1" x14ac:dyDescent="0.25">
      <c r="B175" s="3"/>
      <c r="C175" s="3"/>
      <c r="D175" s="3"/>
      <c r="E175" s="6"/>
      <c r="F175" s="207"/>
      <c r="G175" s="6">
        <f t="shared" si="11"/>
        <v>0</v>
      </c>
      <c r="H175" s="6">
        <f t="shared" si="12"/>
        <v>0</v>
      </c>
      <c r="I175" s="6"/>
      <c r="J175" s="61"/>
      <c r="O175" s="89">
        <f t="shared" si="13"/>
        <v>0</v>
      </c>
    </row>
    <row r="176" spans="2:15" ht="18" customHeight="1" x14ac:dyDescent="0.25">
      <c r="B176" s="3"/>
      <c r="C176" s="3"/>
      <c r="D176" s="3"/>
      <c r="E176" s="6"/>
      <c r="F176" s="207"/>
      <c r="G176" s="6">
        <f t="shared" si="11"/>
        <v>0</v>
      </c>
      <c r="H176" s="6">
        <f t="shared" si="12"/>
        <v>0</v>
      </c>
      <c r="I176" s="6"/>
      <c r="J176" s="61"/>
      <c r="O176" s="89">
        <f t="shared" si="13"/>
        <v>0</v>
      </c>
    </row>
    <row r="177" spans="2:15" ht="18" customHeight="1" x14ac:dyDescent="0.25">
      <c r="B177" s="3"/>
      <c r="C177" s="3"/>
      <c r="D177" s="3"/>
      <c r="E177" s="6"/>
      <c r="F177" s="207"/>
      <c r="G177" s="6">
        <f t="shared" si="11"/>
        <v>0</v>
      </c>
      <c r="H177" s="6">
        <f t="shared" si="12"/>
        <v>0</v>
      </c>
      <c r="I177" s="6"/>
      <c r="J177" s="61"/>
      <c r="O177" s="89">
        <f t="shared" si="13"/>
        <v>0</v>
      </c>
    </row>
    <row r="178" spans="2:15" ht="18" customHeight="1" x14ac:dyDescent="0.25">
      <c r="B178" s="3"/>
      <c r="C178" s="3"/>
      <c r="D178" s="3"/>
      <c r="E178" s="6"/>
      <c r="F178" s="207"/>
      <c r="G178" s="6">
        <f t="shared" si="11"/>
        <v>0</v>
      </c>
      <c r="H178" s="6">
        <f t="shared" si="12"/>
        <v>0</v>
      </c>
      <c r="I178" s="6"/>
      <c r="J178" s="61"/>
      <c r="O178" s="89">
        <f t="shared" si="13"/>
        <v>0</v>
      </c>
    </row>
    <row r="179" spans="2:15" ht="18" customHeight="1" x14ac:dyDescent="0.25">
      <c r="B179" s="3"/>
      <c r="C179" s="3"/>
      <c r="D179" s="3"/>
      <c r="E179" s="6"/>
      <c r="F179" s="207"/>
      <c r="G179" s="6">
        <f t="shared" si="11"/>
        <v>0</v>
      </c>
      <c r="H179" s="6">
        <f t="shared" si="12"/>
        <v>0</v>
      </c>
      <c r="I179" s="6"/>
      <c r="J179" s="61"/>
      <c r="O179" s="89">
        <f t="shared" si="13"/>
        <v>0</v>
      </c>
    </row>
    <row r="180" spans="2:15" ht="18" customHeight="1" x14ac:dyDescent="0.25">
      <c r="B180" s="3"/>
      <c r="C180" s="3"/>
      <c r="D180" s="3"/>
      <c r="E180" s="6"/>
      <c r="F180" s="207"/>
      <c r="G180" s="6">
        <f t="shared" si="11"/>
        <v>0</v>
      </c>
      <c r="H180" s="6">
        <f t="shared" si="12"/>
        <v>0</v>
      </c>
      <c r="I180" s="6"/>
      <c r="J180" s="61"/>
      <c r="O180" s="89">
        <f t="shared" si="13"/>
        <v>0</v>
      </c>
    </row>
    <row r="181" spans="2:15" ht="18" customHeight="1" x14ac:dyDescent="0.25">
      <c r="B181" s="3"/>
      <c r="C181" s="3"/>
      <c r="D181" s="3"/>
      <c r="E181" s="6"/>
      <c r="F181" s="207"/>
      <c r="G181" s="6">
        <f t="shared" si="11"/>
        <v>0</v>
      </c>
      <c r="H181" s="6">
        <f t="shared" si="12"/>
        <v>0</v>
      </c>
      <c r="I181" s="6"/>
      <c r="J181" s="61"/>
      <c r="O181" s="89">
        <f t="shared" si="13"/>
        <v>0</v>
      </c>
    </row>
    <row r="182" spans="2:15" ht="18" customHeight="1" x14ac:dyDescent="0.25">
      <c r="B182" s="3"/>
      <c r="C182" s="3"/>
      <c r="D182" s="3"/>
      <c r="E182" s="6"/>
      <c r="F182" s="207"/>
      <c r="G182" s="6">
        <f t="shared" si="11"/>
        <v>0</v>
      </c>
      <c r="H182" s="6">
        <f t="shared" si="12"/>
        <v>0</v>
      </c>
      <c r="I182" s="6"/>
      <c r="J182" s="61"/>
      <c r="O182" s="89">
        <f t="shared" si="13"/>
        <v>0</v>
      </c>
    </row>
    <row r="183" spans="2:15" ht="18" customHeight="1" x14ac:dyDescent="0.25">
      <c r="B183" s="3"/>
      <c r="C183" s="3"/>
      <c r="D183" s="3"/>
      <c r="E183" s="6"/>
      <c r="F183" s="207"/>
      <c r="G183" s="6">
        <f t="shared" si="11"/>
        <v>0</v>
      </c>
      <c r="H183" s="6">
        <f t="shared" si="12"/>
        <v>0</v>
      </c>
      <c r="I183" s="6"/>
      <c r="J183" s="61"/>
      <c r="O183" s="89">
        <f t="shared" si="13"/>
        <v>0</v>
      </c>
    </row>
    <row r="184" spans="2:15" ht="18" customHeight="1" x14ac:dyDescent="0.25">
      <c r="B184" s="3"/>
      <c r="C184" s="3"/>
      <c r="D184" s="3"/>
      <c r="E184" s="6"/>
      <c r="F184" s="207"/>
      <c r="G184" s="6">
        <f t="shared" si="11"/>
        <v>0</v>
      </c>
      <c r="H184" s="6">
        <f t="shared" si="12"/>
        <v>0</v>
      </c>
      <c r="I184" s="6"/>
      <c r="J184" s="61"/>
      <c r="O184" s="89">
        <f t="shared" si="13"/>
        <v>0</v>
      </c>
    </row>
    <row r="185" spans="2:15" ht="18" customHeight="1" x14ac:dyDescent="0.25">
      <c r="B185" s="3"/>
      <c r="C185" s="3"/>
      <c r="D185" s="3"/>
      <c r="E185" s="6"/>
      <c r="F185" s="207"/>
      <c r="G185" s="6">
        <f t="shared" si="11"/>
        <v>0</v>
      </c>
      <c r="H185" s="6">
        <f t="shared" si="12"/>
        <v>0</v>
      </c>
      <c r="I185" s="6"/>
      <c r="J185" s="61"/>
      <c r="O185" s="89">
        <f t="shared" si="13"/>
        <v>0</v>
      </c>
    </row>
    <row r="186" spans="2:15" ht="18" customHeight="1" x14ac:dyDescent="0.25">
      <c r="B186" s="3"/>
      <c r="C186" s="3"/>
      <c r="D186" s="3"/>
      <c r="E186" s="6"/>
      <c r="F186" s="207"/>
      <c r="G186" s="6">
        <f t="shared" si="11"/>
        <v>0</v>
      </c>
      <c r="H186" s="6">
        <f t="shared" si="12"/>
        <v>0</v>
      </c>
      <c r="I186" s="6"/>
      <c r="J186" s="61"/>
      <c r="O186" s="89">
        <f t="shared" si="13"/>
        <v>0</v>
      </c>
    </row>
    <row r="187" spans="2:15" ht="18" customHeight="1" x14ac:dyDescent="0.25">
      <c r="B187" s="3"/>
      <c r="C187" s="3"/>
      <c r="D187" s="3"/>
      <c r="E187" s="6"/>
      <c r="F187" s="207"/>
      <c r="G187" s="6">
        <f t="shared" si="11"/>
        <v>0</v>
      </c>
      <c r="H187" s="6">
        <f t="shared" si="12"/>
        <v>0</v>
      </c>
      <c r="I187" s="6"/>
      <c r="J187" s="61"/>
      <c r="O187" s="89">
        <f t="shared" si="13"/>
        <v>0</v>
      </c>
    </row>
    <row r="188" spans="2:15" ht="18" customHeight="1" x14ac:dyDescent="0.25">
      <c r="B188" s="3"/>
      <c r="C188" s="3"/>
      <c r="D188" s="3"/>
      <c r="E188" s="6"/>
      <c r="F188" s="207"/>
      <c r="G188" s="6">
        <f t="shared" si="11"/>
        <v>0</v>
      </c>
      <c r="H188" s="6">
        <f t="shared" si="12"/>
        <v>0</v>
      </c>
      <c r="I188" s="6"/>
      <c r="J188" s="61"/>
      <c r="O188" s="89">
        <f t="shared" si="13"/>
        <v>0</v>
      </c>
    </row>
    <row r="189" spans="2:15" ht="18" customHeight="1" x14ac:dyDescent="0.25">
      <c r="B189" s="3"/>
      <c r="C189" s="3"/>
      <c r="D189" s="3"/>
      <c r="E189" s="6"/>
      <c r="F189" s="207"/>
      <c r="G189" s="6">
        <f t="shared" si="11"/>
        <v>0</v>
      </c>
      <c r="H189" s="6">
        <f t="shared" si="12"/>
        <v>0</v>
      </c>
      <c r="I189" s="6"/>
      <c r="J189" s="61"/>
      <c r="O189" s="89">
        <f t="shared" si="13"/>
        <v>0</v>
      </c>
    </row>
    <row r="190" spans="2:15" ht="18" customHeight="1" x14ac:dyDescent="0.25">
      <c r="B190" s="3"/>
      <c r="C190" s="3"/>
      <c r="D190" s="3"/>
      <c r="E190" s="6"/>
      <c r="F190" s="207"/>
      <c r="G190" s="6">
        <f t="shared" si="11"/>
        <v>0</v>
      </c>
      <c r="H190" s="6">
        <f t="shared" si="12"/>
        <v>0</v>
      </c>
      <c r="I190" s="6"/>
      <c r="J190" s="61"/>
      <c r="O190" s="89">
        <f t="shared" si="13"/>
        <v>0</v>
      </c>
    </row>
    <row r="191" spans="2:15" ht="18" customHeight="1" x14ac:dyDescent="0.25">
      <c r="B191" s="3"/>
      <c r="C191" s="3"/>
      <c r="D191" s="3"/>
      <c r="E191" s="6"/>
      <c r="F191" s="207"/>
      <c r="G191" s="6">
        <f t="shared" si="11"/>
        <v>0</v>
      </c>
      <c r="H191" s="6">
        <f t="shared" si="12"/>
        <v>0</v>
      </c>
      <c r="I191" s="6"/>
      <c r="J191" s="61"/>
      <c r="O191" s="89">
        <f t="shared" si="13"/>
        <v>0</v>
      </c>
    </row>
    <row r="192" spans="2:15" ht="18" customHeight="1" x14ac:dyDescent="0.25">
      <c r="B192" s="3"/>
      <c r="C192" s="3"/>
      <c r="D192" s="3"/>
      <c r="E192" s="6"/>
      <c r="F192" s="207"/>
      <c r="G192" s="6">
        <f t="shared" si="11"/>
        <v>0</v>
      </c>
      <c r="H192" s="6">
        <f t="shared" si="12"/>
        <v>0</v>
      </c>
      <c r="I192" s="6"/>
      <c r="J192" s="61"/>
      <c r="O192" s="89">
        <f t="shared" si="13"/>
        <v>0</v>
      </c>
    </row>
    <row r="193" spans="2:15" ht="18" customHeight="1" x14ac:dyDescent="0.25">
      <c r="B193" s="3"/>
      <c r="C193" s="3"/>
      <c r="D193" s="3"/>
      <c r="E193" s="6"/>
      <c r="F193" s="207"/>
      <c r="G193" s="6">
        <f t="shared" si="11"/>
        <v>0</v>
      </c>
      <c r="H193" s="6">
        <f t="shared" si="12"/>
        <v>0</v>
      </c>
      <c r="I193" s="6"/>
      <c r="J193" s="61"/>
      <c r="O193" s="89">
        <f t="shared" si="13"/>
        <v>0</v>
      </c>
    </row>
    <row r="194" spans="2:15" ht="18" customHeight="1" x14ac:dyDescent="0.25">
      <c r="B194" s="3"/>
      <c r="C194" s="3"/>
      <c r="D194" s="3"/>
      <c r="E194" s="6"/>
      <c r="F194" s="207"/>
      <c r="G194" s="6">
        <f t="shared" si="11"/>
        <v>0</v>
      </c>
      <c r="H194" s="6">
        <f t="shared" si="12"/>
        <v>0</v>
      </c>
      <c r="I194" s="6"/>
      <c r="J194" s="61"/>
      <c r="O194" s="89">
        <f t="shared" si="13"/>
        <v>0</v>
      </c>
    </row>
    <row r="195" spans="2:15" ht="18" customHeight="1" x14ac:dyDescent="0.25">
      <c r="B195" s="3"/>
      <c r="C195" s="3"/>
      <c r="D195" s="3"/>
      <c r="E195" s="6"/>
      <c r="F195" s="207"/>
      <c r="G195" s="6">
        <f t="shared" si="11"/>
        <v>0</v>
      </c>
      <c r="H195" s="6">
        <f t="shared" si="12"/>
        <v>0</v>
      </c>
      <c r="I195" s="6"/>
      <c r="J195" s="61"/>
      <c r="O195" s="89">
        <f t="shared" si="13"/>
        <v>0</v>
      </c>
    </row>
    <row r="196" spans="2:15" ht="18" customHeight="1" x14ac:dyDescent="0.25">
      <c r="B196" s="3"/>
      <c r="C196" s="3"/>
      <c r="D196" s="3"/>
      <c r="E196" s="6"/>
      <c r="F196" s="207"/>
      <c r="G196" s="6">
        <f t="shared" ref="G196:G259" si="14">F196*1.262</f>
        <v>0</v>
      </c>
      <c r="H196" s="6">
        <f t="shared" ref="H196:H259" si="15">G196*1.25</f>
        <v>0</v>
      </c>
      <c r="I196" s="6"/>
      <c r="J196" s="61"/>
      <c r="O196" s="89">
        <f t="shared" si="13"/>
        <v>0</v>
      </c>
    </row>
    <row r="197" spans="2:15" ht="18" customHeight="1" x14ac:dyDescent="0.25">
      <c r="B197" s="3"/>
      <c r="C197" s="3"/>
      <c r="D197" s="3"/>
      <c r="E197" s="6"/>
      <c r="F197" s="207"/>
      <c r="G197" s="6">
        <f t="shared" si="14"/>
        <v>0</v>
      </c>
      <c r="H197" s="6">
        <f t="shared" si="15"/>
        <v>0</v>
      </c>
      <c r="I197" s="6"/>
      <c r="J197" s="61"/>
      <c r="O197" s="89">
        <f t="shared" si="13"/>
        <v>0</v>
      </c>
    </row>
    <row r="198" spans="2:15" ht="18" customHeight="1" x14ac:dyDescent="0.25">
      <c r="B198" s="3"/>
      <c r="C198" s="3"/>
      <c r="D198" s="3"/>
      <c r="E198" s="6"/>
      <c r="F198" s="207"/>
      <c r="G198" s="6">
        <f t="shared" si="14"/>
        <v>0</v>
      </c>
      <c r="H198" s="6">
        <f t="shared" si="15"/>
        <v>0</v>
      </c>
      <c r="I198" s="6"/>
      <c r="J198" s="61"/>
      <c r="O198" s="89">
        <f t="shared" ref="O198:O261" si="16">J198-G198</f>
        <v>0</v>
      </c>
    </row>
    <row r="199" spans="2:15" ht="18" customHeight="1" x14ac:dyDescent="0.25">
      <c r="B199" s="3"/>
      <c r="C199" s="3"/>
      <c r="D199" s="3"/>
      <c r="E199" s="6"/>
      <c r="F199" s="207"/>
      <c r="G199" s="6">
        <f t="shared" si="14"/>
        <v>0</v>
      </c>
      <c r="H199" s="6">
        <f t="shared" si="15"/>
        <v>0</v>
      </c>
      <c r="I199" s="6"/>
      <c r="J199" s="61"/>
      <c r="O199" s="89">
        <f t="shared" si="16"/>
        <v>0</v>
      </c>
    </row>
    <row r="200" spans="2:15" ht="18" customHeight="1" x14ac:dyDescent="0.25">
      <c r="B200" s="3"/>
      <c r="C200" s="3"/>
      <c r="D200" s="3"/>
      <c r="E200" s="6"/>
      <c r="F200" s="207"/>
      <c r="G200" s="6">
        <f t="shared" si="14"/>
        <v>0</v>
      </c>
      <c r="H200" s="6">
        <f t="shared" si="15"/>
        <v>0</v>
      </c>
      <c r="I200" s="6"/>
      <c r="J200" s="61"/>
      <c r="O200" s="89">
        <f t="shared" si="16"/>
        <v>0</v>
      </c>
    </row>
    <row r="201" spans="2:15" ht="18" customHeight="1" x14ac:dyDescent="0.25">
      <c r="B201" s="3"/>
      <c r="C201" s="3"/>
      <c r="D201" s="3"/>
      <c r="E201" s="6"/>
      <c r="F201" s="207"/>
      <c r="G201" s="6">
        <f t="shared" si="14"/>
        <v>0</v>
      </c>
      <c r="H201" s="6">
        <f t="shared" si="15"/>
        <v>0</v>
      </c>
      <c r="I201" s="6"/>
      <c r="J201" s="61"/>
      <c r="O201" s="89">
        <f t="shared" si="16"/>
        <v>0</v>
      </c>
    </row>
    <row r="202" spans="2:15" ht="18" customHeight="1" x14ac:dyDescent="0.25">
      <c r="B202" s="3"/>
      <c r="C202" s="3"/>
      <c r="D202" s="3"/>
      <c r="E202" s="6"/>
      <c r="F202" s="207"/>
      <c r="G202" s="6">
        <f t="shared" si="14"/>
        <v>0</v>
      </c>
      <c r="H202" s="6">
        <f t="shared" si="15"/>
        <v>0</v>
      </c>
      <c r="I202" s="6"/>
      <c r="J202" s="61"/>
      <c r="O202" s="89">
        <f t="shared" si="16"/>
        <v>0</v>
      </c>
    </row>
    <row r="203" spans="2:15" ht="18" customHeight="1" x14ac:dyDescent="0.25">
      <c r="B203" s="3"/>
      <c r="C203" s="3"/>
      <c r="D203" s="3"/>
      <c r="E203" s="6"/>
      <c r="F203" s="207"/>
      <c r="G203" s="6">
        <f t="shared" si="14"/>
        <v>0</v>
      </c>
      <c r="H203" s="6">
        <f t="shared" si="15"/>
        <v>0</v>
      </c>
      <c r="I203" s="6"/>
      <c r="J203" s="61"/>
      <c r="O203" s="89">
        <f t="shared" si="16"/>
        <v>0</v>
      </c>
    </row>
    <row r="204" spans="2:15" ht="18" customHeight="1" x14ac:dyDescent="0.25">
      <c r="B204" s="3"/>
      <c r="C204" s="3"/>
      <c r="D204" s="3"/>
      <c r="E204" s="6"/>
      <c r="F204" s="207"/>
      <c r="G204" s="6">
        <f t="shared" si="14"/>
        <v>0</v>
      </c>
      <c r="H204" s="6">
        <f t="shared" si="15"/>
        <v>0</v>
      </c>
      <c r="I204" s="6"/>
      <c r="J204" s="61"/>
      <c r="O204" s="89">
        <f t="shared" si="16"/>
        <v>0</v>
      </c>
    </row>
    <row r="205" spans="2:15" ht="18" customHeight="1" x14ac:dyDescent="0.25">
      <c r="B205" s="3"/>
      <c r="C205" s="3"/>
      <c r="D205" s="3"/>
      <c r="E205" s="6"/>
      <c r="F205" s="207"/>
      <c r="G205" s="6">
        <f t="shared" si="14"/>
        <v>0</v>
      </c>
      <c r="H205" s="6">
        <f t="shared" si="15"/>
        <v>0</v>
      </c>
      <c r="I205" s="6"/>
      <c r="J205" s="61"/>
      <c r="O205" s="89">
        <f t="shared" si="16"/>
        <v>0</v>
      </c>
    </row>
    <row r="206" spans="2:15" ht="18" customHeight="1" x14ac:dyDescent="0.25">
      <c r="B206" s="3"/>
      <c r="C206" s="3"/>
      <c r="D206" s="3"/>
      <c r="E206" s="6"/>
      <c r="F206" s="207"/>
      <c r="G206" s="6">
        <f t="shared" si="14"/>
        <v>0</v>
      </c>
      <c r="H206" s="6">
        <f t="shared" si="15"/>
        <v>0</v>
      </c>
      <c r="I206" s="6"/>
      <c r="J206" s="61"/>
      <c r="O206" s="89">
        <f t="shared" si="16"/>
        <v>0</v>
      </c>
    </row>
    <row r="207" spans="2:15" ht="18" customHeight="1" x14ac:dyDescent="0.25">
      <c r="B207" s="3"/>
      <c r="C207" s="3"/>
      <c r="D207" s="3"/>
      <c r="E207" s="6"/>
      <c r="F207" s="207"/>
      <c r="G207" s="6">
        <f t="shared" si="14"/>
        <v>0</v>
      </c>
      <c r="H207" s="6">
        <f t="shared" si="15"/>
        <v>0</v>
      </c>
      <c r="I207" s="6"/>
      <c r="J207" s="61"/>
      <c r="O207" s="89">
        <f t="shared" si="16"/>
        <v>0</v>
      </c>
    </row>
    <row r="208" spans="2:15" ht="18" customHeight="1" x14ac:dyDescent="0.25">
      <c r="B208" s="3"/>
      <c r="C208" s="3"/>
      <c r="D208" s="3"/>
      <c r="E208" s="6"/>
      <c r="F208" s="207"/>
      <c r="G208" s="6">
        <f t="shared" si="14"/>
        <v>0</v>
      </c>
      <c r="H208" s="6">
        <f t="shared" si="15"/>
        <v>0</v>
      </c>
      <c r="I208" s="6"/>
      <c r="J208" s="61"/>
      <c r="O208" s="89">
        <f t="shared" si="16"/>
        <v>0</v>
      </c>
    </row>
    <row r="209" spans="2:15" ht="18" customHeight="1" x14ac:dyDescent="0.25">
      <c r="B209" s="3"/>
      <c r="C209" s="3"/>
      <c r="D209" s="3"/>
      <c r="E209" s="6"/>
      <c r="F209" s="207"/>
      <c r="G209" s="6">
        <f t="shared" si="14"/>
        <v>0</v>
      </c>
      <c r="H209" s="6">
        <f t="shared" si="15"/>
        <v>0</v>
      </c>
      <c r="I209" s="6"/>
      <c r="J209" s="61"/>
      <c r="O209" s="89">
        <f t="shared" si="16"/>
        <v>0</v>
      </c>
    </row>
    <row r="210" spans="2:15" ht="18" customHeight="1" x14ac:dyDescent="0.25">
      <c r="B210" s="3"/>
      <c r="C210" s="3"/>
      <c r="D210" s="3"/>
      <c r="E210" s="6"/>
      <c r="F210" s="207"/>
      <c r="G210" s="6">
        <f t="shared" si="14"/>
        <v>0</v>
      </c>
      <c r="H210" s="6">
        <f t="shared" si="15"/>
        <v>0</v>
      </c>
      <c r="I210" s="6"/>
      <c r="J210" s="61"/>
      <c r="O210" s="89">
        <f t="shared" si="16"/>
        <v>0</v>
      </c>
    </row>
    <row r="211" spans="2:15" ht="18" customHeight="1" x14ac:dyDescent="0.25">
      <c r="B211" s="3"/>
      <c r="C211" s="3"/>
      <c r="D211" s="3"/>
      <c r="E211" s="6"/>
      <c r="F211" s="207"/>
      <c r="G211" s="6">
        <f t="shared" si="14"/>
        <v>0</v>
      </c>
      <c r="H211" s="6">
        <f t="shared" si="15"/>
        <v>0</v>
      </c>
      <c r="I211" s="6"/>
      <c r="J211" s="61"/>
      <c r="O211" s="89">
        <f t="shared" si="16"/>
        <v>0</v>
      </c>
    </row>
    <row r="212" spans="2:15" ht="18" customHeight="1" x14ac:dyDescent="0.25">
      <c r="B212" s="3"/>
      <c r="C212" s="3"/>
      <c r="D212" s="3"/>
      <c r="E212" s="6"/>
      <c r="F212" s="207"/>
      <c r="G212" s="6">
        <f t="shared" si="14"/>
        <v>0</v>
      </c>
      <c r="H212" s="6">
        <f t="shared" si="15"/>
        <v>0</v>
      </c>
      <c r="I212" s="6"/>
      <c r="J212" s="61"/>
      <c r="O212" s="89">
        <f t="shared" si="16"/>
        <v>0</v>
      </c>
    </row>
    <row r="213" spans="2:15" ht="18" customHeight="1" x14ac:dyDescent="0.25">
      <c r="B213" s="3"/>
      <c r="C213" s="3"/>
      <c r="D213" s="3"/>
      <c r="E213" s="6"/>
      <c r="F213" s="207"/>
      <c r="G213" s="6">
        <f t="shared" si="14"/>
        <v>0</v>
      </c>
      <c r="H213" s="6">
        <f t="shared" si="15"/>
        <v>0</v>
      </c>
      <c r="I213" s="6"/>
      <c r="J213" s="61"/>
      <c r="O213" s="89">
        <f t="shared" si="16"/>
        <v>0</v>
      </c>
    </row>
    <row r="214" spans="2:15" ht="18" customHeight="1" x14ac:dyDescent="0.25">
      <c r="B214" s="3"/>
      <c r="C214" s="3"/>
      <c r="D214" s="3"/>
      <c r="E214" s="6"/>
      <c r="F214" s="207"/>
      <c r="G214" s="6">
        <f t="shared" si="14"/>
        <v>0</v>
      </c>
      <c r="H214" s="6">
        <f t="shared" si="15"/>
        <v>0</v>
      </c>
      <c r="I214" s="6"/>
      <c r="J214" s="61"/>
      <c r="O214" s="89">
        <f t="shared" si="16"/>
        <v>0</v>
      </c>
    </row>
    <row r="215" spans="2:15" ht="18" customHeight="1" x14ac:dyDescent="0.25">
      <c r="B215" s="3"/>
      <c r="C215" s="3"/>
      <c r="D215" s="3"/>
      <c r="E215" s="6"/>
      <c r="F215" s="207"/>
      <c r="G215" s="6">
        <f t="shared" si="14"/>
        <v>0</v>
      </c>
      <c r="H215" s="6">
        <f t="shared" si="15"/>
        <v>0</v>
      </c>
      <c r="I215" s="6"/>
      <c r="J215" s="61"/>
      <c r="O215" s="89">
        <f t="shared" si="16"/>
        <v>0</v>
      </c>
    </row>
    <row r="216" spans="2:15" ht="18" customHeight="1" x14ac:dyDescent="0.25">
      <c r="B216" s="3"/>
      <c r="C216" s="3"/>
      <c r="D216" s="3"/>
      <c r="E216" s="6"/>
      <c r="F216" s="207"/>
      <c r="G216" s="6">
        <f t="shared" si="14"/>
        <v>0</v>
      </c>
      <c r="H216" s="6">
        <f t="shared" si="15"/>
        <v>0</v>
      </c>
      <c r="I216" s="6"/>
      <c r="J216" s="61"/>
      <c r="O216" s="89">
        <f t="shared" si="16"/>
        <v>0</v>
      </c>
    </row>
    <row r="217" spans="2:15" ht="18" customHeight="1" x14ac:dyDescent="0.25">
      <c r="B217" s="3"/>
      <c r="C217" s="3"/>
      <c r="D217" s="3"/>
      <c r="E217" s="6"/>
      <c r="F217" s="207"/>
      <c r="G217" s="6">
        <f t="shared" si="14"/>
        <v>0</v>
      </c>
      <c r="H217" s="6">
        <f t="shared" si="15"/>
        <v>0</v>
      </c>
      <c r="I217" s="6"/>
      <c r="J217" s="61"/>
      <c r="O217" s="89">
        <f t="shared" si="16"/>
        <v>0</v>
      </c>
    </row>
    <row r="218" spans="2:15" ht="18" customHeight="1" x14ac:dyDescent="0.25">
      <c r="B218" s="3"/>
      <c r="C218" s="3"/>
      <c r="D218" s="3"/>
      <c r="E218" s="6"/>
      <c r="F218" s="207"/>
      <c r="G218" s="6">
        <f t="shared" si="14"/>
        <v>0</v>
      </c>
      <c r="H218" s="6">
        <f t="shared" si="15"/>
        <v>0</v>
      </c>
      <c r="I218" s="6"/>
      <c r="J218" s="61"/>
      <c r="O218" s="89">
        <f t="shared" si="16"/>
        <v>0</v>
      </c>
    </row>
    <row r="219" spans="2:15" ht="18" customHeight="1" x14ac:dyDescent="0.25">
      <c r="B219" s="3"/>
      <c r="C219" s="3"/>
      <c r="D219" s="3"/>
      <c r="E219" s="6"/>
      <c r="F219" s="207"/>
      <c r="G219" s="6">
        <f t="shared" si="14"/>
        <v>0</v>
      </c>
      <c r="H219" s="6">
        <f t="shared" si="15"/>
        <v>0</v>
      </c>
      <c r="I219" s="6"/>
      <c r="J219" s="61"/>
      <c r="O219" s="89">
        <f t="shared" si="16"/>
        <v>0</v>
      </c>
    </row>
    <row r="220" spans="2:15" ht="18" customHeight="1" x14ac:dyDescent="0.25">
      <c r="B220" s="3"/>
      <c r="C220" s="3"/>
      <c r="D220" s="3"/>
      <c r="E220" s="6"/>
      <c r="F220" s="207"/>
      <c r="G220" s="6">
        <f t="shared" si="14"/>
        <v>0</v>
      </c>
      <c r="H220" s="6">
        <f t="shared" si="15"/>
        <v>0</v>
      </c>
      <c r="I220" s="6"/>
      <c r="J220" s="61"/>
      <c r="O220" s="89">
        <f t="shared" si="16"/>
        <v>0</v>
      </c>
    </row>
    <row r="221" spans="2:15" ht="18" customHeight="1" x14ac:dyDescent="0.25">
      <c r="B221" s="3"/>
      <c r="C221" s="3"/>
      <c r="D221" s="3"/>
      <c r="E221" s="6"/>
      <c r="F221" s="207"/>
      <c r="G221" s="6">
        <f t="shared" si="14"/>
        <v>0</v>
      </c>
      <c r="H221" s="6">
        <f t="shared" si="15"/>
        <v>0</v>
      </c>
      <c r="I221" s="6"/>
      <c r="J221" s="61"/>
      <c r="O221" s="89">
        <f t="shared" si="16"/>
        <v>0</v>
      </c>
    </row>
    <row r="222" spans="2:15" ht="18" customHeight="1" x14ac:dyDescent="0.25">
      <c r="B222" s="3"/>
      <c r="C222" s="3"/>
      <c r="D222" s="3"/>
      <c r="E222" s="6"/>
      <c r="F222" s="207"/>
      <c r="G222" s="6">
        <f t="shared" si="14"/>
        <v>0</v>
      </c>
      <c r="H222" s="6">
        <f t="shared" si="15"/>
        <v>0</v>
      </c>
      <c r="I222" s="6"/>
      <c r="J222" s="61"/>
      <c r="O222" s="89">
        <f t="shared" si="16"/>
        <v>0</v>
      </c>
    </row>
    <row r="223" spans="2:15" ht="18" customHeight="1" x14ac:dyDescent="0.25">
      <c r="B223" s="3"/>
      <c r="C223" s="3"/>
      <c r="D223" s="3"/>
      <c r="E223" s="6"/>
      <c r="F223" s="207"/>
      <c r="G223" s="6">
        <f t="shared" si="14"/>
        <v>0</v>
      </c>
      <c r="H223" s="6">
        <f t="shared" si="15"/>
        <v>0</v>
      </c>
      <c r="I223" s="6"/>
      <c r="J223" s="61"/>
      <c r="O223" s="89">
        <f t="shared" si="16"/>
        <v>0</v>
      </c>
    </row>
    <row r="224" spans="2:15" ht="18" customHeight="1" x14ac:dyDescent="0.25">
      <c r="B224" s="3"/>
      <c r="C224" s="3"/>
      <c r="D224" s="3"/>
      <c r="E224" s="6"/>
      <c r="F224" s="207"/>
      <c r="G224" s="6">
        <f t="shared" si="14"/>
        <v>0</v>
      </c>
      <c r="H224" s="6">
        <f t="shared" si="15"/>
        <v>0</v>
      </c>
      <c r="I224" s="6"/>
      <c r="J224" s="61"/>
      <c r="O224" s="89">
        <f t="shared" si="16"/>
        <v>0</v>
      </c>
    </row>
    <row r="225" spans="2:15" ht="18" customHeight="1" x14ac:dyDescent="0.25">
      <c r="B225" s="3"/>
      <c r="C225" s="3"/>
      <c r="D225" s="3"/>
      <c r="E225" s="6"/>
      <c r="F225" s="207"/>
      <c r="G225" s="6">
        <f t="shared" si="14"/>
        <v>0</v>
      </c>
      <c r="H225" s="6">
        <f t="shared" si="15"/>
        <v>0</v>
      </c>
      <c r="I225" s="6"/>
      <c r="J225" s="61"/>
      <c r="O225" s="89">
        <f t="shared" si="16"/>
        <v>0</v>
      </c>
    </row>
    <row r="226" spans="2:15" ht="18" customHeight="1" x14ac:dyDescent="0.25">
      <c r="B226" s="3"/>
      <c r="C226" s="3"/>
      <c r="D226" s="3"/>
      <c r="E226" s="6"/>
      <c r="F226" s="207"/>
      <c r="G226" s="6">
        <f t="shared" si="14"/>
        <v>0</v>
      </c>
      <c r="H226" s="6">
        <f t="shared" si="15"/>
        <v>0</v>
      </c>
      <c r="I226" s="6"/>
      <c r="J226" s="61"/>
      <c r="O226" s="89">
        <f t="shared" si="16"/>
        <v>0</v>
      </c>
    </row>
    <row r="227" spans="2:15" ht="18" customHeight="1" x14ac:dyDescent="0.25">
      <c r="B227" s="3"/>
      <c r="C227" s="3"/>
      <c r="D227" s="3"/>
      <c r="E227" s="6"/>
      <c r="F227" s="207"/>
      <c r="G227" s="6">
        <f t="shared" si="14"/>
        <v>0</v>
      </c>
      <c r="H227" s="6">
        <f t="shared" si="15"/>
        <v>0</v>
      </c>
      <c r="I227" s="6"/>
      <c r="J227" s="61"/>
      <c r="O227" s="89">
        <f t="shared" si="16"/>
        <v>0</v>
      </c>
    </row>
    <row r="228" spans="2:15" ht="18" customHeight="1" x14ac:dyDescent="0.25">
      <c r="B228" s="3"/>
      <c r="C228" s="3"/>
      <c r="D228" s="3"/>
      <c r="E228" s="6"/>
      <c r="F228" s="207"/>
      <c r="G228" s="6">
        <f t="shared" si="14"/>
        <v>0</v>
      </c>
      <c r="H228" s="6">
        <f t="shared" si="15"/>
        <v>0</v>
      </c>
      <c r="I228" s="6"/>
      <c r="J228" s="61"/>
      <c r="O228" s="89">
        <f t="shared" si="16"/>
        <v>0</v>
      </c>
    </row>
    <row r="229" spans="2:15" ht="18" customHeight="1" x14ac:dyDescent="0.25">
      <c r="B229" s="3"/>
      <c r="C229" s="3"/>
      <c r="D229" s="3"/>
      <c r="E229" s="6"/>
      <c r="F229" s="207"/>
      <c r="G229" s="6">
        <f t="shared" si="14"/>
        <v>0</v>
      </c>
      <c r="H229" s="6">
        <f t="shared" si="15"/>
        <v>0</v>
      </c>
      <c r="I229" s="6"/>
      <c r="J229" s="61"/>
      <c r="O229" s="89">
        <f t="shared" si="16"/>
        <v>0</v>
      </c>
    </row>
    <row r="230" spans="2:15" ht="18" customHeight="1" x14ac:dyDescent="0.25">
      <c r="B230" s="3"/>
      <c r="C230" s="3"/>
      <c r="D230" s="3"/>
      <c r="E230" s="6"/>
      <c r="F230" s="207"/>
      <c r="G230" s="6">
        <f t="shared" si="14"/>
        <v>0</v>
      </c>
      <c r="H230" s="6">
        <f t="shared" si="15"/>
        <v>0</v>
      </c>
      <c r="I230" s="6"/>
      <c r="J230" s="61"/>
      <c r="O230" s="89">
        <f t="shared" si="16"/>
        <v>0</v>
      </c>
    </row>
    <row r="231" spans="2:15" ht="18" customHeight="1" x14ac:dyDescent="0.25">
      <c r="B231" s="3"/>
      <c r="C231" s="3"/>
      <c r="D231" s="3"/>
      <c r="E231" s="6"/>
      <c r="F231" s="207"/>
      <c r="G231" s="6">
        <f t="shared" si="14"/>
        <v>0</v>
      </c>
      <c r="H231" s="6">
        <f t="shared" si="15"/>
        <v>0</v>
      </c>
      <c r="I231" s="6"/>
      <c r="J231" s="61"/>
      <c r="O231" s="89">
        <f t="shared" si="16"/>
        <v>0</v>
      </c>
    </row>
    <row r="232" spans="2:15" ht="18" customHeight="1" x14ac:dyDescent="0.25">
      <c r="B232" s="3"/>
      <c r="C232" s="3"/>
      <c r="D232" s="3"/>
      <c r="E232" s="6"/>
      <c r="F232" s="207"/>
      <c r="G232" s="6">
        <f t="shared" si="14"/>
        <v>0</v>
      </c>
      <c r="H232" s="6">
        <f t="shared" si="15"/>
        <v>0</v>
      </c>
      <c r="I232" s="6"/>
      <c r="J232" s="61"/>
      <c r="O232" s="89">
        <f t="shared" si="16"/>
        <v>0</v>
      </c>
    </row>
    <row r="233" spans="2:15" ht="18" customHeight="1" x14ac:dyDescent="0.25">
      <c r="B233" s="3"/>
      <c r="C233" s="3"/>
      <c r="D233" s="3"/>
      <c r="E233" s="6"/>
      <c r="F233" s="207"/>
      <c r="G233" s="6">
        <f t="shared" si="14"/>
        <v>0</v>
      </c>
      <c r="H233" s="6">
        <f t="shared" si="15"/>
        <v>0</v>
      </c>
      <c r="I233" s="6"/>
      <c r="J233" s="61"/>
      <c r="O233" s="89">
        <f t="shared" si="16"/>
        <v>0</v>
      </c>
    </row>
    <row r="234" spans="2:15" ht="18" customHeight="1" x14ac:dyDescent="0.25">
      <c r="B234" s="3"/>
      <c r="C234" s="3"/>
      <c r="D234" s="3"/>
      <c r="E234" s="6"/>
      <c r="F234" s="207"/>
      <c r="G234" s="6">
        <f t="shared" si="14"/>
        <v>0</v>
      </c>
      <c r="H234" s="6">
        <f t="shared" si="15"/>
        <v>0</v>
      </c>
      <c r="I234" s="6"/>
      <c r="J234" s="61"/>
      <c r="O234" s="89">
        <f t="shared" si="16"/>
        <v>0</v>
      </c>
    </row>
    <row r="235" spans="2:15" ht="18" customHeight="1" x14ac:dyDescent="0.25">
      <c r="B235" s="3"/>
      <c r="C235" s="3"/>
      <c r="D235" s="3"/>
      <c r="E235" s="6"/>
      <c r="F235" s="207"/>
      <c r="G235" s="6">
        <f t="shared" si="14"/>
        <v>0</v>
      </c>
      <c r="H235" s="6">
        <f t="shared" si="15"/>
        <v>0</v>
      </c>
      <c r="I235" s="6"/>
      <c r="J235" s="61"/>
      <c r="O235" s="89">
        <f t="shared" si="16"/>
        <v>0</v>
      </c>
    </row>
    <row r="236" spans="2:15" ht="18" customHeight="1" x14ac:dyDescent="0.25">
      <c r="B236" s="3"/>
      <c r="C236" s="3"/>
      <c r="D236" s="3"/>
      <c r="E236" s="6"/>
      <c r="F236" s="207"/>
      <c r="G236" s="6">
        <f t="shared" si="14"/>
        <v>0</v>
      </c>
      <c r="H236" s="6">
        <f t="shared" si="15"/>
        <v>0</v>
      </c>
      <c r="I236" s="6"/>
      <c r="J236" s="61"/>
      <c r="O236" s="89">
        <f t="shared" si="16"/>
        <v>0</v>
      </c>
    </row>
    <row r="237" spans="2:15" ht="18" customHeight="1" x14ac:dyDescent="0.25">
      <c r="B237" s="3"/>
      <c r="C237" s="3"/>
      <c r="D237" s="3"/>
      <c r="E237" s="6"/>
      <c r="F237" s="207"/>
      <c r="G237" s="6">
        <f t="shared" si="14"/>
        <v>0</v>
      </c>
      <c r="H237" s="6">
        <f t="shared" si="15"/>
        <v>0</v>
      </c>
      <c r="I237" s="6"/>
      <c r="J237" s="61"/>
      <c r="O237" s="89">
        <f t="shared" si="16"/>
        <v>0</v>
      </c>
    </row>
    <row r="238" spans="2:15" ht="18" customHeight="1" x14ac:dyDescent="0.25">
      <c r="B238" s="3"/>
      <c r="C238" s="3"/>
      <c r="D238" s="3"/>
      <c r="E238" s="6"/>
      <c r="F238" s="207"/>
      <c r="G238" s="6">
        <f t="shared" si="14"/>
        <v>0</v>
      </c>
      <c r="H238" s="6">
        <f t="shared" si="15"/>
        <v>0</v>
      </c>
      <c r="I238" s="6"/>
      <c r="J238" s="61"/>
      <c r="O238" s="89">
        <f t="shared" si="16"/>
        <v>0</v>
      </c>
    </row>
    <row r="239" spans="2:15" ht="18" customHeight="1" x14ac:dyDescent="0.25">
      <c r="B239" s="3"/>
      <c r="C239" s="3"/>
      <c r="D239" s="3"/>
      <c r="E239" s="6"/>
      <c r="F239" s="207"/>
      <c r="G239" s="6">
        <f t="shared" si="14"/>
        <v>0</v>
      </c>
      <c r="H239" s="6">
        <f t="shared" si="15"/>
        <v>0</v>
      </c>
      <c r="I239" s="6"/>
      <c r="J239" s="61"/>
      <c r="O239" s="89">
        <f t="shared" si="16"/>
        <v>0</v>
      </c>
    </row>
    <row r="240" spans="2:15" ht="18" customHeight="1" x14ac:dyDescent="0.25">
      <c r="B240" s="3"/>
      <c r="C240" s="3"/>
      <c r="D240" s="3"/>
      <c r="E240" s="6"/>
      <c r="F240" s="207"/>
      <c r="G240" s="6">
        <f t="shared" si="14"/>
        <v>0</v>
      </c>
      <c r="H240" s="6">
        <f t="shared" si="15"/>
        <v>0</v>
      </c>
      <c r="I240" s="6"/>
      <c r="J240" s="61"/>
      <c r="O240" s="89">
        <f t="shared" si="16"/>
        <v>0</v>
      </c>
    </row>
    <row r="241" spans="2:15" ht="18" customHeight="1" x14ac:dyDescent="0.25">
      <c r="B241" s="3"/>
      <c r="C241" s="3"/>
      <c r="D241" s="3"/>
      <c r="E241" s="6"/>
      <c r="F241" s="207"/>
      <c r="G241" s="6">
        <f t="shared" si="14"/>
        <v>0</v>
      </c>
      <c r="H241" s="6">
        <f t="shared" si="15"/>
        <v>0</v>
      </c>
      <c r="I241" s="6"/>
      <c r="J241" s="61"/>
      <c r="O241" s="89">
        <f t="shared" si="16"/>
        <v>0</v>
      </c>
    </row>
    <row r="242" spans="2:15" ht="18" customHeight="1" x14ac:dyDescent="0.25">
      <c r="B242" s="3"/>
      <c r="C242" s="3"/>
      <c r="D242" s="3"/>
      <c r="E242" s="6"/>
      <c r="F242" s="207"/>
      <c r="G242" s="6">
        <f t="shared" si="14"/>
        <v>0</v>
      </c>
      <c r="H242" s="6">
        <f t="shared" si="15"/>
        <v>0</v>
      </c>
      <c r="I242" s="6"/>
      <c r="J242" s="61"/>
      <c r="O242" s="89">
        <f t="shared" si="16"/>
        <v>0</v>
      </c>
    </row>
    <row r="243" spans="2:15" ht="18" customHeight="1" x14ac:dyDescent="0.25">
      <c r="B243" s="3"/>
      <c r="C243" s="3"/>
      <c r="D243" s="3"/>
      <c r="E243" s="6"/>
      <c r="F243" s="207"/>
      <c r="G243" s="6">
        <f t="shared" si="14"/>
        <v>0</v>
      </c>
      <c r="H243" s="6">
        <f t="shared" si="15"/>
        <v>0</v>
      </c>
      <c r="I243" s="6"/>
      <c r="J243" s="61"/>
      <c r="O243" s="89">
        <f t="shared" si="16"/>
        <v>0</v>
      </c>
    </row>
    <row r="244" spans="2:15" ht="18" customHeight="1" x14ac:dyDescent="0.25">
      <c r="B244" s="3"/>
      <c r="C244" s="3"/>
      <c r="D244" s="3"/>
      <c r="E244" s="6"/>
      <c r="F244" s="207"/>
      <c r="G244" s="6">
        <f t="shared" si="14"/>
        <v>0</v>
      </c>
      <c r="H244" s="6">
        <f t="shared" si="15"/>
        <v>0</v>
      </c>
      <c r="I244" s="6"/>
      <c r="J244" s="61"/>
      <c r="O244" s="89">
        <f t="shared" si="16"/>
        <v>0</v>
      </c>
    </row>
    <row r="245" spans="2:15" ht="18" customHeight="1" x14ac:dyDescent="0.25">
      <c r="B245" s="3"/>
      <c r="C245" s="3"/>
      <c r="D245" s="3"/>
      <c r="E245" s="6"/>
      <c r="F245" s="207"/>
      <c r="G245" s="6">
        <f t="shared" si="14"/>
        <v>0</v>
      </c>
      <c r="H245" s="6">
        <f t="shared" si="15"/>
        <v>0</v>
      </c>
      <c r="I245" s="6"/>
      <c r="J245" s="61"/>
      <c r="O245" s="89">
        <f t="shared" si="16"/>
        <v>0</v>
      </c>
    </row>
    <row r="246" spans="2:15" ht="18" customHeight="1" x14ac:dyDescent="0.25">
      <c r="B246" s="3"/>
      <c r="C246" s="3"/>
      <c r="D246" s="3"/>
      <c r="E246" s="6"/>
      <c r="F246" s="207"/>
      <c r="G246" s="6">
        <f t="shared" si="14"/>
        <v>0</v>
      </c>
      <c r="H246" s="6">
        <f t="shared" si="15"/>
        <v>0</v>
      </c>
      <c r="I246" s="6"/>
      <c r="J246" s="61"/>
      <c r="O246" s="89">
        <f t="shared" si="16"/>
        <v>0</v>
      </c>
    </row>
    <row r="247" spans="2:15" ht="18" customHeight="1" x14ac:dyDescent="0.25">
      <c r="B247" s="3"/>
      <c r="C247" s="3"/>
      <c r="D247" s="3"/>
      <c r="E247" s="6"/>
      <c r="F247" s="207"/>
      <c r="G247" s="6">
        <f t="shared" si="14"/>
        <v>0</v>
      </c>
      <c r="H247" s="6">
        <f t="shared" si="15"/>
        <v>0</v>
      </c>
      <c r="I247" s="6"/>
      <c r="J247" s="61"/>
      <c r="O247" s="89">
        <f t="shared" si="16"/>
        <v>0</v>
      </c>
    </row>
    <row r="248" spans="2:15" ht="18" customHeight="1" x14ac:dyDescent="0.25">
      <c r="B248" s="3"/>
      <c r="C248" s="3"/>
      <c r="D248" s="3"/>
      <c r="E248" s="6"/>
      <c r="F248" s="207"/>
      <c r="G248" s="6">
        <f t="shared" si="14"/>
        <v>0</v>
      </c>
      <c r="H248" s="6">
        <f t="shared" si="15"/>
        <v>0</v>
      </c>
      <c r="I248" s="6"/>
      <c r="J248" s="61"/>
      <c r="O248" s="89">
        <f t="shared" si="16"/>
        <v>0</v>
      </c>
    </row>
    <row r="249" spans="2:15" ht="18" customHeight="1" x14ac:dyDescent="0.25">
      <c r="B249" s="3"/>
      <c r="C249" s="3"/>
      <c r="D249" s="3"/>
      <c r="E249" s="6"/>
      <c r="F249" s="207"/>
      <c r="G249" s="6">
        <f t="shared" si="14"/>
        <v>0</v>
      </c>
      <c r="H249" s="6">
        <f t="shared" si="15"/>
        <v>0</v>
      </c>
      <c r="I249" s="6"/>
      <c r="J249" s="61"/>
      <c r="O249" s="89">
        <f t="shared" si="16"/>
        <v>0</v>
      </c>
    </row>
    <row r="250" spans="2:15" ht="18" customHeight="1" x14ac:dyDescent="0.25">
      <c r="B250" s="3"/>
      <c r="C250" s="3"/>
      <c r="D250" s="3"/>
      <c r="E250" s="6"/>
      <c r="F250" s="207"/>
      <c r="G250" s="6">
        <f t="shared" si="14"/>
        <v>0</v>
      </c>
      <c r="H250" s="6">
        <f t="shared" si="15"/>
        <v>0</v>
      </c>
      <c r="I250" s="6"/>
      <c r="J250" s="61"/>
      <c r="O250" s="89">
        <f t="shared" si="16"/>
        <v>0</v>
      </c>
    </row>
    <row r="251" spans="2:15" ht="18" customHeight="1" x14ac:dyDescent="0.25">
      <c r="B251" s="3"/>
      <c r="C251" s="3"/>
      <c r="D251" s="3"/>
      <c r="E251" s="6"/>
      <c r="F251" s="207"/>
      <c r="G251" s="6">
        <f t="shared" si="14"/>
        <v>0</v>
      </c>
      <c r="H251" s="6">
        <f t="shared" si="15"/>
        <v>0</v>
      </c>
      <c r="I251" s="6"/>
      <c r="J251" s="61"/>
      <c r="O251" s="89">
        <f t="shared" si="16"/>
        <v>0</v>
      </c>
    </row>
    <row r="252" spans="2:15" ht="18" customHeight="1" x14ac:dyDescent="0.25">
      <c r="B252" s="3"/>
      <c r="C252" s="3"/>
      <c r="D252" s="3"/>
      <c r="E252" s="6"/>
      <c r="F252" s="207"/>
      <c r="G252" s="6">
        <f t="shared" si="14"/>
        <v>0</v>
      </c>
      <c r="H252" s="6">
        <f t="shared" si="15"/>
        <v>0</v>
      </c>
      <c r="I252" s="6"/>
      <c r="J252" s="61"/>
      <c r="O252" s="89">
        <f t="shared" si="16"/>
        <v>0</v>
      </c>
    </row>
    <row r="253" spans="2:15" ht="18" customHeight="1" x14ac:dyDescent="0.25">
      <c r="B253" s="3"/>
      <c r="C253" s="3"/>
      <c r="D253" s="3"/>
      <c r="E253" s="6"/>
      <c r="F253" s="207"/>
      <c r="G253" s="6">
        <f t="shared" si="14"/>
        <v>0</v>
      </c>
      <c r="H253" s="6">
        <f t="shared" si="15"/>
        <v>0</v>
      </c>
      <c r="I253" s="6"/>
      <c r="J253" s="61"/>
      <c r="O253" s="89">
        <f t="shared" si="16"/>
        <v>0</v>
      </c>
    </row>
    <row r="254" spans="2:15" ht="18" customHeight="1" x14ac:dyDescent="0.25">
      <c r="B254" s="3"/>
      <c r="C254" s="3"/>
      <c r="D254" s="3"/>
      <c r="E254" s="6"/>
      <c r="F254" s="207"/>
      <c r="G254" s="6">
        <f t="shared" si="14"/>
        <v>0</v>
      </c>
      <c r="H254" s="6">
        <f t="shared" si="15"/>
        <v>0</v>
      </c>
      <c r="I254" s="6"/>
      <c r="J254" s="61"/>
      <c r="O254" s="89">
        <f t="shared" si="16"/>
        <v>0</v>
      </c>
    </row>
    <row r="255" spans="2:15" ht="18" customHeight="1" x14ac:dyDescent="0.25">
      <c r="B255" s="3"/>
      <c r="C255" s="3"/>
      <c r="D255" s="3"/>
      <c r="E255" s="6"/>
      <c r="F255" s="207"/>
      <c r="G255" s="6">
        <f t="shared" si="14"/>
        <v>0</v>
      </c>
      <c r="H255" s="6">
        <f t="shared" si="15"/>
        <v>0</v>
      </c>
      <c r="I255" s="6"/>
      <c r="J255" s="61"/>
      <c r="O255" s="89">
        <f t="shared" si="16"/>
        <v>0</v>
      </c>
    </row>
    <row r="256" spans="2:15" ht="18" customHeight="1" x14ac:dyDescent="0.25">
      <c r="B256" s="3"/>
      <c r="C256" s="3"/>
      <c r="D256" s="3"/>
      <c r="E256" s="6"/>
      <c r="F256" s="207"/>
      <c r="G256" s="6">
        <f t="shared" si="14"/>
        <v>0</v>
      </c>
      <c r="H256" s="6">
        <f t="shared" si="15"/>
        <v>0</v>
      </c>
      <c r="I256" s="6"/>
      <c r="J256" s="61"/>
      <c r="O256" s="89">
        <f t="shared" si="16"/>
        <v>0</v>
      </c>
    </row>
    <row r="257" spans="2:15" ht="18" customHeight="1" x14ac:dyDescent="0.25">
      <c r="B257" s="3"/>
      <c r="C257" s="3"/>
      <c r="D257" s="3"/>
      <c r="E257" s="6"/>
      <c r="F257" s="207"/>
      <c r="G257" s="6">
        <f t="shared" si="14"/>
        <v>0</v>
      </c>
      <c r="H257" s="6">
        <f t="shared" si="15"/>
        <v>0</v>
      </c>
      <c r="I257" s="6"/>
      <c r="J257" s="61"/>
      <c r="O257" s="89">
        <f t="shared" si="16"/>
        <v>0</v>
      </c>
    </row>
    <row r="258" spans="2:15" ht="18" customHeight="1" x14ac:dyDescent="0.25">
      <c r="B258" s="3"/>
      <c r="C258" s="3"/>
      <c r="D258" s="3"/>
      <c r="E258" s="6"/>
      <c r="F258" s="207"/>
      <c r="G258" s="6">
        <f t="shared" si="14"/>
        <v>0</v>
      </c>
      <c r="H258" s="6">
        <f t="shared" si="15"/>
        <v>0</v>
      </c>
      <c r="I258" s="6"/>
      <c r="J258" s="61"/>
      <c r="O258" s="89">
        <f t="shared" si="16"/>
        <v>0</v>
      </c>
    </row>
    <row r="259" spans="2:15" ht="18" customHeight="1" x14ac:dyDescent="0.25">
      <c r="B259" s="3"/>
      <c r="C259" s="3"/>
      <c r="D259" s="3"/>
      <c r="E259" s="6"/>
      <c r="F259" s="207"/>
      <c r="G259" s="6">
        <f t="shared" si="14"/>
        <v>0</v>
      </c>
      <c r="H259" s="6">
        <f t="shared" si="15"/>
        <v>0</v>
      </c>
      <c r="I259" s="6"/>
      <c r="J259" s="61"/>
      <c r="O259" s="89">
        <f t="shared" si="16"/>
        <v>0</v>
      </c>
    </row>
    <row r="260" spans="2:15" ht="18" customHeight="1" x14ac:dyDescent="0.25">
      <c r="B260" s="3"/>
      <c r="C260" s="3"/>
      <c r="D260" s="3"/>
      <c r="E260" s="6"/>
      <c r="F260" s="207"/>
      <c r="G260" s="6">
        <f t="shared" ref="G260:G298" si="17">F260*1.262</f>
        <v>0</v>
      </c>
      <c r="H260" s="6">
        <f t="shared" ref="H260:H298" si="18">G260*1.25</f>
        <v>0</v>
      </c>
      <c r="I260" s="6"/>
      <c r="J260" s="61"/>
      <c r="O260" s="89">
        <f t="shared" si="16"/>
        <v>0</v>
      </c>
    </row>
    <row r="261" spans="2:15" ht="18" customHeight="1" x14ac:dyDescent="0.25">
      <c r="B261" s="3"/>
      <c r="C261" s="3"/>
      <c r="D261" s="3"/>
      <c r="E261" s="6"/>
      <c r="F261" s="207"/>
      <c r="G261" s="6">
        <f t="shared" si="17"/>
        <v>0</v>
      </c>
      <c r="H261" s="6">
        <f t="shared" si="18"/>
        <v>0</v>
      </c>
      <c r="I261" s="6"/>
      <c r="J261" s="61"/>
      <c r="O261" s="89">
        <f t="shared" si="16"/>
        <v>0</v>
      </c>
    </row>
    <row r="262" spans="2:15" ht="18" customHeight="1" x14ac:dyDescent="0.25">
      <c r="B262" s="3"/>
      <c r="C262" s="3"/>
      <c r="D262" s="3"/>
      <c r="E262" s="6"/>
      <c r="F262" s="207"/>
      <c r="G262" s="6">
        <f t="shared" si="17"/>
        <v>0</v>
      </c>
      <c r="H262" s="6">
        <f t="shared" si="18"/>
        <v>0</v>
      </c>
      <c r="I262" s="6"/>
      <c r="J262" s="61"/>
      <c r="O262" s="89">
        <f t="shared" ref="O262:O299" si="19">J262-G262</f>
        <v>0</v>
      </c>
    </row>
    <row r="263" spans="2:15" ht="18" customHeight="1" x14ac:dyDescent="0.25">
      <c r="B263" s="3"/>
      <c r="C263" s="3"/>
      <c r="D263" s="3"/>
      <c r="E263" s="6"/>
      <c r="F263" s="207"/>
      <c r="G263" s="6">
        <f t="shared" si="17"/>
        <v>0</v>
      </c>
      <c r="H263" s="6">
        <f t="shared" si="18"/>
        <v>0</v>
      </c>
      <c r="I263" s="6"/>
      <c r="J263" s="61"/>
      <c r="O263" s="89">
        <f t="shared" si="19"/>
        <v>0</v>
      </c>
    </row>
    <row r="264" spans="2:15" ht="18" customHeight="1" x14ac:dyDescent="0.25">
      <c r="B264" s="3"/>
      <c r="C264" s="3"/>
      <c r="D264" s="3"/>
      <c r="E264" s="6"/>
      <c r="F264" s="207"/>
      <c r="G264" s="6">
        <f t="shared" si="17"/>
        <v>0</v>
      </c>
      <c r="H264" s="6">
        <f t="shared" si="18"/>
        <v>0</v>
      </c>
      <c r="I264" s="6"/>
      <c r="J264" s="61"/>
      <c r="O264" s="89">
        <f t="shared" si="19"/>
        <v>0</v>
      </c>
    </row>
    <row r="265" spans="2:15" ht="18" customHeight="1" x14ac:dyDescent="0.25">
      <c r="B265" s="3"/>
      <c r="C265" s="3"/>
      <c r="D265" s="3"/>
      <c r="E265" s="6"/>
      <c r="F265" s="207"/>
      <c r="G265" s="6">
        <f t="shared" si="17"/>
        <v>0</v>
      </c>
      <c r="H265" s="6">
        <f t="shared" si="18"/>
        <v>0</v>
      </c>
      <c r="I265" s="6"/>
      <c r="J265" s="61"/>
      <c r="O265" s="89">
        <f t="shared" si="19"/>
        <v>0</v>
      </c>
    </row>
    <row r="266" spans="2:15" ht="18" customHeight="1" x14ac:dyDescent="0.25">
      <c r="B266" s="3"/>
      <c r="C266" s="3"/>
      <c r="D266" s="3"/>
      <c r="E266" s="6"/>
      <c r="F266" s="207"/>
      <c r="G266" s="6">
        <f t="shared" si="17"/>
        <v>0</v>
      </c>
      <c r="H266" s="6">
        <f t="shared" si="18"/>
        <v>0</v>
      </c>
      <c r="I266" s="6"/>
      <c r="J266" s="61"/>
      <c r="O266" s="89">
        <f t="shared" si="19"/>
        <v>0</v>
      </c>
    </row>
    <row r="267" spans="2:15" ht="18" customHeight="1" x14ac:dyDescent="0.25">
      <c r="B267" s="3"/>
      <c r="C267" s="3"/>
      <c r="D267" s="3"/>
      <c r="E267" s="6"/>
      <c r="F267" s="207"/>
      <c r="G267" s="6">
        <f t="shared" si="17"/>
        <v>0</v>
      </c>
      <c r="H267" s="6">
        <f t="shared" si="18"/>
        <v>0</v>
      </c>
      <c r="I267" s="6"/>
      <c r="J267" s="61"/>
      <c r="O267" s="89">
        <f t="shared" si="19"/>
        <v>0</v>
      </c>
    </row>
    <row r="268" spans="2:15" ht="18" customHeight="1" x14ac:dyDescent="0.25">
      <c r="B268" s="3"/>
      <c r="C268" s="3"/>
      <c r="D268" s="3"/>
      <c r="E268" s="6"/>
      <c r="F268" s="207"/>
      <c r="G268" s="6">
        <f t="shared" si="17"/>
        <v>0</v>
      </c>
      <c r="H268" s="6">
        <f t="shared" si="18"/>
        <v>0</v>
      </c>
      <c r="I268" s="6"/>
      <c r="J268" s="61"/>
      <c r="O268" s="89">
        <f t="shared" si="19"/>
        <v>0</v>
      </c>
    </row>
    <row r="269" spans="2:15" ht="18" customHeight="1" x14ac:dyDescent="0.25">
      <c r="B269" s="3"/>
      <c r="C269" s="3"/>
      <c r="D269" s="3"/>
      <c r="E269" s="6"/>
      <c r="F269" s="207"/>
      <c r="G269" s="6">
        <f t="shared" si="17"/>
        <v>0</v>
      </c>
      <c r="H269" s="6">
        <f t="shared" si="18"/>
        <v>0</v>
      </c>
      <c r="I269" s="6"/>
      <c r="J269" s="61"/>
      <c r="O269" s="89">
        <f t="shared" si="19"/>
        <v>0</v>
      </c>
    </row>
    <row r="270" spans="2:15" ht="18" customHeight="1" x14ac:dyDescent="0.25">
      <c r="B270" s="3"/>
      <c r="C270" s="3"/>
      <c r="D270" s="3"/>
      <c r="E270" s="6"/>
      <c r="F270" s="207"/>
      <c r="G270" s="6">
        <f t="shared" si="17"/>
        <v>0</v>
      </c>
      <c r="H270" s="6">
        <f t="shared" si="18"/>
        <v>0</v>
      </c>
      <c r="I270" s="6"/>
      <c r="J270" s="61"/>
      <c r="O270" s="89">
        <f t="shared" si="19"/>
        <v>0</v>
      </c>
    </row>
    <row r="271" spans="2:15" ht="18" customHeight="1" x14ac:dyDescent="0.25">
      <c r="B271" s="3"/>
      <c r="C271" s="3"/>
      <c r="D271" s="3"/>
      <c r="E271" s="6"/>
      <c r="F271" s="207"/>
      <c r="G271" s="6">
        <f t="shared" si="17"/>
        <v>0</v>
      </c>
      <c r="H271" s="6">
        <f t="shared" si="18"/>
        <v>0</v>
      </c>
      <c r="I271" s="6"/>
      <c r="J271" s="61"/>
      <c r="O271" s="89">
        <f t="shared" si="19"/>
        <v>0</v>
      </c>
    </row>
    <row r="272" spans="2:15" ht="18" customHeight="1" x14ac:dyDescent="0.25">
      <c r="B272" s="3"/>
      <c r="C272" s="3"/>
      <c r="D272" s="3"/>
      <c r="E272" s="6"/>
      <c r="F272" s="207"/>
      <c r="G272" s="6">
        <f t="shared" si="17"/>
        <v>0</v>
      </c>
      <c r="H272" s="6">
        <f t="shared" si="18"/>
        <v>0</v>
      </c>
      <c r="I272" s="6"/>
      <c r="J272" s="61"/>
      <c r="O272" s="89">
        <f t="shared" si="19"/>
        <v>0</v>
      </c>
    </row>
    <row r="273" spans="5:15" ht="18" customHeight="1" x14ac:dyDescent="0.25">
      <c r="E273" s="7"/>
      <c r="F273" s="207"/>
      <c r="G273" s="6">
        <f t="shared" si="17"/>
        <v>0</v>
      </c>
      <c r="H273" s="6">
        <f t="shared" si="18"/>
        <v>0</v>
      </c>
      <c r="I273" s="7"/>
      <c r="J273" s="97"/>
      <c r="O273" s="89">
        <f t="shared" si="19"/>
        <v>0</v>
      </c>
    </row>
    <row r="274" spans="5:15" ht="18" customHeight="1" x14ac:dyDescent="0.25">
      <c r="E274" s="7"/>
      <c r="F274" s="207"/>
      <c r="G274" s="6">
        <f t="shared" si="17"/>
        <v>0</v>
      </c>
      <c r="H274" s="6">
        <f t="shared" si="18"/>
        <v>0</v>
      </c>
      <c r="I274" s="7"/>
      <c r="J274" s="97"/>
      <c r="O274" s="89">
        <f t="shared" si="19"/>
        <v>0</v>
      </c>
    </row>
    <row r="275" spans="5:15" ht="18" customHeight="1" x14ac:dyDescent="0.25">
      <c r="E275" s="7"/>
      <c r="F275" s="207"/>
      <c r="G275" s="6">
        <f t="shared" si="17"/>
        <v>0</v>
      </c>
      <c r="H275" s="6">
        <f t="shared" si="18"/>
        <v>0</v>
      </c>
      <c r="I275" s="7"/>
      <c r="J275" s="97"/>
      <c r="O275" s="89">
        <f t="shared" si="19"/>
        <v>0</v>
      </c>
    </row>
    <row r="276" spans="5:15" ht="18" customHeight="1" x14ac:dyDescent="0.25">
      <c r="E276" s="7"/>
      <c r="F276" s="207"/>
      <c r="G276" s="6">
        <f t="shared" si="17"/>
        <v>0</v>
      </c>
      <c r="H276" s="6">
        <f t="shared" si="18"/>
        <v>0</v>
      </c>
      <c r="I276" s="7"/>
      <c r="J276" s="97"/>
      <c r="O276" s="89">
        <f t="shared" si="19"/>
        <v>0</v>
      </c>
    </row>
    <row r="277" spans="5:15" ht="18" customHeight="1" x14ac:dyDescent="0.25">
      <c r="E277" s="7"/>
      <c r="F277" s="207"/>
      <c r="G277" s="6">
        <f t="shared" si="17"/>
        <v>0</v>
      </c>
      <c r="H277" s="6">
        <f t="shared" si="18"/>
        <v>0</v>
      </c>
      <c r="I277" s="7"/>
      <c r="J277" s="97"/>
      <c r="O277" s="89">
        <f t="shared" si="19"/>
        <v>0</v>
      </c>
    </row>
    <row r="278" spans="5:15" ht="18" customHeight="1" x14ac:dyDescent="0.25">
      <c r="E278" s="7"/>
      <c r="F278" s="207"/>
      <c r="G278" s="6">
        <f t="shared" si="17"/>
        <v>0</v>
      </c>
      <c r="H278" s="6">
        <f t="shared" si="18"/>
        <v>0</v>
      </c>
      <c r="I278" s="7"/>
      <c r="J278" s="97"/>
      <c r="O278" s="89">
        <f t="shared" si="19"/>
        <v>0</v>
      </c>
    </row>
    <row r="279" spans="5:15" ht="18" customHeight="1" x14ac:dyDescent="0.25">
      <c r="E279" s="7"/>
      <c r="F279" s="207"/>
      <c r="G279" s="6">
        <f t="shared" si="17"/>
        <v>0</v>
      </c>
      <c r="H279" s="6">
        <f t="shared" si="18"/>
        <v>0</v>
      </c>
      <c r="I279" s="7"/>
      <c r="J279" s="97"/>
      <c r="O279" s="89">
        <f t="shared" si="19"/>
        <v>0</v>
      </c>
    </row>
    <row r="280" spans="5:15" ht="18" customHeight="1" x14ac:dyDescent="0.25">
      <c r="E280" s="7"/>
      <c r="F280" s="207"/>
      <c r="G280" s="6">
        <f t="shared" si="17"/>
        <v>0</v>
      </c>
      <c r="H280" s="6">
        <f t="shared" si="18"/>
        <v>0</v>
      </c>
      <c r="I280" s="7"/>
      <c r="J280" s="97"/>
      <c r="O280" s="89">
        <f t="shared" si="19"/>
        <v>0</v>
      </c>
    </row>
    <row r="281" spans="5:15" ht="18" customHeight="1" x14ac:dyDescent="0.25">
      <c r="E281" s="7"/>
      <c r="F281" s="207"/>
      <c r="G281" s="6">
        <f t="shared" si="17"/>
        <v>0</v>
      </c>
      <c r="H281" s="6">
        <f t="shared" si="18"/>
        <v>0</v>
      </c>
      <c r="I281" s="7"/>
      <c r="J281" s="97"/>
      <c r="O281" s="89">
        <f t="shared" si="19"/>
        <v>0</v>
      </c>
    </row>
    <row r="282" spans="5:15" ht="18" customHeight="1" x14ac:dyDescent="0.25">
      <c r="E282" s="7"/>
      <c r="F282" s="207"/>
      <c r="G282" s="6">
        <f t="shared" si="17"/>
        <v>0</v>
      </c>
      <c r="H282" s="6">
        <f t="shared" si="18"/>
        <v>0</v>
      </c>
      <c r="I282" s="7"/>
      <c r="J282" s="97"/>
      <c r="O282" s="89">
        <f t="shared" si="19"/>
        <v>0</v>
      </c>
    </row>
    <row r="283" spans="5:15" ht="18" customHeight="1" x14ac:dyDescent="0.25">
      <c r="E283" s="7"/>
      <c r="F283" s="207"/>
      <c r="G283" s="6">
        <f t="shared" si="17"/>
        <v>0</v>
      </c>
      <c r="H283" s="6">
        <f t="shared" si="18"/>
        <v>0</v>
      </c>
      <c r="I283" s="7"/>
      <c r="J283" s="97"/>
      <c r="O283" s="89">
        <f t="shared" si="19"/>
        <v>0</v>
      </c>
    </row>
    <row r="284" spans="5:15" ht="18" customHeight="1" x14ac:dyDescent="0.25">
      <c r="E284" s="7"/>
      <c r="F284" s="207"/>
      <c r="G284" s="6">
        <f t="shared" si="17"/>
        <v>0</v>
      </c>
      <c r="H284" s="6">
        <f t="shared" si="18"/>
        <v>0</v>
      </c>
      <c r="I284" s="7"/>
      <c r="J284" s="97"/>
      <c r="O284" s="89">
        <f t="shared" si="19"/>
        <v>0</v>
      </c>
    </row>
    <row r="285" spans="5:15" ht="18" customHeight="1" x14ac:dyDescent="0.25">
      <c r="E285" s="7"/>
      <c r="F285" s="207"/>
      <c r="G285" s="6">
        <f t="shared" si="17"/>
        <v>0</v>
      </c>
      <c r="H285" s="6">
        <f t="shared" si="18"/>
        <v>0</v>
      </c>
      <c r="I285" s="7"/>
      <c r="J285" s="97"/>
      <c r="O285" s="89">
        <f t="shared" si="19"/>
        <v>0</v>
      </c>
    </row>
    <row r="286" spans="5:15" ht="18" customHeight="1" x14ac:dyDescent="0.25">
      <c r="E286" s="7"/>
      <c r="F286" s="207"/>
      <c r="G286" s="6">
        <f t="shared" si="17"/>
        <v>0</v>
      </c>
      <c r="H286" s="6">
        <f t="shared" si="18"/>
        <v>0</v>
      </c>
      <c r="I286" s="7"/>
      <c r="J286" s="97"/>
      <c r="O286" s="89">
        <f t="shared" si="19"/>
        <v>0</v>
      </c>
    </row>
    <row r="287" spans="5:15" ht="18" customHeight="1" x14ac:dyDescent="0.25">
      <c r="E287" s="7"/>
      <c r="F287" s="207"/>
      <c r="G287" s="6">
        <f t="shared" si="17"/>
        <v>0</v>
      </c>
      <c r="H287" s="6">
        <f t="shared" si="18"/>
        <v>0</v>
      </c>
      <c r="I287" s="7"/>
      <c r="J287" s="97"/>
      <c r="O287" s="89">
        <f t="shared" si="19"/>
        <v>0</v>
      </c>
    </row>
    <row r="288" spans="5:15" ht="18" customHeight="1" x14ac:dyDescent="0.25">
      <c r="E288" s="7"/>
      <c r="F288" s="207"/>
      <c r="G288" s="6">
        <f t="shared" si="17"/>
        <v>0</v>
      </c>
      <c r="H288" s="6">
        <f t="shared" si="18"/>
        <v>0</v>
      </c>
      <c r="I288" s="7"/>
      <c r="J288" s="97"/>
      <c r="O288" s="89">
        <f t="shared" si="19"/>
        <v>0</v>
      </c>
    </row>
    <row r="289" spans="5:15" ht="18" customHeight="1" x14ac:dyDescent="0.25">
      <c r="E289" s="7"/>
      <c r="F289" s="207"/>
      <c r="G289" s="6">
        <f t="shared" si="17"/>
        <v>0</v>
      </c>
      <c r="H289" s="6">
        <f t="shared" si="18"/>
        <v>0</v>
      </c>
      <c r="I289" s="7"/>
      <c r="J289" s="97"/>
      <c r="O289" s="89">
        <f t="shared" si="19"/>
        <v>0</v>
      </c>
    </row>
    <row r="290" spans="5:15" ht="18" customHeight="1" x14ac:dyDescent="0.25">
      <c r="E290" s="7"/>
      <c r="F290" s="207"/>
      <c r="G290" s="6">
        <f t="shared" si="17"/>
        <v>0</v>
      </c>
      <c r="H290" s="6">
        <f t="shared" si="18"/>
        <v>0</v>
      </c>
      <c r="I290" s="7"/>
      <c r="J290" s="97"/>
      <c r="O290" s="89">
        <f t="shared" si="19"/>
        <v>0</v>
      </c>
    </row>
    <row r="291" spans="5:15" ht="18" customHeight="1" x14ac:dyDescent="0.25">
      <c r="E291" s="7"/>
      <c r="F291" s="207"/>
      <c r="G291" s="6">
        <f t="shared" si="17"/>
        <v>0</v>
      </c>
      <c r="H291" s="6">
        <f t="shared" si="18"/>
        <v>0</v>
      </c>
      <c r="I291" s="7"/>
      <c r="J291" s="97"/>
      <c r="O291" s="89">
        <f t="shared" si="19"/>
        <v>0</v>
      </c>
    </row>
    <row r="292" spans="5:15" ht="18" customHeight="1" x14ac:dyDescent="0.25">
      <c r="E292" s="7"/>
      <c r="F292" s="207"/>
      <c r="G292" s="6">
        <f t="shared" si="17"/>
        <v>0</v>
      </c>
      <c r="H292" s="6">
        <f t="shared" si="18"/>
        <v>0</v>
      </c>
      <c r="I292" s="7"/>
      <c r="J292" s="97"/>
      <c r="O292" s="89">
        <f t="shared" si="19"/>
        <v>0</v>
      </c>
    </row>
    <row r="293" spans="5:15" ht="18" customHeight="1" x14ac:dyDescent="0.25">
      <c r="E293" s="7"/>
      <c r="F293" s="7"/>
      <c r="G293" s="6">
        <f t="shared" si="17"/>
        <v>0</v>
      </c>
      <c r="H293" s="6">
        <f t="shared" si="18"/>
        <v>0</v>
      </c>
      <c r="I293" s="7"/>
      <c r="J293" s="97"/>
      <c r="O293" s="89">
        <f t="shared" si="19"/>
        <v>0</v>
      </c>
    </row>
    <row r="294" spans="5:15" ht="18" customHeight="1" x14ac:dyDescent="0.25">
      <c r="E294" s="7"/>
      <c r="F294" s="7"/>
      <c r="G294" s="6">
        <f t="shared" si="17"/>
        <v>0</v>
      </c>
      <c r="H294" s="6">
        <f t="shared" si="18"/>
        <v>0</v>
      </c>
      <c r="I294" s="7"/>
      <c r="J294" s="97"/>
      <c r="O294" s="89">
        <f t="shared" si="19"/>
        <v>0</v>
      </c>
    </row>
    <row r="295" spans="5:15" ht="18" customHeight="1" x14ac:dyDescent="0.25">
      <c r="E295" s="7"/>
      <c r="F295" s="7"/>
      <c r="G295" s="6">
        <f t="shared" si="17"/>
        <v>0</v>
      </c>
      <c r="H295" s="6">
        <f t="shared" si="18"/>
        <v>0</v>
      </c>
      <c r="I295" s="7"/>
      <c r="J295" s="97"/>
      <c r="O295" s="89">
        <f t="shared" si="19"/>
        <v>0</v>
      </c>
    </row>
    <row r="296" spans="5:15" ht="18" customHeight="1" x14ac:dyDescent="0.25">
      <c r="E296" s="7"/>
      <c r="F296" s="7"/>
      <c r="G296" s="6">
        <f t="shared" si="17"/>
        <v>0</v>
      </c>
      <c r="H296" s="6">
        <f t="shared" si="18"/>
        <v>0</v>
      </c>
      <c r="I296" s="7"/>
      <c r="J296" s="97"/>
      <c r="O296" s="89">
        <f t="shared" si="19"/>
        <v>0</v>
      </c>
    </row>
    <row r="297" spans="5:15" ht="18" customHeight="1" x14ac:dyDescent="0.25">
      <c r="E297" s="7"/>
      <c r="F297" s="7"/>
      <c r="G297" s="6">
        <f t="shared" si="17"/>
        <v>0</v>
      </c>
      <c r="H297" s="6">
        <f t="shared" si="18"/>
        <v>0</v>
      </c>
      <c r="I297" s="7"/>
      <c r="J297" s="97"/>
      <c r="O297" s="89">
        <f t="shared" si="19"/>
        <v>0</v>
      </c>
    </row>
    <row r="298" spans="5:15" ht="18" customHeight="1" x14ac:dyDescent="0.25">
      <c r="E298" s="7"/>
      <c r="F298" s="7"/>
      <c r="G298" s="6">
        <f t="shared" si="17"/>
        <v>0</v>
      </c>
      <c r="H298" s="6">
        <f t="shared" si="18"/>
        <v>0</v>
      </c>
      <c r="I298" s="7"/>
      <c r="J298" s="97"/>
      <c r="O298" s="89">
        <f t="shared" si="19"/>
        <v>0</v>
      </c>
    </row>
    <row r="299" spans="5:15" x14ac:dyDescent="0.25">
      <c r="F299" s="7"/>
      <c r="G299" s="7"/>
      <c r="H299" s="7"/>
      <c r="O299" s="89">
        <f t="shared" si="19"/>
        <v>0</v>
      </c>
    </row>
    <row r="300" spans="5:15" x14ac:dyDescent="0.25">
      <c r="F300" s="7"/>
      <c r="G300" s="7"/>
      <c r="H300" s="7"/>
    </row>
    <row r="301" spans="5:15" x14ac:dyDescent="0.25">
      <c r="F301" s="7"/>
      <c r="G301" s="7"/>
      <c r="H301" s="7"/>
    </row>
    <row r="302" spans="5:15" x14ac:dyDescent="0.25">
      <c r="F302" s="7"/>
      <c r="G302" s="7"/>
      <c r="H302" s="7"/>
    </row>
    <row r="303" spans="5:15" x14ac:dyDescent="0.25">
      <c r="F303" s="7"/>
      <c r="G303" s="7"/>
      <c r="H303" s="7"/>
    </row>
    <row r="304" spans="5:15" x14ac:dyDescent="0.25">
      <c r="F304" s="7"/>
      <c r="G304" s="7"/>
      <c r="H304" s="7"/>
    </row>
    <row r="305" spans="6:8" x14ac:dyDescent="0.25">
      <c r="F305" s="7"/>
      <c r="G305" s="7"/>
      <c r="H305" s="7"/>
    </row>
    <row r="306" spans="6:8" x14ac:dyDescent="0.25">
      <c r="F306" s="7"/>
      <c r="G306" s="7"/>
      <c r="H306" s="7"/>
    </row>
    <row r="307" spans="6:8" x14ac:dyDescent="0.25">
      <c r="F307" s="7"/>
      <c r="G307" s="7"/>
      <c r="H307" s="7"/>
    </row>
    <row r="308" spans="6:8" x14ac:dyDescent="0.25">
      <c r="F308" s="7"/>
      <c r="G308" s="7"/>
      <c r="H308" s="7"/>
    </row>
    <row r="309" spans="6:8" x14ac:dyDescent="0.25">
      <c r="F309" s="7"/>
      <c r="G309" s="7"/>
      <c r="H309" s="7"/>
    </row>
    <row r="310" spans="6:8" x14ac:dyDescent="0.25">
      <c r="F310" s="7"/>
      <c r="G310" s="7"/>
      <c r="H310" s="7"/>
    </row>
    <row r="311" spans="6:8" x14ac:dyDescent="0.25">
      <c r="F311" s="7"/>
      <c r="G311" s="7"/>
      <c r="H311" s="7"/>
    </row>
    <row r="312" spans="6:8" x14ac:dyDescent="0.25">
      <c r="F312" s="7"/>
      <c r="G312" s="7"/>
      <c r="H312" s="7"/>
    </row>
    <row r="313" spans="6:8" x14ac:dyDescent="0.25">
      <c r="F313" s="7"/>
      <c r="G313" s="7"/>
      <c r="H313" s="7"/>
    </row>
    <row r="314" spans="6:8" x14ac:dyDescent="0.25">
      <c r="F314" s="7"/>
      <c r="G314" s="7"/>
      <c r="H314" s="7"/>
    </row>
    <row r="315" spans="6:8" x14ac:dyDescent="0.25">
      <c r="F315" s="7"/>
      <c r="G315" s="7"/>
      <c r="H315" s="7"/>
    </row>
    <row r="316" spans="6:8" x14ac:dyDescent="0.25">
      <c r="F316" s="7"/>
      <c r="G316" s="7"/>
      <c r="H316" s="7"/>
    </row>
    <row r="317" spans="6:8" x14ac:dyDescent="0.25">
      <c r="F317" s="7"/>
      <c r="G317" s="7"/>
      <c r="H317" s="7"/>
    </row>
    <row r="318" spans="6:8" x14ac:dyDescent="0.25">
      <c r="F318" s="7"/>
      <c r="G318" s="7"/>
      <c r="H318" s="7"/>
    </row>
    <row r="319" spans="6:8" x14ac:dyDescent="0.25">
      <c r="G319" s="7"/>
      <c r="H319" s="7"/>
    </row>
    <row r="320" spans="6:8" x14ac:dyDescent="0.25">
      <c r="G320" s="7"/>
      <c r="H320" s="7"/>
    </row>
    <row r="321" spans="7:8" x14ac:dyDescent="0.25">
      <c r="G321" s="7"/>
      <c r="H321" s="7"/>
    </row>
    <row r="322" spans="7:8" x14ac:dyDescent="0.25">
      <c r="G322" s="7"/>
      <c r="H322" s="7"/>
    </row>
    <row r="323" spans="7:8" x14ac:dyDescent="0.25">
      <c r="G323" s="7"/>
      <c r="H323" s="7"/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LAVAD</vt:lpstr>
      <vt:lpstr>LAVAV</vt:lpstr>
      <vt:lpstr>FRIGOS</vt:lpstr>
      <vt:lpstr>SECAD</vt:lpstr>
      <vt:lpstr>TERMOS</vt:lpstr>
      <vt:lpstr>HORNOS</vt:lpstr>
      <vt:lpstr>PLACAS</vt:lpstr>
      <vt:lpstr>CONGEL</vt:lpstr>
      <vt:lpstr>A-AC</vt:lpstr>
      <vt:lpstr>MICRO</vt:lpstr>
      <vt:lpstr>TV</vt:lpstr>
      <vt:lpstr>CAFE</vt:lpstr>
      <vt:lpstr>CAMPANAS</vt:lpstr>
      <vt:lpstr>PAE</vt:lpstr>
      <vt:lpstr>VENDIDO</vt:lpstr>
      <vt:lpstr>ROTO</vt:lpstr>
      <vt:lpstr>COCINA ESCAPARATE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elpelotazo</cp:lastModifiedBy>
  <dcterms:created xsi:type="dcterms:W3CDTF">2023-05-18T16:53:54Z</dcterms:created>
  <dcterms:modified xsi:type="dcterms:W3CDTF">2025-04-03T08:11:49Z</dcterms:modified>
</cp:coreProperties>
</file>