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ECOTEC" sheetId="16" r:id="rId1"/>
    <sheet name="VENDIDO" sheetId="17" r:id="rId2"/>
    <sheet name="DEVOLUCIONES CECOTEC" sheetId="19" r:id="rId3"/>
  </sheets>
  <calcPr calcId="144525"/>
</workbook>
</file>

<file path=xl/calcChain.xml><?xml version="1.0" encoding="utf-8"?>
<calcChain xmlns="http://schemas.openxmlformats.org/spreadsheetml/2006/main">
  <c r="G50" i="17" l="1"/>
  <c r="H50" i="17" s="1"/>
  <c r="M50" i="17" s="1"/>
  <c r="N50" i="17" s="1"/>
  <c r="G25" i="19"/>
  <c r="G16" i="17" l="1"/>
  <c r="H16" i="17"/>
  <c r="M16" i="17" s="1"/>
  <c r="N16" i="17" s="1"/>
  <c r="I16" i="17"/>
  <c r="G209" i="17" l="1"/>
  <c r="H209" i="17" s="1"/>
  <c r="M209" i="17" s="1"/>
  <c r="N209" i="17" s="1"/>
  <c r="G153" i="17" l="1"/>
  <c r="H153" i="17" s="1"/>
  <c r="M153" i="17" s="1"/>
  <c r="N153" i="17" s="1"/>
  <c r="G123" i="17" l="1"/>
  <c r="H123" i="17" s="1"/>
  <c r="I123" i="17" l="1"/>
  <c r="M123" i="17"/>
  <c r="N123" i="17" s="1"/>
  <c r="G49" i="17"/>
  <c r="H49" i="17" s="1"/>
  <c r="M49" i="17" s="1"/>
  <c r="N49" i="17" s="1"/>
  <c r="G108" i="17" l="1"/>
  <c r="H108" i="17" s="1"/>
  <c r="M108" i="17" s="1"/>
  <c r="N108" i="17" s="1"/>
  <c r="G139" i="16" l="1"/>
  <c r="H139" i="16" s="1"/>
  <c r="M139" i="16" s="1"/>
  <c r="N139" i="16" s="1"/>
  <c r="G200" i="17"/>
  <c r="H200" i="17" s="1"/>
  <c r="M200" i="17" s="1"/>
  <c r="N200" i="17" s="1"/>
  <c r="G130" i="17" l="1"/>
  <c r="H130" i="17" s="1"/>
  <c r="M130" i="17" s="1"/>
  <c r="N130" i="17" s="1"/>
  <c r="G179" i="17" l="1"/>
  <c r="H179" i="17" s="1"/>
  <c r="M179" i="17" s="1"/>
  <c r="N179" i="17" s="1"/>
  <c r="G24" i="19" l="1"/>
  <c r="G147" i="16" l="1"/>
  <c r="H147" i="16" s="1"/>
  <c r="M147" i="16" s="1"/>
  <c r="N147" i="16" s="1"/>
  <c r="G127" i="16" l="1"/>
  <c r="H127" i="16" s="1"/>
  <c r="M127" i="16" s="1"/>
  <c r="N127" i="16" s="1"/>
  <c r="G126" i="16"/>
  <c r="H126" i="16" s="1"/>
  <c r="M126" i="16" s="1"/>
  <c r="N126" i="16" s="1"/>
  <c r="G143" i="16"/>
  <c r="H143" i="16" s="1"/>
  <c r="M143" i="16" s="1"/>
  <c r="N143" i="16" s="1"/>
  <c r="G144" i="16"/>
  <c r="H144" i="16" s="1"/>
  <c r="M144" i="16" s="1"/>
  <c r="N144" i="16" s="1"/>
  <c r="G142" i="16"/>
  <c r="H142" i="16" s="1"/>
  <c r="M142" i="16" s="1"/>
  <c r="N142" i="16" s="1"/>
  <c r="G141" i="16"/>
  <c r="H141" i="16" s="1"/>
  <c r="M141" i="16" s="1"/>
  <c r="N141" i="16" s="1"/>
  <c r="G98" i="16"/>
  <c r="H98" i="16" s="1"/>
  <c r="M98" i="16" s="1"/>
  <c r="N98" i="16" s="1"/>
  <c r="G104" i="16"/>
  <c r="H104" i="16" s="1"/>
  <c r="M104" i="16" s="1"/>
  <c r="N104" i="16" s="1"/>
  <c r="G103" i="16"/>
  <c r="H103" i="16" s="1"/>
  <c r="M103" i="16" s="1"/>
  <c r="N103" i="16" s="1"/>
  <c r="G36" i="16"/>
  <c r="H36" i="16" s="1"/>
  <c r="M36" i="16" s="1"/>
  <c r="N36" i="16" s="1"/>
  <c r="G178" i="17" l="1"/>
  <c r="H178" i="17" s="1"/>
  <c r="M178" i="17" s="1"/>
  <c r="N178" i="17" s="1"/>
  <c r="G125" i="16"/>
  <c r="H125" i="16" s="1"/>
  <c r="M125" i="16" s="1"/>
  <c r="N125" i="16" s="1"/>
  <c r="G158" i="16"/>
  <c r="H158" i="16" s="1"/>
  <c r="M158" i="16" s="1"/>
  <c r="N158" i="16" s="1"/>
  <c r="G33" i="16"/>
  <c r="H33" i="16" s="1"/>
  <c r="M33" i="16" s="1"/>
  <c r="N33" i="16" s="1"/>
  <c r="G62" i="17"/>
  <c r="H62" i="17" s="1"/>
  <c r="M62" i="17" s="1"/>
  <c r="N62" i="17" s="1"/>
  <c r="G49" i="16"/>
  <c r="H49" i="16" s="1"/>
  <c r="M49" i="16" s="1"/>
  <c r="N49" i="16" s="1"/>
  <c r="G184" i="17"/>
  <c r="H184" i="17" s="1"/>
  <c r="M184" i="17" s="1"/>
  <c r="N184" i="17" s="1"/>
  <c r="G57" i="17" l="1"/>
  <c r="H57" i="17" s="1"/>
  <c r="M57" i="17" s="1"/>
  <c r="N57" i="17" s="1"/>
  <c r="G188" i="17" l="1"/>
  <c r="H188" i="17" s="1"/>
  <c r="M188" i="17" s="1"/>
  <c r="N188" i="17" s="1"/>
  <c r="G37" i="19" l="1"/>
  <c r="H37" i="19" s="1"/>
  <c r="G38" i="19"/>
  <c r="H38" i="19" s="1"/>
  <c r="G39" i="19"/>
  <c r="H39" i="19" s="1"/>
  <c r="G40" i="19"/>
  <c r="H40" i="19" s="1"/>
  <c r="G41" i="19"/>
  <c r="H41" i="19" s="1"/>
  <c r="G42" i="19"/>
  <c r="H42" i="19" s="1"/>
  <c r="G43" i="19"/>
  <c r="H43" i="19" s="1"/>
  <c r="G44" i="19"/>
  <c r="H44" i="19" s="1"/>
  <c r="G45" i="19"/>
  <c r="H45" i="19" s="1"/>
  <c r="G102" i="16" l="1"/>
  <c r="H102" i="16" s="1"/>
  <c r="M102" i="16" s="1"/>
  <c r="N102" i="16" s="1"/>
  <c r="G152" i="17"/>
  <c r="H152" i="17" s="1"/>
  <c r="M152" i="17" s="1"/>
  <c r="N152" i="17" s="1"/>
  <c r="G151" i="17"/>
  <c r="H151" i="17" s="1"/>
  <c r="M151" i="17" s="1"/>
  <c r="N151" i="17" s="1"/>
  <c r="G119" i="17" l="1"/>
  <c r="H119" i="17" s="1"/>
  <c r="M119" i="17" s="1"/>
  <c r="N119" i="17" s="1"/>
  <c r="G122" i="16" l="1"/>
  <c r="H122" i="16" s="1"/>
  <c r="M122" i="16" s="1"/>
  <c r="N122" i="16" s="1"/>
  <c r="G230" i="17" l="1"/>
  <c r="H230" i="17" s="1"/>
  <c r="M230" i="17" s="1"/>
  <c r="N230" i="17" s="1"/>
  <c r="G36" i="19"/>
  <c r="H36" i="19" s="1"/>
  <c r="H46" i="19" s="1"/>
  <c r="G67" i="16" l="1"/>
  <c r="H67" i="16" s="1"/>
  <c r="M67" i="16" s="1"/>
  <c r="N67" i="16" s="1"/>
  <c r="G75" i="17" l="1"/>
  <c r="H75" i="17" s="1"/>
  <c r="M75" i="17" s="1"/>
  <c r="N75" i="17" s="1"/>
  <c r="G7" i="16"/>
  <c r="H7" i="16" s="1"/>
  <c r="I7" i="16" l="1"/>
  <c r="M7" i="16"/>
  <c r="N7" i="16" s="1"/>
  <c r="G21" i="19"/>
  <c r="G37" i="16" l="1"/>
  <c r="H37" i="16" s="1"/>
  <c r="M37" i="16" s="1"/>
  <c r="N37" i="16" s="1"/>
  <c r="G46" i="17"/>
  <c r="H46" i="17" s="1"/>
  <c r="M46" i="17" s="1"/>
  <c r="N46" i="17" s="1"/>
  <c r="G106" i="16" l="1"/>
  <c r="H106" i="16" s="1"/>
  <c r="M106" i="16" s="1"/>
  <c r="N106" i="16" s="1"/>
  <c r="G105" i="16"/>
  <c r="H105" i="16" s="1"/>
  <c r="M105" i="16" s="1"/>
  <c r="N105" i="16" s="1"/>
  <c r="G150" i="17" l="1"/>
  <c r="H150" i="17" s="1"/>
  <c r="M150" i="17" s="1"/>
  <c r="N150" i="17" s="1"/>
  <c r="G161" i="16"/>
  <c r="H161" i="16" s="1"/>
  <c r="M161" i="16" s="1"/>
  <c r="N161" i="16" s="1"/>
  <c r="G229" i="17"/>
  <c r="H229" i="17" s="1"/>
  <c r="M229" i="17" s="1"/>
  <c r="N229" i="17" s="1"/>
  <c r="G44" i="17" l="1"/>
  <c r="H44" i="17" s="1"/>
  <c r="M44" i="17" s="1"/>
  <c r="N44" i="17" s="1"/>
  <c r="G65" i="16" l="1"/>
  <c r="H65" i="16" s="1"/>
  <c r="M65" i="16" s="1"/>
  <c r="N65" i="16" s="1"/>
  <c r="G74" i="17"/>
  <c r="H74" i="17" s="1"/>
  <c r="M74" i="17" s="1"/>
  <c r="N74" i="17" s="1"/>
  <c r="G66" i="17" l="1"/>
  <c r="H66" i="17" s="1"/>
  <c r="M66" i="17" s="1"/>
  <c r="N66" i="17" s="1"/>
  <c r="G82" i="16" l="1"/>
  <c r="H82" i="16" s="1"/>
  <c r="M82" i="16" s="1"/>
  <c r="N82" i="16" s="1"/>
  <c r="G194" i="17" l="1"/>
  <c r="H194" i="17" s="1"/>
  <c r="M194" i="17" s="1"/>
  <c r="N194" i="17" s="1"/>
  <c r="G207" i="17" l="1"/>
  <c r="H207" i="17" s="1"/>
  <c r="M207" i="17" s="1"/>
  <c r="N207" i="17" s="1"/>
  <c r="G228" i="17" l="1"/>
  <c r="H228" i="17" s="1"/>
  <c r="M228" i="17" s="1"/>
  <c r="N228" i="17" s="1"/>
  <c r="G19" i="19" l="1"/>
  <c r="G110" i="16"/>
  <c r="H110" i="16" s="1"/>
  <c r="M110" i="16" s="1"/>
  <c r="N110" i="16" s="1"/>
  <c r="G63" i="17"/>
  <c r="H63" i="17" s="1"/>
  <c r="M63" i="17" s="1"/>
  <c r="N63" i="17" s="1"/>
  <c r="G61" i="17"/>
  <c r="H61" i="17" s="1"/>
  <c r="M61" i="17" s="1"/>
  <c r="N61" i="17" s="1"/>
  <c r="G60" i="17"/>
  <c r="H60" i="17" s="1"/>
  <c r="G135" i="16"/>
  <c r="H135" i="16" s="1"/>
  <c r="M135" i="16" s="1"/>
  <c r="N135" i="16" s="1"/>
  <c r="G134" i="16"/>
  <c r="H134" i="16" s="1"/>
  <c r="M134" i="16" s="1"/>
  <c r="N134" i="16" s="1"/>
  <c r="G74" i="16" l="1"/>
  <c r="H74" i="16" s="1"/>
  <c r="M74" i="16" s="1"/>
  <c r="N74" i="16" s="1"/>
  <c r="G75" i="16" l="1"/>
  <c r="H75" i="16" s="1"/>
  <c r="M75" i="16" s="1"/>
  <c r="N75" i="16" s="1"/>
  <c r="G71" i="16"/>
  <c r="H71" i="16" s="1"/>
  <c r="M71" i="16" s="1"/>
  <c r="N71" i="16" s="1"/>
  <c r="G70" i="16"/>
  <c r="H70" i="16" s="1"/>
  <c r="M70" i="16" s="1"/>
  <c r="N70" i="16" s="1"/>
  <c r="G69" i="16"/>
  <c r="H69" i="16" s="1"/>
  <c r="G164" i="17" l="1"/>
  <c r="H164" i="17" s="1"/>
  <c r="M164" i="17" s="1"/>
  <c r="N164" i="17" s="1"/>
  <c r="G20" i="19" l="1"/>
  <c r="G23" i="19"/>
  <c r="G91" i="17" l="1"/>
  <c r="H91" i="17" s="1"/>
  <c r="M91" i="17" s="1"/>
  <c r="N91" i="17" s="1"/>
  <c r="G40" i="16" l="1"/>
  <c r="H40" i="16" s="1"/>
  <c r="M40" i="16" s="1"/>
  <c r="N40" i="16" s="1"/>
  <c r="G101" i="16"/>
  <c r="H101" i="16" s="1"/>
  <c r="M101" i="16" s="1"/>
  <c r="N101" i="16" s="1"/>
  <c r="G100" i="16"/>
  <c r="H100" i="16" s="1"/>
  <c r="M100" i="16" s="1"/>
  <c r="N100" i="16" s="1"/>
  <c r="G32" i="16"/>
  <c r="H32" i="16" s="1"/>
  <c r="M32" i="16" s="1"/>
  <c r="N32" i="16" s="1"/>
  <c r="G41" i="16"/>
  <c r="H41" i="16" s="1"/>
  <c r="M41" i="16" s="1"/>
  <c r="N41" i="16" s="1"/>
  <c r="G29" i="16"/>
  <c r="H29" i="16" s="1"/>
  <c r="M29" i="16" s="1"/>
  <c r="N29" i="16" s="1"/>
  <c r="G28" i="16"/>
  <c r="H28" i="16" s="1"/>
  <c r="M28" i="16" s="1"/>
  <c r="N28" i="16" s="1"/>
  <c r="G27" i="16"/>
  <c r="H27" i="16" s="1"/>
  <c r="M27" i="16" s="1"/>
  <c r="N27" i="16" s="1"/>
  <c r="G26" i="16"/>
  <c r="H26" i="16" s="1"/>
  <c r="M26" i="16" s="1"/>
  <c r="N26" i="16" s="1"/>
  <c r="G115" i="16"/>
  <c r="H115" i="16" s="1"/>
  <c r="M115" i="16" s="1"/>
  <c r="N115" i="16" s="1"/>
  <c r="G8" i="16" l="1"/>
  <c r="H8" i="16" s="1"/>
  <c r="M8" i="16" s="1"/>
  <c r="N8" i="16" s="1"/>
  <c r="G6" i="16"/>
  <c r="H6" i="16" s="1"/>
  <c r="M6" i="16" s="1"/>
  <c r="N6" i="16" s="1"/>
  <c r="I6" i="16" l="1"/>
  <c r="G225" i="17"/>
  <c r="H225" i="17" s="1"/>
  <c r="M225" i="17" s="1"/>
  <c r="N225" i="17" s="1"/>
  <c r="G226" i="17"/>
  <c r="H226" i="17" s="1"/>
  <c r="M226" i="17" s="1"/>
  <c r="N226" i="17" s="1"/>
  <c r="G199" i="17" l="1"/>
  <c r="H199" i="17" s="1"/>
  <c r="M199" i="17" s="1"/>
  <c r="N199" i="17" s="1"/>
  <c r="G149" i="17"/>
  <c r="H149" i="17" s="1"/>
  <c r="M149" i="17" s="1"/>
  <c r="N149" i="17" s="1"/>
  <c r="G5" i="19" l="1"/>
  <c r="M5" i="19" s="1"/>
  <c r="N5" i="19" s="1"/>
  <c r="G107" i="17"/>
  <c r="H107" i="17" s="1"/>
  <c r="M107" i="17" s="1"/>
  <c r="N107" i="17" s="1"/>
  <c r="G236" i="17" l="1"/>
  <c r="H236" i="17" s="1"/>
  <c r="M236" i="17" s="1"/>
  <c r="N236" i="17" s="1"/>
  <c r="G235" i="17"/>
  <c r="H235" i="17" s="1"/>
  <c r="M235" i="17" s="1"/>
  <c r="N235" i="17" s="1"/>
  <c r="G90" i="17"/>
  <c r="H90" i="17" s="1"/>
  <c r="M90" i="17" s="1"/>
  <c r="N90" i="17" s="1"/>
  <c r="G234" i="17"/>
  <c r="H234" i="17" s="1"/>
  <c r="M234" i="17" s="1"/>
  <c r="N234" i="17" s="1"/>
  <c r="G233" i="17"/>
  <c r="H233" i="17" s="1"/>
  <c r="M233" i="17" s="1"/>
  <c r="N233" i="17" s="1"/>
  <c r="G73" i="17" l="1"/>
  <c r="H73" i="17" s="1"/>
  <c r="M73" i="17" s="1"/>
  <c r="N73" i="17" s="1"/>
  <c r="G39" i="16" l="1"/>
  <c r="H39" i="16" s="1"/>
  <c r="M39" i="16" s="1"/>
  <c r="N39" i="16" s="1"/>
  <c r="G48" i="17" l="1"/>
  <c r="H48" i="17" s="1"/>
  <c r="M48" i="17" s="1"/>
  <c r="N48" i="17" s="1"/>
  <c r="G47" i="17"/>
  <c r="H47" i="17" s="1"/>
  <c r="M47" i="17" s="1"/>
  <c r="N47" i="17" s="1"/>
  <c r="G65" i="17" l="1"/>
  <c r="H65" i="17" s="1"/>
  <c r="M65" i="17" s="1"/>
  <c r="N65" i="17" s="1"/>
  <c r="G224" i="17" l="1"/>
  <c r="H224" i="17" s="1"/>
  <c r="M224" i="17" s="1"/>
  <c r="N224" i="17" s="1"/>
  <c r="G223" i="17" l="1"/>
  <c r="H223" i="17" s="1"/>
  <c r="M223" i="17" s="1"/>
  <c r="N223" i="17" s="1"/>
  <c r="G95" i="17" l="1"/>
  <c r="H95" i="17" s="1"/>
  <c r="M95" i="17" s="1"/>
  <c r="N95" i="17" s="1"/>
  <c r="G22" i="19" l="1"/>
  <c r="G17" i="19"/>
  <c r="G18" i="19"/>
  <c r="G37" i="17" l="1"/>
  <c r="H37" i="17" s="1"/>
  <c r="M37" i="17" s="1"/>
  <c r="N37" i="17" s="1"/>
  <c r="G50" i="16" l="1"/>
  <c r="H50" i="16" s="1"/>
  <c r="M50" i="16" s="1"/>
  <c r="N50" i="16" s="1"/>
  <c r="G23" i="16"/>
  <c r="H23" i="16" s="1"/>
  <c r="M23" i="16" s="1"/>
  <c r="N23" i="16" s="1"/>
  <c r="G133" i="16"/>
  <c r="H133" i="16" s="1"/>
  <c r="M133" i="16" s="1"/>
  <c r="N133" i="16" s="1"/>
  <c r="G192" i="17"/>
  <c r="H192" i="17" s="1"/>
  <c r="M192" i="17" s="1"/>
  <c r="N192" i="17" s="1"/>
  <c r="G193" i="17"/>
  <c r="H193" i="17" s="1"/>
  <c r="M193" i="17" s="1"/>
  <c r="N193" i="17" s="1"/>
  <c r="G36" i="17"/>
  <c r="H36" i="17" s="1"/>
  <c r="M36" i="17" s="1"/>
  <c r="N36" i="17" s="1"/>
  <c r="G35" i="17" l="1"/>
  <c r="H35" i="17" s="1"/>
  <c r="M35" i="17" s="1"/>
  <c r="N35" i="17" s="1"/>
  <c r="G34" i="17" l="1"/>
  <c r="H34" i="17" s="1"/>
  <c r="M34" i="17" s="1"/>
  <c r="N34" i="17" s="1"/>
  <c r="G208" i="17" l="1"/>
  <c r="H208" i="17" s="1"/>
  <c r="M208" i="17" s="1"/>
  <c r="N208" i="17" s="1"/>
  <c r="G206" i="17"/>
  <c r="H206" i="17" s="1"/>
  <c r="M206" i="17" s="1"/>
  <c r="N206" i="17" s="1"/>
  <c r="G205" i="17"/>
  <c r="H205" i="17" s="1"/>
  <c r="M205" i="17" s="1"/>
  <c r="N205" i="17" s="1"/>
  <c r="G95" i="16" l="1"/>
  <c r="H95" i="16" s="1"/>
  <c r="M95" i="16" s="1"/>
  <c r="N95" i="16" s="1"/>
  <c r="G24" i="17"/>
  <c r="H24" i="17" s="1"/>
  <c r="M24" i="17" s="1"/>
  <c r="N24" i="17" s="1"/>
  <c r="G19" i="16" l="1"/>
  <c r="H19" i="16" s="1"/>
  <c r="M19" i="16" s="1"/>
  <c r="N19" i="16" s="1"/>
  <c r="G18" i="16"/>
  <c r="H18" i="16" s="1"/>
  <c r="M18" i="16" s="1"/>
  <c r="N18" i="16" s="1"/>
  <c r="G22" i="16"/>
  <c r="H22" i="16" s="1"/>
  <c r="M22" i="16" s="1"/>
  <c r="N22" i="16" s="1"/>
  <c r="G221" i="17" l="1"/>
  <c r="H221" i="17" s="1"/>
  <c r="M221" i="17" s="1"/>
  <c r="N221" i="17" s="1"/>
  <c r="G220" i="17"/>
  <c r="H220" i="17" s="1"/>
  <c r="M220" i="17" s="1"/>
  <c r="N220" i="17" s="1"/>
  <c r="G219" i="17"/>
  <c r="H219" i="17" s="1"/>
  <c r="M219" i="17" s="1"/>
  <c r="N219" i="17" s="1"/>
  <c r="G163" i="17"/>
  <c r="H163" i="17" s="1"/>
  <c r="M163" i="17" s="1"/>
  <c r="N163" i="17" s="1"/>
  <c r="G162" i="17"/>
  <c r="H162" i="17" s="1"/>
  <c r="M162" i="17" s="1"/>
  <c r="N162" i="17" s="1"/>
  <c r="G161" i="17"/>
  <c r="H161" i="17" s="1"/>
  <c r="M161" i="17" s="1"/>
  <c r="N161" i="17" s="1"/>
  <c r="G56" i="16" l="1"/>
  <c r="H56" i="16" s="1"/>
  <c r="M56" i="16" s="1"/>
  <c r="N56" i="16" s="1"/>
  <c r="G54" i="16"/>
  <c r="H54" i="16" s="1"/>
  <c r="M54" i="16" s="1"/>
  <c r="N54" i="16" s="1"/>
  <c r="G93" i="16"/>
  <c r="H93" i="16" s="1"/>
  <c r="M93" i="16" s="1"/>
  <c r="N93" i="16" s="1"/>
  <c r="G21" i="16"/>
  <c r="H21" i="16" s="1"/>
  <c r="M21" i="16" s="1"/>
  <c r="N21" i="16" s="1"/>
  <c r="G12" i="17"/>
  <c r="H12" i="17" s="1"/>
  <c r="M12" i="17" s="1"/>
  <c r="N12" i="17" s="1"/>
  <c r="G84" i="16"/>
  <c r="H84" i="16" s="1"/>
  <c r="M84" i="16" s="1"/>
  <c r="N84" i="16" s="1"/>
  <c r="G33" i="17" l="1"/>
  <c r="H33" i="17" s="1"/>
  <c r="M33" i="17" s="1"/>
  <c r="N33" i="17" s="1"/>
  <c r="G111" i="16" l="1"/>
  <c r="H111" i="16" s="1"/>
  <c r="M111" i="16" s="1"/>
  <c r="N111" i="16" s="1"/>
  <c r="G168" i="17" l="1"/>
  <c r="H168" i="17" s="1"/>
  <c r="M168" i="17" s="1"/>
  <c r="N168" i="17" s="1"/>
  <c r="G118" i="17"/>
  <c r="H118" i="17" s="1"/>
  <c r="M118" i="17" s="1"/>
  <c r="N118" i="17" s="1"/>
  <c r="G72" i="17" l="1"/>
  <c r="H72" i="17" s="1"/>
  <c r="M72" i="17" s="1"/>
  <c r="N72" i="17" s="1"/>
  <c r="G201" i="17" l="1"/>
  <c r="H201" i="17" s="1"/>
  <c r="M201" i="17" s="1"/>
  <c r="N201" i="17" s="1"/>
  <c r="G197" i="17"/>
  <c r="H197" i="17" s="1"/>
  <c r="M197" i="17" s="1"/>
  <c r="N197" i="17" s="1"/>
  <c r="G198" i="17"/>
  <c r="H198" i="17" s="1"/>
  <c r="M198" i="17" s="1"/>
  <c r="N198" i="17" s="1"/>
  <c r="G196" i="17"/>
  <c r="H196" i="17" s="1"/>
  <c r="M196" i="17" s="1"/>
  <c r="N196" i="17" s="1"/>
  <c r="G148" i="17"/>
  <c r="H148" i="17" s="1"/>
  <c r="M148" i="17" s="1"/>
  <c r="N148" i="17" s="1"/>
  <c r="G67" i="17"/>
  <c r="H67" i="17" s="1"/>
  <c r="M67" i="17" s="1"/>
  <c r="N67" i="17" s="1"/>
  <c r="G189" i="17" l="1"/>
  <c r="H189" i="17" s="1"/>
  <c r="M189" i="17" s="1"/>
  <c r="N189" i="17" s="1"/>
  <c r="G187" i="17"/>
  <c r="H187" i="17" s="1"/>
  <c r="M187" i="17" s="1"/>
  <c r="N187" i="17" s="1"/>
  <c r="G186" i="17"/>
  <c r="H186" i="17" s="1"/>
  <c r="G113" i="17" l="1"/>
  <c r="H113" i="17" s="1"/>
  <c r="M113" i="17" s="1"/>
  <c r="N113" i="17" s="1"/>
  <c r="G137" i="17" l="1"/>
  <c r="H137" i="17" s="1"/>
  <c r="M137" i="17" s="1"/>
  <c r="N137" i="17" s="1"/>
  <c r="G177" i="17" l="1"/>
  <c r="H177" i="17" s="1"/>
  <c r="M177" i="17" s="1"/>
  <c r="N177" i="17" s="1"/>
  <c r="G129" i="17" l="1"/>
  <c r="H129" i="17" s="1"/>
  <c r="M129" i="17" s="1"/>
  <c r="N129" i="17" s="1"/>
  <c r="G214" i="17" l="1"/>
  <c r="H214" i="17" s="1"/>
  <c r="M214" i="17" s="1"/>
  <c r="N214" i="17" s="1"/>
  <c r="G98" i="17" l="1"/>
  <c r="H98" i="17" s="1"/>
  <c r="M98" i="17" s="1"/>
  <c r="N98" i="17" s="1"/>
  <c r="G106" i="17" l="1"/>
  <c r="H106" i="17" s="1"/>
  <c r="M106" i="17" s="1"/>
  <c r="N106" i="17" s="1"/>
  <c r="G38" i="16" l="1"/>
  <c r="H38" i="16" s="1"/>
  <c r="M38" i="16" s="1"/>
  <c r="N38" i="16" s="1"/>
  <c r="G34" i="16"/>
  <c r="H34" i="16" s="1"/>
  <c r="M34" i="16" s="1"/>
  <c r="N34" i="16" s="1"/>
  <c r="G121" i="16"/>
  <c r="H121" i="16" s="1"/>
  <c r="M121" i="16" s="1"/>
  <c r="N121" i="16" s="1"/>
  <c r="G89" i="17" l="1"/>
  <c r="H89" i="17" s="1"/>
  <c r="M89" i="17" s="1"/>
  <c r="N89" i="17" s="1"/>
  <c r="G83" i="16"/>
  <c r="H83" i="16" s="1"/>
  <c r="M83" i="16" s="1"/>
  <c r="N83" i="16" s="1"/>
  <c r="G88" i="17"/>
  <c r="H88" i="17" s="1"/>
  <c r="M88" i="17" s="1"/>
  <c r="N88" i="17" s="1"/>
  <c r="G54" i="17" l="1"/>
  <c r="H54" i="17" s="1"/>
  <c r="M54" i="17" s="1"/>
  <c r="N54" i="17" s="1"/>
  <c r="G71" i="17"/>
  <c r="H71" i="17" s="1"/>
  <c r="M71" i="17" s="1"/>
  <c r="N71" i="17" s="1"/>
  <c r="G87" i="17" l="1"/>
  <c r="H87" i="17" s="1"/>
  <c r="M87" i="17" s="1"/>
  <c r="N87" i="17" s="1"/>
  <c r="G77" i="16" l="1"/>
  <c r="H77" i="16" s="1"/>
  <c r="M77" i="16" s="1"/>
  <c r="N77" i="16" s="1"/>
  <c r="G156" i="16"/>
  <c r="H156" i="16" s="1"/>
  <c r="M156" i="16" s="1"/>
  <c r="N156" i="16" s="1"/>
  <c r="G55" i="16" l="1"/>
  <c r="H55" i="16" s="1"/>
  <c r="M55" i="16" s="1"/>
  <c r="N55" i="16" s="1"/>
  <c r="G16" i="19" l="1"/>
  <c r="G147" i="17" l="1"/>
  <c r="H147" i="17" s="1"/>
  <c r="M147" i="17" s="1"/>
  <c r="N147" i="17" s="1"/>
  <c r="G146" i="17" l="1"/>
  <c r="H146" i="17" s="1"/>
  <c r="M146" i="17" s="1"/>
  <c r="N146" i="17" s="1"/>
  <c r="G176" i="17" l="1"/>
  <c r="H176" i="17" s="1"/>
  <c r="M176" i="17" s="1"/>
  <c r="N176" i="17" s="1"/>
  <c r="G23" i="17" l="1"/>
  <c r="H23" i="17" s="1"/>
  <c r="M23" i="17" s="1"/>
  <c r="N23" i="17" s="1"/>
  <c r="G59" i="17" l="1"/>
  <c r="H59" i="17" s="1"/>
  <c r="M59" i="17" s="1"/>
  <c r="N59" i="17" s="1"/>
  <c r="G58" i="17"/>
  <c r="H58" i="17" s="1"/>
  <c r="M58" i="17" s="1"/>
  <c r="N58" i="17" s="1"/>
  <c r="G56" i="17"/>
  <c r="H56" i="17" s="1"/>
  <c r="G32" i="17" l="1"/>
  <c r="H32" i="17" s="1"/>
  <c r="M32" i="17" s="1"/>
  <c r="N32" i="17" s="1"/>
  <c r="G59" i="16" l="1"/>
  <c r="H59" i="16" s="1"/>
  <c r="M59" i="16" s="1"/>
  <c r="N59" i="16" s="1"/>
  <c r="G62" i="16"/>
  <c r="H62" i="16" s="1"/>
  <c r="M62" i="16" s="1"/>
  <c r="N62" i="16" s="1"/>
  <c r="G109" i="16"/>
  <c r="H109" i="16" s="1"/>
  <c r="M109" i="16" s="1"/>
  <c r="N109" i="16" s="1"/>
  <c r="G94" i="16"/>
  <c r="H94" i="16" s="1"/>
  <c r="M94" i="16" s="1"/>
  <c r="N94" i="16" s="1"/>
  <c r="G96" i="16"/>
  <c r="H96" i="16" s="1"/>
  <c r="M96" i="16" s="1"/>
  <c r="N96" i="16" s="1"/>
  <c r="G145" i="17" l="1"/>
  <c r="H145" i="17" s="1"/>
  <c r="M145" i="17" s="1"/>
  <c r="N145" i="17" s="1"/>
  <c r="G105" i="17" l="1"/>
  <c r="H105" i="17" s="1"/>
  <c r="M105" i="17" s="1"/>
  <c r="N105" i="17" s="1"/>
  <c r="G13" i="19" l="1"/>
  <c r="H13" i="19" s="1"/>
  <c r="G14" i="19" l="1"/>
  <c r="G28" i="19" l="1"/>
  <c r="H28" i="19" s="1"/>
  <c r="G156" i="17" l="1"/>
  <c r="H156" i="17" s="1"/>
  <c r="M156" i="17" s="1"/>
  <c r="N156" i="17" s="1"/>
  <c r="G117" i="17" l="1"/>
  <c r="H117" i="17" s="1"/>
  <c r="M117" i="17" s="1"/>
  <c r="N117" i="17" s="1"/>
  <c r="G144" i="17" l="1"/>
  <c r="H144" i="17" s="1"/>
  <c r="M144" i="17" s="1"/>
  <c r="N144" i="17" s="1"/>
  <c r="G43" i="17" l="1"/>
  <c r="H43" i="17" s="1"/>
  <c r="M43" i="17" s="1"/>
  <c r="N43" i="17" s="1"/>
  <c r="G97" i="17"/>
  <c r="H97" i="17" s="1"/>
  <c r="M97" i="17" s="1"/>
  <c r="N97" i="17" s="1"/>
  <c r="G15" i="19" l="1"/>
  <c r="H15" i="19" s="1"/>
  <c r="G160" i="17" l="1"/>
  <c r="H160" i="17" s="1"/>
  <c r="M160" i="17" s="1"/>
  <c r="N160" i="17" s="1"/>
  <c r="G18" i="17" l="1"/>
  <c r="H18" i="17" s="1"/>
  <c r="M18" i="17" s="1"/>
  <c r="N18" i="17" s="1"/>
  <c r="G17" i="17"/>
  <c r="H17" i="17" s="1"/>
  <c r="M17" i="17" s="1"/>
  <c r="N17" i="17" s="1"/>
  <c r="G15" i="17"/>
  <c r="H15" i="17" s="1"/>
  <c r="M15" i="17" s="1"/>
  <c r="N15" i="17" s="1"/>
  <c r="G14" i="17"/>
  <c r="H14" i="17" s="1"/>
  <c r="G11" i="17" l="1"/>
  <c r="H11" i="17" s="1"/>
  <c r="M11" i="17" s="1"/>
  <c r="N11" i="17" s="1"/>
  <c r="G86" i="17" l="1"/>
  <c r="H86" i="17" s="1"/>
  <c r="M86" i="17" s="1"/>
  <c r="N86" i="17" s="1"/>
  <c r="G68" i="16"/>
  <c r="H68" i="16" s="1"/>
  <c r="M68" i="16" s="1"/>
  <c r="N68" i="16" s="1"/>
  <c r="G10" i="17"/>
  <c r="H10" i="17" s="1"/>
  <c r="M10" i="17" s="1"/>
  <c r="N10" i="17" s="1"/>
  <c r="G9" i="17" l="1"/>
  <c r="H9" i="17" s="1"/>
  <c r="M9" i="17" s="1"/>
  <c r="N9" i="17" s="1"/>
  <c r="G143" i="17" l="1"/>
  <c r="H143" i="17" s="1"/>
  <c r="M143" i="17" s="1"/>
  <c r="N143" i="17" s="1"/>
  <c r="G96" i="17" l="1"/>
  <c r="H96" i="17" s="1"/>
  <c r="M96" i="17" s="1"/>
  <c r="N96" i="17" s="1"/>
  <c r="G204" i="17" l="1"/>
  <c r="H204" i="17" s="1"/>
  <c r="M204" i="17" s="1"/>
  <c r="N204" i="17" s="1"/>
  <c r="G203" i="17"/>
  <c r="H203" i="17" s="1"/>
  <c r="M203" i="17" s="1"/>
  <c r="N203" i="17" s="1"/>
  <c r="G202" i="17"/>
  <c r="H202" i="17" s="1"/>
  <c r="M202" i="17" s="1"/>
  <c r="N202" i="17" s="1"/>
  <c r="G68" i="17" l="1"/>
  <c r="H68" i="17" s="1"/>
  <c r="M68" i="17" s="1"/>
  <c r="N68" i="17" s="1"/>
  <c r="G112" i="16" l="1"/>
  <c r="H112" i="16" s="1"/>
  <c r="M112" i="16" s="1"/>
  <c r="N112" i="16" s="1"/>
  <c r="G99" i="16"/>
  <c r="H99" i="16" s="1"/>
  <c r="M99" i="16" s="1"/>
  <c r="N99" i="16" s="1"/>
  <c r="G128" i="17" l="1"/>
  <c r="H128" i="17" s="1"/>
  <c r="M128" i="17" s="1"/>
  <c r="N128" i="17" s="1"/>
  <c r="G142" i="17" l="1"/>
  <c r="H142" i="17" s="1"/>
  <c r="M142" i="17" s="1"/>
  <c r="N142" i="17" s="1"/>
  <c r="G7" i="17" l="1"/>
  <c r="H7" i="17" s="1"/>
  <c r="M7" i="17" s="1"/>
  <c r="N7" i="17" s="1"/>
  <c r="G79" i="17" l="1"/>
  <c r="H79" i="17" s="1"/>
  <c r="M79" i="17" s="1"/>
  <c r="N79" i="17" s="1"/>
  <c r="G78" i="17"/>
  <c r="H78" i="17" s="1"/>
  <c r="M78" i="17" s="1"/>
  <c r="N78" i="17" s="1"/>
  <c r="G77" i="17"/>
  <c r="H77" i="17" s="1"/>
  <c r="M77" i="17" s="1"/>
  <c r="N77" i="17" s="1"/>
  <c r="G117" i="16" l="1"/>
  <c r="H117" i="16" s="1"/>
  <c r="M117" i="16" s="1"/>
  <c r="N117" i="16" s="1"/>
  <c r="G116" i="16"/>
  <c r="H116" i="16" s="1"/>
  <c r="M116" i="16" s="1"/>
  <c r="N116" i="16" s="1"/>
  <c r="G114" i="16"/>
  <c r="H114" i="16" s="1"/>
  <c r="M114" i="16" s="1"/>
  <c r="N114" i="16" s="1"/>
  <c r="G112" i="17" l="1"/>
  <c r="H112" i="17" s="1"/>
  <c r="M112" i="17" s="1"/>
  <c r="N112" i="17" s="1"/>
  <c r="G146" i="16" l="1"/>
  <c r="H146" i="16" s="1"/>
  <c r="M146" i="16" s="1"/>
  <c r="N146" i="16" s="1"/>
  <c r="G149" i="16"/>
  <c r="H149" i="16" s="1"/>
  <c r="M149" i="16" s="1"/>
  <c r="N149" i="16" s="1"/>
  <c r="G140" i="16"/>
  <c r="H140" i="16" s="1"/>
  <c r="M140" i="16" s="1"/>
  <c r="N140" i="16" s="1"/>
  <c r="G35" i="16"/>
  <c r="H35" i="16" s="1"/>
  <c r="M35" i="16" s="1"/>
  <c r="N35" i="16" s="1"/>
  <c r="G11" i="19" l="1"/>
  <c r="G31" i="17" l="1"/>
  <c r="H31" i="17" s="1"/>
  <c r="M31" i="17" s="1"/>
  <c r="N31" i="17" s="1"/>
  <c r="G141" i="17" l="1"/>
  <c r="H141" i="17" s="1"/>
  <c r="M141" i="17" s="1"/>
  <c r="N141" i="17" s="1"/>
  <c r="G140" i="17" l="1"/>
  <c r="H140" i="17" s="1"/>
  <c r="M140" i="17" s="1"/>
  <c r="N140" i="17" s="1"/>
  <c r="G104" i="17" l="1"/>
  <c r="H104" i="17" s="1"/>
  <c r="M104" i="17" s="1"/>
  <c r="N104" i="17" s="1"/>
  <c r="G53" i="17" l="1"/>
  <c r="H53" i="17" s="1"/>
  <c r="M53" i="17" s="1"/>
  <c r="N53" i="17" s="1"/>
  <c r="G127" i="17" l="1"/>
  <c r="H127" i="17" s="1"/>
  <c r="M127" i="17" s="1"/>
  <c r="N127" i="17" s="1"/>
  <c r="G42" i="17" l="1"/>
  <c r="H42" i="17" s="1"/>
  <c r="M42" i="17" s="1"/>
  <c r="N42" i="17" s="1"/>
  <c r="G8" i="17" l="1"/>
  <c r="H8" i="17" s="1"/>
  <c r="M8" i="17" s="1"/>
  <c r="N8" i="17" s="1"/>
  <c r="G6" i="17"/>
  <c r="H6" i="17" s="1"/>
  <c r="M6" i="17" s="1"/>
  <c r="N6" i="17" s="1"/>
  <c r="G70" i="17" l="1"/>
  <c r="H70" i="17" s="1"/>
  <c r="M70" i="17" s="1"/>
  <c r="N70" i="17" s="1"/>
  <c r="G69" i="17"/>
  <c r="H69" i="17" s="1"/>
  <c r="M69" i="17" s="1"/>
  <c r="N69" i="17" s="1"/>
  <c r="G64" i="17"/>
  <c r="H64" i="17" s="1"/>
  <c r="G21" i="17" l="1"/>
  <c r="H21" i="17" s="1"/>
  <c r="M21" i="17" s="1"/>
  <c r="N21" i="17" s="1"/>
  <c r="G4" i="16" l="1"/>
  <c r="H4" i="16" s="1"/>
  <c r="M4" i="16" s="1"/>
  <c r="N4" i="16" s="1"/>
  <c r="G66" i="16" l="1"/>
  <c r="H66" i="16" s="1"/>
  <c r="M66" i="16" s="1"/>
  <c r="N66" i="16" s="1"/>
  <c r="G64" i="16"/>
  <c r="H64" i="16" s="1"/>
  <c r="G122" i="17" l="1"/>
  <c r="H122" i="17" s="1"/>
  <c r="M122" i="17" s="1"/>
  <c r="N122" i="17" s="1"/>
  <c r="G191" i="17" l="1"/>
  <c r="H191" i="17" s="1"/>
  <c r="M191" i="17" s="1"/>
  <c r="N191" i="17" s="1"/>
  <c r="G30" i="17" l="1"/>
  <c r="H30" i="17" s="1"/>
  <c r="M30" i="17" s="1"/>
  <c r="N30" i="17" s="1"/>
  <c r="G85" i="17" l="1"/>
  <c r="H85" i="17" s="1"/>
  <c r="M85" i="17" s="1"/>
  <c r="N85" i="17" s="1"/>
  <c r="G120" i="16" l="1"/>
  <c r="H120" i="16" s="1"/>
  <c r="M120" i="16" s="1"/>
  <c r="N120" i="16" s="1"/>
  <c r="G30" i="16" l="1"/>
  <c r="H30" i="16" s="1"/>
  <c r="M30" i="16" s="1"/>
  <c r="N30" i="16" s="1"/>
  <c r="G60" i="16"/>
  <c r="H60" i="16" s="1"/>
  <c r="M60" i="16" s="1"/>
  <c r="N60" i="16" s="1"/>
  <c r="G61" i="16"/>
  <c r="H61" i="16" s="1"/>
  <c r="M61" i="16" s="1"/>
  <c r="N61" i="16" s="1"/>
  <c r="G103" i="17" l="1"/>
  <c r="H103" i="17" s="1"/>
  <c r="M103" i="17" s="1"/>
  <c r="N103" i="17" s="1"/>
  <c r="G29" i="17"/>
  <c r="H29" i="17" s="1"/>
  <c r="M29" i="17" s="1"/>
  <c r="N29" i="17" s="1"/>
  <c r="G159" i="17"/>
  <c r="H159" i="17" s="1"/>
  <c r="M159" i="17" s="1"/>
  <c r="N159" i="17" s="1"/>
  <c r="G28" i="17" l="1"/>
  <c r="H28" i="17" s="1"/>
  <c r="M28" i="17" s="1"/>
  <c r="N28" i="17" s="1"/>
  <c r="G175" i="17" l="1"/>
  <c r="H175" i="17" s="1"/>
  <c r="M175" i="17" s="1"/>
  <c r="N175" i="17" s="1"/>
  <c r="G158" i="17" l="1"/>
  <c r="H158" i="17" s="1"/>
  <c r="M158" i="17" s="1"/>
  <c r="N158" i="17" s="1"/>
  <c r="G10" i="19" l="1"/>
  <c r="G6" i="19"/>
  <c r="G9" i="19"/>
  <c r="G8" i="19"/>
  <c r="G7" i="19"/>
  <c r="G53" i="16" l="1"/>
  <c r="H53" i="16" s="1"/>
  <c r="M53" i="16" s="1"/>
  <c r="N53" i="16" s="1"/>
  <c r="G57" i="16"/>
  <c r="H57" i="16" s="1"/>
  <c r="M57" i="16" s="1"/>
  <c r="N57" i="16" s="1"/>
  <c r="G52" i="16"/>
  <c r="H52" i="16" s="1"/>
  <c r="G136" i="16"/>
  <c r="H136" i="16" s="1"/>
  <c r="M136" i="16" s="1"/>
  <c r="N136" i="16" s="1"/>
  <c r="G153" i="16"/>
  <c r="H153" i="16" s="1"/>
  <c r="M153" i="16" s="1"/>
  <c r="N153" i="16" s="1"/>
  <c r="G132" i="16"/>
  <c r="H132" i="16" s="1"/>
  <c r="M132" i="16" s="1"/>
  <c r="N132" i="16" s="1"/>
  <c r="G138" i="16"/>
  <c r="H138" i="16" s="1"/>
  <c r="M138" i="16" s="1"/>
  <c r="N138" i="16" s="1"/>
  <c r="G84" i="17" l="1"/>
  <c r="H84" i="17" s="1"/>
  <c r="M84" i="17" s="1"/>
  <c r="N84" i="17" s="1"/>
  <c r="G126" i="17" l="1"/>
  <c r="H126" i="17" s="1"/>
  <c r="M126" i="17" s="1"/>
  <c r="N126" i="17" s="1"/>
  <c r="G20" i="16" l="1"/>
  <c r="H20" i="16" s="1"/>
  <c r="M20" i="16" s="1"/>
  <c r="N20" i="16" s="1"/>
  <c r="G89" i="16" l="1"/>
  <c r="H89" i="16" s="1"/>
  <c r="M89" i="16" s="1"/>
  <c r="N89" i="16" s="1"/>
  <c r="G41" i="17" l="1"/>
  <c r="H41" i="17" s="1"/>
  <c r="M41" i="17" s="1"/>
  <c r="N41" i="17" s="1"/>
  <c r="G27" i="17" l="1"/>
  <c r="H27" i="17" s="1"/>
  <c r="M27" i="17" s="1"/>
  <c r="N27" i="17" s="1"/>
  <c r="G102" i="17" l="1"/>
  <c r="H102" i="17" s="1"/>
  <c r="M102" i="17" s="1"/>
  <c r="N102" i="17" s="1"/>
  <c r="G81" i="16" l="1"/>
  <c r="H81" i="16" s="1"/>
  <c r="M81" i="16" s="1"/>
  <c r="N81" i="16" s="1"/>
  <c r="G83" i="17" l="1"/>
  <c r="H83" i="17" s="1"/>
  <c r="M83" i="17" s="1"/>
  <c r="N83" i="17" s="1"/>
  <c r="G138" i="17" l="1"/>
  <c r="H138" i="17" s="1"/>
  <c r="M138" i="17" s="1"/>
  <c r="N138" i="17" s="1"/>
  <c r="G134" i="17" l="1"/>
  <c r="H134" i="17" s="1"/>
  <c r="M134" i="17" s="1"/>
  <c r="N134" i="17" s="1"/>
  <c r="G116" i="17" l="1"/>
  <c r="H116" i="17" s="1"/>
  <c r="M116" i="17" s="1"/>
  <c r="N116" i="17" s="1"/>
  <c r="G90" i="16" l="1"/>
  <c r="H90" i="16" s="1"/>
  <c r="M90" i="16" s="1"/>
  <c r="N90" i="16" s="1"/>
  <c r="G88" i="16"/>
  <c r="H88" i="16" s="1"/>
  <c r="M88" i="16" s="1"/>
  <c r="N88" i="16" s="1"/>
  <c r="G58" i="16" l="1"/>
  <c r="H58" i="16" s="1"/>
  <c r="G17" i="16"/>
  <c r="H17" i="16" s="1"/>
  <c r="G13" i="17"/>
  <c r="H13" i="17" s="1"/>
  <c r="M13" i="17" s="1"/>
  <c r="N13" i="17" s="1"/>
  <c r="G5" i="17"/>
  <c r="H5" i="17" s="1"/>
  <c r="M5" i="17" s="1"/>
  <c r="N5" i="17" s="1"/>
  <c r="G97" i="16"/>
  <c r="H97" i="16" s="1"/>
  <c r="M97" i="16" s="1"/>
  <c r="N97" i="16" s="1"/>
  <c r="G125" i="17"/>
  <c r="H125" i="17" s="1"/>
  <c r="M125" i="17" s="1"/>
  <c r="N125" i="17" s="1"/>
  <c r="G46" i="16"/>
  <c r="H46" i="16" s="1"/>
  <c r="M46" i="16" s="1"/>
  <c r="N46" i="16" s="1"/>
  <c r="G45" i="16"/>
  <c r="H45" i="16" s="1"/>
  <c r="M45" i="16" s="1"/>
  <c r="N45" i="16" s="1"/>
  <c r="G44" i="16"/>
  <c r="H44" i="16" s="1"/>
  <c r="M44" i="16" s="1"/>
  <c r="N44" i="16" s="1"/>
  <c r="G43" i="16"/>
  <c r="H43" i="16" s="1"/>
  <c r="G124" i="17" l="1"/>
  <c r="H124" i="17" s="1"/>
  <c r="M124" i="17" s="1"/>
  <c r="N124" i="17" s="1"/>
  <c r="G121" i="17"/>
  <c r="H121" i="17" s="1"/>
  <c r="M121" i="17" s="1"/>
  <c r="N121" i="17" s="1"/>
  <c r="G115" i="17" l="1"/>
  <c r="H115" i="17" s="1"/>
  <c r="M115" i="17" s="1"/>
  <c r="N115" i="17" s="1"/>
  <c r="G120" i="17"/>
  <c r="H120" i="17" s="1"/>
  <c r="M120" i="17" s="1"/>
  <c r="N120" i="17" s="1"/>
  <c r="G157" i="17" l="1"/>
  <c r="H157" i="17" s="1"/>
  <c r="M157" i="17" s="1"/>
  <c r="N157" i="17" s="1"/>
  <c r="G99" i="17"/>
  <c r="H99" i="17" s="1"/>
  <c r="M99" i="17" s="1"/>
  <c r="N99" i="17" s="1"/>
  <c r="G82" i="17" l="1"/>
  <c r="H82" i="17" s="1"/>
  <c r="M82" i="17" s="1"/>
  <c r="N82" i="17" s="1"/>
  <c r="G136" i="17" l="1"/>
  <c r="H136" i="17" s="1"/>
  <c r="M136" i="17" s="1"/>
  <c r="N136" i="17" s="1"/>
  <c r="G135" i="17" l="1"/>
  <c r="H135" i="17" s="1"/>
  <c r="M135" i="17" s="1"/>
  <c r="N135" i="17" s="1"/>
  <c r="G51" i="16" l="1"/>
  <c r="H51" i="16" s="1"/>
  <c r="M51" i="16" s="1"/>
  <c r="N51" i="16" s="1"/>
  <c r="G48" i="16"/>
  <c r="H48" i="16" s="1"/>
  <c r="M48" i="16" s="1"/>
  <c r="N48" i="16" s="1"/>
  <c r="G47" i="16"/>
  <c r="H47" i="16" s="1"/>
  <c r="G42" i="16" l="1"/>
  <c r="H42" i="16" s="1"/>
  <c r="G133" i="17"/>
  <c r="H133" i="17" s="1"/>
  <c r="M133" i="17" s="1"/>
  <c r="N133" i="17" s="1"/>
  <c r="G81" i="17"/>
  <c r="H81" i="17" s="1"/>
  <c r="M81" i="17" s="1"/>
  <c r="N81" i="17" s="1"/>
  <c r="G422" i="16" l="1"/>
  <c r="H422" i="16" s="1"/>
  <c r="M422" i="16" s="1"/>
  <c r="N422" i="16" s="1"/>
  <c r="G421" i="16"/>
  <c r="H421" i="16" s="1"/>
  <c r="M421" i="16" s="1"/>
  <c r="N421" i="16" s="1"/>
  <c r="G420" i="16"/>
  <c r="H420" i="16" s="1"/>
  <c r="M420" i="16" s="1"/>
  <c r="N420" i="16" s="1"/>
  <c r="G419" i="16"/>
  <c r="H419" i="16" s="1"/>
  <c r="M419" i="16" s="1"/>
  <c r="N419" i="16" s="1"/>
  <c r="G418" i="16"/>
  <c r="H418" i="16" s="1"/>
  <c r="M418" i="16" s="1"/>
  <c r="N418" i="16" s="1"/>
  <c r="G417" i="16"/>
  <c r="H417" i="16" s="1"/>
  <c r="M417" i="16" s="1"/>
  <c r="N417" i="16" s="1"/>
  <c r="G416" i="16"/>
  <c r="H416" i="16" s="1"/>
  <c r="M416" i="16" s="1"/>
  <c r="N416" i="16" s="1"/>
  <c r="G415" i="16"/>
  <c r="H415" i="16" s="1"/>
  <c r="M415" i="16" s="1"/>
  <c r="N415" i="16" s="1"/>
  <c r="G414" i="16"/>
  <c r="H414" i="16" s="1"/>
  <c r="M414" i="16" s="1"/>
  <c r="N414" i="16" s="1"/>
  <c r="G413" i="16"/>
  <c r="H413" i="16" s="1"/>
  <c r="M413" i="16" s="1"/>
  <c r="N413" i="16" s="1"/>
  <c r="G412" i="16"/>
  <c r="H412" i="16" s="1"/>
  <c r="M412" i="16" s="1"/>
  <c r="N412" i="16" s="1"/>
  <c r="G411" i="16"/>
  <c r="H411" i="16" s="1"/>
  <c r="M411" i="16" s="1"/>
  <c r="N411" i="16" s="1"/>
  <c r="G410" i="16"/>
  <c r="H410" i="16" s="1"/>
  <c r="M410" i="16" s="1"/>
  <c r="N410" i="16" s="1"/>
  <c r="G409" i="16"/>
  <c r="H409" i="16" s="1"/>
  <c r="M409" i="16" s="1"/>
  <c r="N409" i="16" s="1"/>
  <c r="G408" i="16"/>
  <c r="H408" i="16" s="1"/>
  <c r="M408" i="16" s="1"/>
  <c r="N408" i="16" s="1"/>
  <c r="G407" i="16"/>
  <c r="H407" i="16" s="1"/>
  <c r="M407" i="16" s="1"/>
  <c r="N407" i="16" s="1"/>
  <c r="G406" i="16"/>
  <c r="H406" i="16" s="1"/>
  <c r="M406" i="16" s="1"/>
  <c r="N406" i="16" s="1"/>
  <c r="G405" i="16"/>
  <c r="H405" i="16" s="1"/>
  <c r="M405" i="16" s="1"/>
  <c r="N405" i="16" s="1"/>
  <c r="G404" i="16"/>
  <c r="H404" i="16" s="1"/>
  <c r="M404" i="16" s="1"/>
  <c r="N404" i="16" s="1"/>
  <c r="G403" i="16"/>
  <c r="H403" i="16" s="1"/>
  <c r="M403" i="16" s="1"/>
  <c r="N403" i="16" s="1"/>
  <c r="G402" i="16"/>
  <c r="H402" i="16" s="1"/>
  <c r="M402" i="16" s="1"/>
  <c r="N402" i="16" s="1"/>
  <c r="G401" i="16"/>
  <c r="H401" i="16" s="1"/>
  <c r="M401" i="16" s="1"/>
  <c r="N401" i="16" s="1"/>
  <c r="G400" i="16"/>
  <c r="H400" i="16" s="1"/>
  <c r="M400" i="16" s="1"/>
  <c r="N400" i="16" s="1"/>
  <c r="G399" i="16"/>
  <c r="H399" i="16" s="1"/>
  <c r="M399" i="16" s="1"/>
  <c r="N399" i="16" s="1"/>
  <c r="G398" i="16"/>
  <c r="H398" i="16" s="1"/>
  <c r="M398" i="16" s="1"/>
  <c r="N398" i="16" s="1"/>
  <c r="G397" i="16"/>
  <c r="H397" i="16" s="1"/>
  <c r="M397" i="16" s="1"/>
  <c r="N397" i="16" s="1"/>
  <c r="G396" i="16"/>
  <c r="H396" i="16" s="1"/>
  <c r="M396" i="16" s="1"/>
  <c r="N396" i="16" s="1"/>
  <c r="G395" i="16"/>
  <c r="H395" i="16" s="1"/>
  <c r="M395" i="16" s="1"/>
  <c r="N395" i="16" s="1"/>
  <c r="G394" i="16"/>
  <c r="H394" i="16" s="1"/>
  <c r="M394" i="16" s="1"/>
  <c r="N394" i="16" s="1"/>
  <c r="G393" i="16"/>
  <c r="H393" i="16" s="1"/>
  <c r="M393" i="16" s="1"/>
  <c r="N393" i="16" s="1"/>
  <c r="G392" i="16"/>
  <c r="H392" i="16" s="1"/>
  <c r="M392" i="16" s="1"/>
  <c r="N392" i="16" s="1"/>
  <c r="G391" i="16"/>
  <c r="H391" i="16" s="1"/>
  <c r="M391" i="16" s="1"/>
  <c r="N391" i="16" s="1"/>
  <c r="G390" i="16"/>
  <c r="H390" i="16" s="1"/>
  <c r="M390" i="16" s="1"/>
  <c r="N390" i="16" s="1"/>
  <c r="G389" i="16"/>
  <c r="H389" i="16" s="1"/>
  <c r="M389" i="16" s="1"/>
  <c r="N389" i="16" s="1"/>
  <c r="G388" i="16"/>
  <c r="H388" i="16" s="1"/>
  <c r="M388" i="16" s="1"/>
  <c r="N388" i="16" s="1"/>
  <c r="G387" i="16"/>
  <c r="H387" i="16" s="1"/>
  <c r="M387" i="16" s="1"/>
  <c r="N387" i="16" s="1"/>
  <c r="G386" i="16"/>
  <c r="H386" i="16" s="1"/>
  <c r="M386" i="16" s="1"/>
  <c r="N386" i="16" s="1"/>
  <c r="G385" i="16"/>
  <c r="H385" i="16" s="1"/>
  <c r="M385" i="16" s="1"/>
  <c r="N385" i="16" s="1"/>
  <c r="G384" i="16"/>
  <c r="H384" i="16" s="1"/>
  <c r="M384" i="16" s="1"/>
  <c r="N384" i="16" s="1"/>
  <c r="G383" i="16"/>
  <c r="H383" i="16" s="1"/>
  <c r="M383" i="16" s="1"/>
  <c r="N383" i="16" s="1"/>
  <c r="G382" i="16"/>
  <c r="H382" i="16" s="1"/>
  <c r="M382" i="16" s="1"/>
  <c r="N382" i="16" s="1"/>
  <c r="G381" i="16"/>
  <c r="H381" i="16" s="1"/>
  <c r="M381" i="16" s="1"/>
  <c r="N381" i="16" s="1"/>
  <c r="G380" i="16"/>
  <c r="H380" i="16" s="1"/>
  <c r="M380" i="16" s="1"/>
  <c r="N380" i="16" s="1"/>
  <c r="G379" i="16"/>
  <c r="H379" i="16" s="1"/>
  <c r="M379" i="16" s="1"/>
  <c r="N379" i="16" s="1"/>
  <c r="G378" i="16"/>
  <c r="H378" i="16" s="1"/>
  <c r="M378" i="16" s="1"/>
  <c r="N378" i="16" s="1"/>
  <c r="G377" i="16"/>
  <c r="H377" i="16" s="1"/>
  <c r="M377" i="16" s="1"/>
  <c r="N377" i="16" s="1"/>
  <c r="G376" i="16"/>
  <c r="H376" i="16" s="1"/>
  <c r="M376" i="16" s="1"/>
  <c r="N376" i="16" s="1"/>
  <c r="G375" i="16"/>
  <c r="H375" i="16" s="1"/>
  <c r="M375" i="16" s="1"/>
  <c r="N375" i="16" s="1"/>
  <c r="G374" i="16"/>
  <c r="H374" i="16" s="1"/>
  <c r="M374" i="16" s="1"/>
  <c r="N374" i="16" s="1"/>
  <c r="G373" i="16"/>
  <c r="H373" i="16" s="1"/>
  <c r="M373" i="16" s="1"/>
  <c r="N373" i="16" s="1"/>
  <c r="G372" i="16"/>
  <c r="H372" i="16" s="1"/>
  <c r="M372" i="16" s="1"/>
  <c r="N372" i="16" s="1"/>
  <c r="G371" i="16"/>
  <c r="H371" i="16" s="1"/>
  <c r="M371" i="16" s="1"/>
  <c r="N371" i="16" s="1"/>
  <c r="G370" i="16"/>
  <c r="H370" i="16" s="1"/>
  <c r="M370" i="16" s="1"/>
  <c r="N370" i="16" s="1"/>
  <c r="G369" i="16"/>
  <c r="H369" i="16" s="1"/>
  <c r="M369" i="16" s="1"/>
  <c r="N369" i="16" s="1"/>
  <c r="G368" i="16"/>
  <c r="H368" i="16" s="1"/>
  <c r="M368" i="16" s="1"/>
  <c r="N368" i="16" s="1"/>
  <c r="G367" i="16"/>
  <c r="H367" i="16" s="1"/>
  <c r="M367" i="16" s="1"/>
  <c r="N367" i="16" s="1"/>
  <c r="G366" i="16"/>
  <c r="H366" i="16" s="1"/>
  <c r="M366" i="16" s="1"/>
  <c r="N366" i="16" s="1"/>
  <c r="G365" i="16"/>
  <c r="H365" i="16" s="1"/>
  <c r="M365" i="16" s="1"/>
  <c r="N365" i="16" s="1"/>
  <c r="G364" i="16"/>
  <c r="H364" i="16" s="1"/>
  <c r="M364" i="16" s="1"/>
  <c r="N364" i="16" s="1"/>
  <c r="G363" i="16"/>
  <c r="H363" i="16" s="1"/>
  <c r="M363" i="16" s="1"/>
  <c r="N363" i="16" s="1"/>
  <c r="G362" i="16"/>
  <c r="H362" i="16" s="1"/>
  <c r="M362" i="16" s="1"/>
  <c r="N362" i="16" s="1"/>
  <c r="G361" i="16"/>
  <c r="H361" i="16" s="1"/>
  <c r="M361" i="16" s="1"/>
  <c r="N361" i="16" s="1"/>
  <c r="G360" i="16"/>
  <c r="H360" i="16" s="1"/>
  <c r="M360" i="16" s="1"/>
  <c r="N360" i="16" s="1"/>
  <c r="G359" i="16"/>
  <c r="H359" i="16" s="1"/>
  <c r="M359" i="16" s="1"/>
  <c r="N359" i="16" s="1"/>
  <c r="G358" i="16"/>
  <c r="H358" i="16" s="1"/>
  <c r="M358" i="16" s="1"/>
  <c r="N358" i="16" s="1"/>
  <c r="G357" i="16"/>
  <c r="H357" i="16" s="1"/>
  <c r="M357" i="16" s="1"/>
  <c r="N357" i="16" s="1"/>
  <c r="G356" i="16"/>
  <c r="H356" i="16" s="1"/>
  <c r="M356" i="16" s="1"/>
  <c r="N356" i="16" s="1"/>
  <c r="G355" i="16"/>
  <c r="H355" i="16" s="1"/>
  <c r="M355" i="16" s="1"/>
  <c r="N355" i="16" s="1"/>
  <c r="G354" i="16"/>
  <c r="H354" i="16" s="1"/>
  <c r="M354" i="16" s="1"/>
  <c r="N354" i="16" s="1"/>
  <c r="G353" i="16"/>
  <c r="H353" i="16" s="1"/>
  <c r="M353" i="16" s="1"/>
  <c r="N353" i="16" s="1"/>
  <c r="G352" i="16"/>
  <c r="H352" i="16" s="1"/>
  <c r="M352" i="16" s="1"/>
  <c r="N352" i="16" s="1"/>
  <c r="G351" i="16"/>
  <c r="H351" i="16" s="1"/>
  <c r="M351" i="16" s="1"/>
  <c r="N351" i="16" s="1"/>
  <c r="G350" i="16"/>
  <c r="H350" i="16" s="1"/>
  <c r="M350" i="16" s="1"/>
  <c r="N350" i="16" s="1"/>
  <c r="G349" i="16"/>
  <c r="H349" i="16" s="1"/>
  <c r="M349" i="16" s="1"/>
  <c r="N349" i="16" s="1"/>
  <c r="G348" i="16"/>
  <c r="H348" i="16" s="1"/>
  <c r="M348" i="16" s="1"/>
  <c r="N348" i="16" s="1"/>
  <c r="G347" i="16"/>
  <c r="H347" i="16" s="1"/>
  <c r="M347" i="16" s="1"/>
  <c r="N347" i="16" s="1"/>
  <c r="G346" i="16"/>
  <c r="H346" i="16" s="1"/>
  <c r="M346" i="16" s="1"/>
  <c r="N346" i="16" s="1"/>
  <c r="G345" i="16"/>
  <c r="H345" i="16" s="1"/>
  <c r="M345" i="16" s="1"/>
  <c r="N345" i="16" s="1"/>
  <c r="G344" i="16"/>
  <c r="H344" i="16" s="1"/>
  <c r="M344" i="16" s="1"/>
  <c r="N344" i="16" s="1"/>
  <c r="G343" i="16"/>
  <c r="H343" i="16" s="1"/>
  <c r="M343" i="16" s="1"/>
  <c r="N343" i="16" s="1"/>
  <c r="G342" i="16"/>
  <c r="H342" i="16" s="1"/>
  <c r="M342" i="16" s="1"/>
  <c r="N342" i="16" s="1"/>
  <c r="G341" i="16"/>
  <c r="H341" i="16" s="1"/>
  <c r="M341" i="16" s="1"/>
  <c r="N341" i="16" s="1"/>
  <c r="G340" i="16"/>
  <c r="H340" i="16" s="1"/>
  <c r="M340" i="16" s="1"/>
  <c r="N340" i="16" s="1"/>
  <c r="G339" i="16"/>
  <c r="H339" i="16" s="1"/>
  <c r="M339" i="16" s="1"/>
  <c r="N339" i="16" s="1"/>
  <c r="G338" i="16"/>
  <c r="H338" i="16" s="1"/>
  <c r="M338" i="16" s="1"/>
  <c r="N338" i="16" s="1"/>
  <c r="G337" i="16"/>
  <c r="H337" i="16" s="1"/>
  <c r="M337" i="16" s="1"/>
  <c r="N337" i="16" s="1"/>
  <c r="G336" i="16"/>
  <c r="H336" i="16" s="1"/>
  <c r="M336" i="16" s="1"/>
  <c r="N336" i="16" s="1"/>
  <c r="G335" i="16"/>
  <c r="H335" i="16" s="1"/>
  <c r="M335" i="16" s="1"/>
  <c r="N335" i="16" s="1"/>
  <c r="G334" i="16"/>
  <c r="H334" i="16" s="1"/>
  <c r="M334" i="16" s="1"/>
  <c r="N334" i="16" s="1"/>
  <c r="G333" i="16"/>
  <c r="H333" i="16" s="1"/>
  <c r="M333" i="16" s="1"/>
  <c r="N333" i="16" s="1"/>
  <c r="G332" i="16"/>
  <c r="H332" i="16" s="1"/>
  <c r="M332" i="16" s="1"/>
  <c r="N332" i="16" s="1"/>
  <c r="G331" i="16"/>
  <c r="H331" i="16" s="1"/>
  <c r="M331" i="16" s="1"/>
  <c r="N331" i="16" s="1"/>
  <c r="G330" i="16"/>
  <c r="H330" i="16" s="1"/>
  <c r="M330" i="16" s="1"/>
  <c r="N330" i="16" s="1"/>
  <c r="G329" i="16"/>
  <c r="H329" i="16" s="1"/>
  <c r="M329" i="16" s="1"/>
  <c r="N329" i="16" s="1"/>
  <c r="G328" i="16"/>
  <c r="H328" i="16" s="1"/>
  <c r="M328" i="16" s="1"/>
  <c r="N328" i="16" s="1"/>
  <c r="G327" i="16"/>
  <c r="H327" i="16" s="1"/>
  <c r="M327" i="16" s="1"/>
  <c r="N327" i="16" s="1"/>
  <c r="G326" i="16"/>
  <c r="H326" i="16" s="1"/>
  <c r="M326" i="16" s="1"/>
  <c r="N326" i="16" s="1"/>
  <c r="G325" i="16"/>
  <c r="H325" i="16" s="1"/>
  <c r="M325" i="16" s="1"/>
  <c r="N325" i="16" s="1"/>
  <c r="G324" i="16"/>
  <c r="H324" i="16" s="1"/>
  <c r="M324" i="16" s="1"/>
  <c r="N324" i="16" s="1"/>
  <c r="G323" i="16"/>
  <c r="H323" i="16" s="1"/>
  <c r="M323" i="16" s="1"/>
  <c r="N323" i="16" s="1"/>
  <c r="G322" i="16"/>
  <c r="H322" i="16" s="1"/>
  <c r="M322" i="16" s="1"/>
  <c r="N322" i="16" s="1"/>
  <c r="G321" i="16"/>
  <c r="H321" i="16" s="1"/>
  <c r="M321" i="16" s="1"/>
  <c r="N321" i="16" s="1"/>
  <c r="G320" i="16"/>
  <c r="H320" i="16" s="1"/>
  <c r="M320" i="16" s="1"/>
  <c r="N320" i="16" s="1"/>
  <c r="G319" i="16"/>
  <c r="H319" i="16" s="1"/>
  <c r="M319" i="16" s="1"/>
  <c r="N319" i="16" s="1"/>
  <c r="G318" i="16"/>
  <c r="H318" i="16" s="1"/>
  <c r="M318" i="16" s="1"/>
  <c r="N318" i="16" s="1"/>
  <c r="G317" i="16"/>
  <c r="H317" i="16" s="1"/>
  <c r="M317" i="16" s="1"/>
  <c r="N317" i="16" s="1"/>
  <c r="G316" i="16"/>
  <c r="H316" i="16" s="1"/>
  <c r="M316" i="16" s="1"/>
  <c r="N316" i="16" s="1"/>
  <c r="G315" i="16"/>
  <c r="H315" i="16" s="1"/>
  <c r="M315" i="16" s="1"/>
  <c r="N315" i="16" s="1"/>
  <c r="G314" i="16"/>
  <c r="H314" i="16" s="1"/>
  <c r="M314" i="16" s="1"/>
  <c r="N314" i="16" s="1"/>
  <c r="G313" i="16"/>
  <c r="H313" i="16" s="1"/>
  <c r="M313" i="16" s="1"/>
  <c r="N313" i="16" s="1"/>
  <c r="G312" i="16"/>
  <c r="H312" i="16" s="1"/>
  <c r="M312" i="16" s="1"/>
  <c r="N312" i="16" s="1"/>
  <c r="G311" i="16"/>
  <c r="H311" i="16" s="1"/>
  <c r="M311" i="16" s="1"/>
  <c r="N311" i="16" s="1"/>
  <c r="G310" i="16"/>
  <c r="H310" i="16" s="1"/>
  <c r="M310" i="16" s="1"/>
  <c r="N310" i="16" s="1"/>
  <c r="G309" i="16"/>
  <c r="H309" i="16" s="1"/>
  <c r="M309" i="16" s="1"/>
  <c r="N309" i="16" s="1"/>
  <c r="G308" i="16"/>
  <c r="H308" i="16" s="1"/>
  <c r="M308" i="16" s="1"/>
  <c r="N308" i="16" s="1"/>
  <c r="G307" i="16"/>
  <c r="H307" i="16" s="1"/>
  <c r="M307" i="16" s="1"/>
  <c r="N307" i="16" s="1"/>
  <c r="G306" i="16"/>
  <c r="H306" i="16" s="1"/>
  <c r="M306" i="16" s="1"/>
  <c r="N306" i="16" s="1"/>
  <c r="G305" i="16"/>
  <c r="H305" i="16" s="1"/>
  <c r="M305" i="16" s="1"/>
  <c r="N305" i="16" s="1"/>
  <c r="G304" i="16"/>
  <c r="H304" i="16" s="1"/>
  <c r="M304" i="16" s="1"/>
  <c r="N304" i="16" s="1"/>
  <c r="G303" i="16"/>
  <c r="H303" i="16" s="1"/>
  <c r="M303" i="16" s="1"/>
  <c r="N303" i="16" s="1"/>
  <c r="G302" i="16"/>
  <c r="H302" i="16" s="1"/>
  <c r="M302" i="16" s="1"/>
  <c r="N302" i="16" s="1"/>
  <c r="G301" i="16"/>
  <c r="H301" i="16" s="1"/>
  <c r="M301" i="16" s="1"/>
  <c r="N301" i="16" s="1"/>
  <c r="G300" i="16"/>
  <c r="H300" i="16" s="1"/>
  <c r="M300" i="16" s="1"/>
  <c r="N300" i="16" s="1"/>
  <c r="G299" i="16"/>
  <c r="H299" i="16" s="1"/>
  <c r="M299" i="16" s="1"/>
  <c r="N299" i="16" s="1"/>
  <c r="G298" i="16"/>
  <c r="H298" i="16" s="1"/>
  <c r="M298" i="16" s="1"/>
  <c r="N298" i="16" s="1"/>
  <c r="G297" i="16"/>
  <c r="H297" i="16" s="1"/>
  <c r="M297" i="16" s="1"/>
  <c r="N297" i="16" s="1"/>
  <c r="G296" i="16"/>
  <c r="H296" i="16" s="1"/>
  <c r="M296" i="16" s="1"/>
  <c r="N296" i="16" s="1"/>
  <c r="G295" i="16"/>
  <c r="H295" i="16" s="1"/>
  <c r="M295" i="16" s="1"/>
  <c r="N295" i="16" s="1"/>
  <c r="G294" i="16"/>
  <c r="H294" i="16" s="1"/>
  <c r="M294" i="16" s="1"/>
  <c r="N294" i="16" s="1"/>
  <c r="G293" i="16"/>
  <c r="H293" i="16" s="1"/>
  <c r="M293" i="16" s="1"/>
  <c r="N293" i="16" s="1"/>
  <c r="G292" i="16"/>
  <c r="H292" i="16" s="1"/>
  <c r="M292" i="16" s="1"/>
  <c r="N292" i="16" s="1"/>
  <c r="G291" i="16"/>
  <c r="H291" i="16" s="1"/>
  <c r="M291" i="16" s="1"/>
  <c r="N291" i="16" s="1"/>
  <c r="G290" i="16"/>
  <c r="H290" i="16" s="1"/>
  <c r="M290" i="16" s="1"/>
  <c r="N290" i="16" s="1"/>
  <c r="G289" i="16"/>
  <c r="H289" i="16" s="1"/>
  <c r="M289" i="16" s="1"/>
  <c r="N289" i="16" s="1"/>
  <c r="G288" i="16"/>
  <c r="H288" i="16" s="1"/>
  <c r="M288" i="16" s="1"/>
  <c r="N288" i="16" s="1"/>
  <c r="G287" i="16"/>
  <c r="H287" i="16" s="1"/>
  <c r="M287" i="16" s="1"/>
  <c r="N287" i="16" s="1"/>
  <c r="G286" i="16"/>
  <c r="H286" i="16" s="1"/>
  <c r="M286" i="16" s="1"/>
  <c r="N286" i="16" s="1"/>
  <c r="G285" i="16"/>
  <c r="H285" i="16" s="1"/>
  <c r="M285" i="16" s="1"/>
  <c r="N285" i="16" s="1"/>
  <c r="G284" i="16"/>
  <c r="H284" i="16" s="1"/>
  <c r="M284" i="16" s="1"/>
  <c r="N284" i="16" s="1"/>
  <c r="G283" i="16"/>
  <c r="H283" i="16" s="1"/>
  <c r="M283" i="16" s="1"/>
  <c r="N283" i="16" s="1"/>
  <c r="G282" i="16"/>
  <c r="H282" i="16" s="1"/>
  <c r="M282" i="16" s="1"/>
  <c r="N282" i="16" s="1"/>
  <c r="G281" i="16"/>
  <c r="H281" i="16" s="1"/>
  <c r="M281" i="16" s="1"/>
  <c r="N281" i="16" s="1"/>
  <c r="G280" i="16"/>
  <c r="H280" i="16" s="1"/>
  <c r="M280" i="16" s="1"/>
  <c r="N280" i="16" s="1"/>
  <c r="G279" i="16"/>
  <c r="H279" i="16" s="1"/>
  <c r="M279" i="16" s="1"/>
  <c r="N279" i="16" s="1"/>
  <c r="G278" i="16"/>
  <c r="H278" i="16" s="1"/>
  <c r="M278" i="16" s="1"/>
  <c r="N278" i="16" s="1"/>
  <c r="G277" i="16"/>
  <c r="H277" i="16" s="1"/>
  <c r="M277" i="16" s="1"/>
  <c r="N277" i="16" s="1"/>
  <c r="G276" i="16"/>
  <c r="H276" i="16" s="1"/>
  <c r="M276" i="16" s="1"/>
  <c r="N276" i="16" s="1"/>
  <c r="G275" i="16"/>
  <c r="H275" i="16" s="1"/>
  <c r="M275" i="16" s="1"/>
  <c r="N275" i="16" s="1"/>
  <c r="G274" i="16"/>
  <c r="H274" i="16" s="1"/>
  <c r="M274" i="16" s="1"/>
  <c r="N274" i="16" s="1"/>
  <c r="G273" i="16"/>
  <c r="H273" i="16" s="1"/>
  <c r="M273" i="16" s="1"/>
  <c r="N273" i="16" s="1"/>
  <c r="G272" i="16"/>
  <c r="H272" i="16" s="1"/>
  <c r="M272" i="16" s="1"/>
  <c r="N272" i="16" s="1"/>
  <c r="G271" i="16"/>
  <c r="H271" i="16" s="1"/>
  <c r="M271" i="16" s="1"/>
  <c r="N271" i="16" s="1"/>
  <c r="G270" i="16"/>
  <c r="H270" i="16" s="1"/>
  <c r="M270" i="16" s="1"/>
  <c r="N270" i="16" s="1"/>
  <c r="G269" i="16"/>
  <c r="H269" i="16" s="1"/>
  <c r="M269" i="16" s="1"/>
  <c r="N269" i="16" s="1"/>
  <c r="G268" i="16"/>
  <c r="H268" i="16" s="1"/>
  <c r="M268" i="16" s="1"/>
  <c r="N268" i="16" s="1"/>
  <c r="G267" i="16"/>
  <c r="H267" i="16" s="1"/>
  <c r="M267" i="16" s="1"/>
  <c r="N267" i="16" s="1"/>
  <c r="G266" i="16"/>
  <c r="H266" i="16" s="1"/>
  <c r="M266" i="16" s="1"/>
  <c r="N266" i="16" s="1"/>
  <c r="G265" i="16"/>
  <c r="H265" i="16" s="1"/>
  <c r="M265" i="16" s="1"/>
  <c r="N265" i="16" s="1"/>
  <c r="G264" i="16"/>
  <c r="H264" i="16" s="1"/>
  <c r="M264" i="16" s="1"/>
  <c r="N264" i="16" s="1"/>
  <c r="G263" i="16"/>
  <c r="H263" i="16" s="1"/>
  <c r="M263" i="16" s="1"/>
  <c r="N263" i="16" s="1"/>
  <c r="G262" i="16"/>
  <c r="H262" i="16" s="1"/>
  <c r="M262" i="16" s="1"/>
  <c r="N262" i="16" s="1"/>
  <c r="G261" i="16"/>
  <c r="H261" i="16" s="1"/>
  <c r="M261" i="16" s="1"/>
  <c r="N261" i="16" s="1"/>
  <c r="G260" i="16"/>
  <c r="H260" i="16" s="1"/>
  <c r="M260" i="16" s="1"/>
  <c r="N260" i="16" s="1"/>
  <c r="G259" i="16"/>
  <c r="H259" i="16" s="1"/>
  <c r="M259" i="16" s="1"/>
  <c r="N259" i="16" s="1"/>
  <c r="G258" i="16"/>
  <c r="H258" i="16" s="1"/>
  <c r="M258" i="16" s="1"/>
  <c r="N258" i="16" s="1"/>
  <c r="G257" i="16"/>
  <c r="H257" i="16" s="1"/>
  <c r="M257" i="16" s="1"/>
  <c r="N257" i="16" s="1"/>
  <c r="G256" i="16"/>
  <c r="H256" i="16" s="1"/>
  <c r="M256" i="16" s="1"/>
  <c r="N256" i="16" s="1"/>
  <c r="G255" i="16"/>
  <c r="H255" i="16" s="1"/>
  <c r="M255" i="16" s="1"/>
  <c r="N255" i="16" s="1"/>
  <c r="G254" i="16"/>
  <c r="H254" i="16" s="1"/>
  <c r="M254" i="16" s="1"/>
  <c r="N254" i="16" s="1"/>
  <c r="G253" i="16"/>
  <c r="H253" i="16" s="1"/>
  <c r="M253" i="16" s="1"/>
  <c r="N253" i="16" s="1"/>
  <c r="G252" i="16"/>
  <c r="H252" i="16" s="1"/>
  <c r="M252" i="16" s="1"/>
  <c r="N252" i="16" s="1"/>
  <c r="G251" i="16"/>
  <c r="H251" i="16" s="1"/>
  <c r="M251" i="16" s="1"/>
  <c r="N251" i="16" s="1"/>
  <c r="G250" i="16"/>
  <c r="H250" i="16" s="1"/>
  <c r="M250" i="16" s="1"/>
  <c r="N250" i="16" s="1"/>
  <c r="G249" i="16"/>
  <c r="H249" i="16" s="1"/>
  <c r="M249" i="16" s="1"/>
  <c r="N249" i="16" s="1"/>
  <c r="G248" i="16"/>
  <c r="H248" i="16" s="1"/>
  <c r="M248" i="16" s="1"/>
  <c r="N248" i="16" s="1"/>
  <c r="G247" i="16"/>
  <c r="H247" i="16" s="1"/>
  <c r="M247" i="16" s="1"/>
  <c r="N247" i="16" s="1"/>
  <c r="G246" i="16"/>
  <c r="H246" i="16" s="1"/>
  <c r="M246" i="16" s="1"/>
  <c r="N246" i="16" s="1"/>
  <c r="G245" i="16"/>
  <c r="H245" i="16" s="1"/>
  <c r="M245" i="16" s="1"/>
  <c r="N245" i="16" s="1"/>
  <c r="G244" i="16"/>
  <c r="H244" i="16" s="1"/>
  <c r="M244" i="16" s="1"/>
  <c r="N244" i="16" s="1"/>
  <c r="G243" i="16"/>
  <c r="H243" i="16" s="1"/>
  <c r="M243" i="16" s="1"/>
  <c r="N243" i="16" s="1"/>
  <c r="G242" i="16"/>
  <c r="H242" i="16" s="1"/>
  <c r="M242" i="16" s="1"/>
  <c r="N242" i="16" s="1"/>
  <c r="G241" i="16"/>
  <c r="H241" i="16" s="1"/>
  <c r="M241" i="16" s="1"/>
  <c r="N241" i="16" s="1"/>
  <c r="G240" i="16"/>
  <c r="H240" i="16" s="1"/>
  <c r="M240" i="16" s="1"/>
  <c r="N240" i="16" s="1"/>
  <c r="G239" i="16"/>
  <c r="H239" i="16" s="1"/>
  <c r="M239" i="16" s="1"/>
  <c r="N239" i="16" s="1"/>
  <c r="G238" i="16"/>
  <c r="H238" i="16" s="1"/>
  <c r="M238" i="16" s="1"/>
  <c r="N238" i="16" s="1"/>
  <c r="G237" i="16"/>
  <c r="H237" i="16" s="1"/>
  <c r="M237" i="16" s="1"/>
  <c r="N237" i="16" s="1"/>
  <c r="G236" i="16"/>
  <c r="H236" i="16" s="1"/>
  <c r="M236" i="16" s="1"/>
  <c r="N236" i="16" s="1"/>
  <c r="G235" i="16"/>
  <c r="H235" i="16" s="1"/>
  <c r="M235" i="16" s="1"/>
  <c r="N235" i="16" s="1"/>
  <c r="G234" i="16"/>
  <c r="H234" i="16" s="1"/>
  <c r="M234" i="16" s="1"/>
  <c r="N234" i="16" s="1"/>
  <c r="G233" i="16"/>
  <c r="H233" i="16" s="1"/>
  <c r="M233" i="16" s="1"/>
  <c r="N233" i="16" s="1"/>
  <c r="G232" i="16"/>
  <c r="H232" i="16" s="1"/>
  <c r="M232" i="16" s="1"/>
  <c r="N232" i="16" s="1"/>
  <c r="G231" i="16"/>
  <c r="H231" i="16" s="1"/>
  <c r="M231" i="16" s="1"/>
  <c r="N231" i="16" s="1"/>
  <c r="G230" i="16"/>
  <c r="H230" i="16" s="1"/>
  <c r="M230" i="16" s="1"/>
  <c r="N230" i="16" s="1"/>
  <c r="G229" i="16"/>
  <c r="H229" i="16" s="1"/>
  <c r="M229" i="16" s="1"/>
  <c r="N229" i="16" s="1"/>
  <c r="G228" i="16"/>
  <c r="H228" i="16" s="1"/>
  <c r="M228" i="16" s="1"/>
  <c r="N228" i="16" s="1"/>
  <c r="G227" i="16"/>
  <c r="H227" i="16" s="1"/>
  <c r="M227" i="16" s="1"/>
  <c r="N227" i="16" s="1"/>
  <c r="G226" i="16"/>
  <c r="H226" i="16" s="1"/>
  <c r="M226" i="16" s="1"/>
  <c r="N226" i="16" s="1"/>
  <c r="G225" i="16"/>
  <c r="H225" i="16" s="1"/>
  <c r="M225" i="16" s="1"/>
  <c r="N225" i="16" s="1"/>
  <c r="G224" i="16"/>
  <c r="H224" i="16" s="1"/>
  <c r="M224" i="16" s="1"/>
  <c r="N224" i="16" s="1"/>
  <c r="G223" i="16"/>
  <c r="H223" i="16" s="1"/>
  <c r="M223" i="16" s="1"/>
  <c r="N223" i="16" s="1"/>
  <c r="G222" i="16"/>
  <c r="H222" i="16" s="1"/>
  <c r="M222" i="16" s="1"/>
  <c r="N222" i="16" s="1"/>
  <c r="G221" i="16"/>
  <c r="H221" i="16" s="1"/>
  <c r="M221" i="16" s="1"/>
  <c r="N221" i="16" s="1"/>
  <c r="G220" i="16"/>
  <c r="H220" i="16" s="1"/>
  <c r="M220" i="16" s="1"/>
  <c r="N220" i="16" s="1"/>
  <c r="G219" i="16"/>
  <c r="H219" i="16" s="1"/>
  <c r="M219" i="16" s="1"/>
  <c r="N219" i="16" s="1"/>
  <c r="G218" i="16"/>
  <c r="H218" i="16" s="1"/>
  <c r="M218" i="16" s="1"/>
  <c r="N218" i="16" s="1"/>
  <c r="G217" i="16"/>
  <c r="H217" i="16" s="1"/>
  <c r="M217" i="16" s="1"/>
  <c r="N217" i="16" s="1"/>
  <c r="G216" i="16"/>
  <c r="H216" i="16" s="1"/>
  <c r="M216" i="16" s="1"/>
  <c r="N216" i="16" s="1"/>
  <c r="G215" i="16"/>
  <c r="H215" i="16" s="1"/>
  <c r="M215" i="16" s="1"/>
  <c r="N215" i="16" s="1"/>
  <c r="G214" i="16"/>
  <c r="H214" i="16" s="1"/>
  <c r="M214" i="16" s="1"/>
  <c r="N214" i="16" s="1"/>
  <c r="G213" i="16"/>
  <c r="H213" i="16" s="1"/>
  <c r="M213" i="16" s="1"/>
  <c r="N213" i="16" s="1"/>
  <c r="G212" i="16"/>
  <c r="H212" i="16" s="1"/>
  <c r="M212" i="16" s="1"/>
  <c r="N212" i="16" s="1"/>
  <c r="G211" i="16"/>
  <c r="H211" i="16" s="1"/>
  <c r="M211" i="16" s="1"/>
  <c r="N211" i="16" s="1"/>
  <c r="G210" i="16"/>
  <c r="H210" i="16" s="1"/>
  <c r="M210" i="16" s="1"/>
  <c r="N210" i="16" s="1"/>
  <c r="G209" i="16"/>
  <c r="H209" i="16" s="1"/>
  <c r="M209" i="16" s="1"/>
  <c r="N209" i="16" s="1"/>
  <c r="G208" i="16"/>
  <c r="H208" i="16" s="1"/>
  <c r="M208" i="16" s="1"/>
  <c r="N208" i="16" s="1"/>
  <c r="G207" i="16"/>
  <c r="H207" i="16" s="1"/>
  <c r="M207" i="16" s="1"/>
  <c r="N207" i="16" s="1"/>
  <c r="G206" i="16"/>
  <c r="H206" i="16" s="1"/>
  <c r="M206" i="16" s="1"/>
  <c r="N206" i="16" s="1"/>
  <c r="G205" i="16"/>
  <c r="H205" i="16" s="1"/>
  <c r="M205" i="16" s="1"/>
  <c r="N205" i="16" s="1"/>
  <c r="G204" i="16"/>
  <c r="H204" i="16" s="1"/>
  <c r="M204" i="16" s="1"/>
  <c r="N204" i="16" s="1"/>
  <c r="G203" i="16"/>
  <c r="H203" i="16" s="1"/>
  <c r="M203" i="16" s="1"/>
  <c r="N203" i="16" s="1"/>
  <c r="G202" i="16"/>
  <c r="H202" i="16" s="1"/>
  <c r="M202" i="16" s="1"/>
  <c r="N202" i="16" s="1"/>
  <c r="G201" i="16"/>
  <c r="H201" i="16" s="1"/>
  <c r="M201" i="16" s="1"/>
  <c r="N201" i="16" s="1"/>
  <c r="G200" i="16"/>
  <c r="H200" i="16" s="1"/>
  <c r="M200" i="16" s="1"/>
  <c r="N200" i="16" s="1"/>
  <c r="G199" i="16"/>
  <c r="H199" i="16" s="1"/>
  <c r="M199" i="16" s="1"/>
  <c r="N199" i="16" s="1"/>
  <c r="G198" i="16"/>
  <c r="H198" i="16" s="1"/>
  <c r="M198" i="16" s="1"/>
  <c r="N198" i="16" s="1"/>
  <c r="G197" i="16"/>
  <c r="H197" i="16" s="1"/>
  <c r="M197" i="16" s="1"/>
  <c r="N197" i="16" s="1"/>
  <c r="G196" i="16"/>
  <c r="H196" i="16" s="1"/>
  <c r="M196" i="16" s="1"/>
  <c r="N196" i="16" s="1"/>
  <c r="G195" i="16"/>
  <c r="H195" i="16" s="1"/>
  <c r="M195" i="16" s="1"/>
  <c r="N195" i="16" s="1"/>
  <c r="G194" i="16"/>
  <c r="H194" i="16" s="1"/>
  <c r="M194" i="16" s="1"/>
  <c r="N194" i="16" s="1"/>
  <c r="G193" i="16"/>
  <c r="H193" i="16" s="1"/>
  <c r="M193" i="16" s="1"/>
  <c r="N193" i="16" s="1"/>
  <c r="G192" i="16"/>
  <c r="H192" i="16" s="1"/>
  <c r="M192" i="16" s="1"/>
  <c r="N192" i="16" s="1"/>
  <c r="G191" i="16"/>
  <c r="H191" i="16" s="1"/>
  <c r="M191" i="16" s="1"/>
  <c r="N191" i="16" s="1"/>
  <c r="G190" i="16"/>
  <c r="H190" i="16" s="1"/>
  <c r="M190" i="16" s="1"/>
  <c r="N190" i="16" s="1"/>
  <c r="G189" i="16"/>
  <c r="H189" i="16" s="1"/>
  <c r="M189" i="16" s="1"/>
  <c r="N189" i="16" s="1"/>
  <c r="G188" i="16"/>
  <c r="H188" i="16" s="1"/>
  <c r="M188" i="16" s="1"/>
  <c r="N188" i="16" s="1"/>
  <c r="G187" i="16"/>
  <c r="H187" i="16" s="1"/>
  <c r="M187" i="16" s="1"/>
  <c r="N187" i="16" s="1"/>
  <c r="G186" i="16"/>
  <c r="H186" i="16" s="1"/>
  <c r="M186" i="16" s="1"/>
  <c r="N186" i="16" s="1"/>
  <c r="G185" i="16"/>
  <c r="H185" i="16" s="1"/>
  <c r="M185" i="16" s="1"/>
  <c r="N185" i="16" s="1"/>
  <c r="G184" i="16"/>
  <c r="H184" i="16" s="1"/>
  <c r="M184" i="16" s="1"/>
  <c r="N184" i="16" s="1"/>
  <c r="G183" i="16"/>
  <c r="H183" i="16" s="1"/>
  <c r="M183" i="16" s="1"/>
  <c r="N183" i="16" s="1"/>
  <c r="G182" i="16"/>
  <c r="H182" i="16" s="1"/>
  <c r="M182" i="16" s="1"/>
  <c r="N182" i="16" s="1"/>
  <c r="G181" i="16"/>
  <c r="H181" i="16" s="1"/>
  <c r="M181" i="16" s="1"/>
  <c r="N181" i="16" s="1"/>
  <c r="G180" i="16"/>
  <c r="H180" i="16" s="1"/>
  <c r="M180" i="16" s="1"/>
  <c r="N180" i="16" s="1"/>
  <c r="G179" i="16"/>
  <c r="H179" i="16" s="1"/>
  <c r="M179" i="16" s="1"/>
  <c r="N179" i="16" s="1"/>
  <c r="G178" i="16"/>
  <c r="H178" i="16" s="1"/>
  <c r="M178" i="16" s="1"/>
  <c r="N178" i="16" s="1"/>
  <c r="G177" i="16"/>
  <c r="H177" i="16" s="1"/>
  <c r="M177" i="16" s="1"/>
  <c r="N177" i="16" s="1"/>
  <c r="G176" i="16"/>
  <c r="H176" i="16" s="1"/>
  <c r="M176" i="16" s="1"/>
  <c r="N176" i="16" s="1"/>
  <c r="G175" i="16"/>
  <c r="H175" i="16" s="1"/>
  <c r="M175" i="16" s="1"/>
  <c r="N175" i="16" s="1"/>
  <c r="G174" i="16"/>
  <c r="H174" i="16" s="1"/>
  <c r="M174" i="16" s="1"/>
  <c r="N174" i="16" s="1"/>
  <c r="G173" i="16"/>
  <c r="H173" i="16" s="1"/>
  <c r="M173" i="16" s="1"/>
  <c r="N173" i="16" s="1"/>
  <c r="G172" i="16"/>
  <c r="H172" i="16" s="1"/>
  <c r="M172" i="16" s="1"/>
  <c r="N172" i="16" s="1"/>
  <c r="G171" i="16"/>
  <c r="H171" i="16" s="1"/>
  <c r="M171" i="16" s="1"/>
  <c r="N171" i="16" s="1"/>
  <c r="G170" i="16"/>
  <c r="H170" i="16" s="1"/>
  <c r="M170" i="16" s="1"/>
  <c r="N170" i="16" s="1"/>
  <c r="G169" i="16"/>
  <c r="H169" i="16" s="1"/>
  <c r="M169" i="16" s="1"/>
  <c r="N169" i="16" s="1"/>
  <c r="G168" i="16"/>
  <c r="H168" i="16" s="1"/>
  <c r="M168" i="16" s="1"/>
  <c r="N168" i="16" s="1"/>
  <c r="G167" i="16"/>
  <c r="H167" i="16" s="1"/>
  <c r="M167" i="16" s="1"/>
  <c r="N167" i="16" s="1"/>
  <c r="G166" i="16"/>
  <c r="H166" i="16" s="1"/>
  <c r="M166" i="16" s="1"/>
  <c r="N166" i="16" s="1"/>
  <c r="G165" i="16"/>
  <c r="H165" i="16" s="1"/>
  <c r="M165" i="16" s="1"/>
  <c r="N165" i="16" s="1"/>
  <c r="G164" i="16"/>
  <c r="H164" i="16" s="1"/>
  <c r="M164" i="16" s="1"/>
  <c r="N164" i="16" s="1"/>
  <c r="G163" i="16"/>
  <c r="H163" i="16" s="1"/>
  <c r="M163" i="16" s="1"/>
  <c r="N163" i="16" s="1"/>
  <c r="G162" i="16"/>
  <c r="H162" i="16" s="1"/>
  <c r="M162" i="16" s="1"/>
  <c r="N162" i="16" s="1"/>
  <c r="G160" i="16"/>
  <c r="H160" i="16" s="1"/>
  <c r="M160" i="16" s="1"/>
  <c r="N160" i="16" s="1"/>
  <c r="G159" i="16"/>
  <c r="H159" i="16" s="1"/>
  <c r="M159" i="16" s="1"/>
  <c r="N159" i="16" s="1"/>
  <c r="G157" i="16"/>
  <c r="H157" i="16" s="1"/>
  <c r="M157" i="16" s="1"/>
  <c r="N157" i="16" s="1"/>
  <c r="G73" i="16"/>
  <c r="H73" i="16" s="1"/>
  <c r="M73" i="16" s="1"/>
  <c r="N73" i="16" s="1"/>
  <c r="G155" i="16"/>
  <c r="H155" i="16" s="1"/>
  <c r="M155" i="16" s="1"/>
  <c r="N155" i="16" s="1"/>
  <c r="G11" i="16"/>
  <c r="H11" i="16" s="1"/>
  <c r="M11" i="16" s="1"/>
  <c r="N11" i="16" s="1"/>
  <c r="G154" i="16"/>
  <c r="H154" i="16" s="1"/>
  <c r="M154" i="16" s="1"/>
  <c r="N154" i="16" s="1"/>
  <c r="G151" i="16"/>
  <c r="H151" i="16" s="1"/>
  <c r="M151" i="16" s="1"/>
  <c r="N151" i="16" s="1"/>
  <c r="G152" i="16"/>
  <c r="H152" i="16" s="1"/>
  <c r="M152" i="16" s="1"/>
  <c r="N152" i="16" s="1"/>
  <c r="G150" i="16"/>
  <c r="H150" i="16" s="1"/>
  <c r="M150" i="16" s="1"/>
  <c r="N150" i="16" s="1"/>
  <c r="G72" i="16"/>
  <c r="H72" i="16" s="1"/>
  <c r="M72" i="16" s="1"/>
  <c r="N72" i="16" s="1"/>
  <c r="G137" i="16"/>
  <c r="H137" i="16" s="1"/>
  <c r="M137" i="16" s="1"/>
  <c r="N137" i="16" s="1"/>
  <c r="G131" i="16"/>
  <c r="H131" i="16" s="1"/>
  <c r="M131" i="16" s="1"/>
  <c r="N131" i="16" s="1"/>
  <c r="G130" i="16"/>
  <c r="H130" i="16" s="1"/>
  <c r="M130" i="16" s="1"/>
  <c r="N130" i="16" s="1"/>
  <c r="G129" i="16"/>
  <c r="H129" i="16" s="1"/>
  <c r="G128" i="16"/>
  <c r="H128" i="16" s="1"/>
  <c r="M128" i="16" s="1"/>
  <c r="N128" i="16" s="1"/>
  <c r="G124" i="16"/>
  <c r="H124" i="16" s="1"/>
  <c r="M124" i="16" s="1"/>
  <c r="N124" i="16" s="1"/>
  <c r="G123" i="16"/>
  <c r="H123" i="16" s="1"/>
  <c r="M123" i="16" s="1"/>
  <c r="N123" i="16" s="1"/>
  <c r="G119" i="16"/>
  <c r="H119" i="16" s="1"/>
  <c r="M119" i="16" s="1"/>
  <c r="N119" i="16" s="1"/>
  <c r="G118" i="16"/>
  <c r="H118" i="16" s="1"/>
  <c r="M118" i="16" s="1"/>
  <c r="N118" i="16" s="1"/>
  <c r="G148" i="16"/>
  <c r="H148" i="16" s="1"/>
  <c r="M148" i="16" s="1"/>
  <c r="N148" i="16" s="1"/>
  <c r="G145" i="16"/>
  <c r="H145" i="16" s="1"/>
  <c r="M145" i="16" s="1"/>
  <c r="N145" i="16" s="1"/>
  <c r="G113" i="16"/>
  <c r="H113" i="16" s="1"/>
  <c r="M113" i="16" s="1"/>
  <c r="N113" i="16" s="1"/>
  <c r="G108" i="16"/>
  <c r="H108" i="16" s="1"/>
  <c r="M108" i="16" s="1"/>
  <c r="N108" i="16" s="1"/>
  <c r="G107" i="16"/>
  <c r="H107" i="16" s="1"/>
  <c r="M107" i="16" s="1"/>
  <c r="N107" i="16" s="1"/>
  <c r="G92" i="16"/>
  <c r="H92" i="16" s="1"/>
  <c r="M92" i="16" s="1"/>
  <c r="N92" i="16" s="1"/>
  <c r="G91" i="16"/>
  <c r="H91" i="16" s="1"/>
  <c r="M91" i="16" s="1"/>
  <c r="N91" i="16" s="1"/>
  <c r="G87" i="16"/>
  <c r="H87" i="16" s="1"/>
  <c r="M87" i="16" s="1"/>
  <c r="N87" i="16" s="1"/>
  <c r="G86" i="16"/>
  <c r="H86" i="16" s="1"/>
  <c r="M86" i="16" s="1"/>
  <c r="N86" i="16" s="1"/>
  <c r="G78" i="16"/>
  <c r="H78" i="16" s="1"/>
  <c r="M78" i="16" s="1"/>
  <c r="N78" i="16" s="1"/>
  <c r="G76" i="16"/>
  <c r="H76" i="16" s="1"/>
  <c r="M76" i="16" s="1"/>
  <c r="N76" i="16" s="1"/>
  <c r="G85" i="16"/>
  <c r="H85" i="16" s="1"/>
  <c r="M85" i="16" s="1"/>
  <c r="N85" i="16" s="1"/>
  <c r="G80" i="16"/>
  <c r="H80" i="16" s="1"/>
  <c r="M80" i="16" s="1"/>
  <c r="N80" i="16" s="1"/>
  <c r="G14" i="16"/>
  <c r="H14" i="16" s="1"/>
  <c r="M14" i="16" s="1"/>
  <c r="N14" i="16" s="1"/>
  <c r="G15" i="16"/>
  <c r="H15" i="16" s="1"/>
  <c r="M15" i="16" s="1"/>
  <c r="N15" i="16" s="1"/>
  <c r="G13" i="16"/>
  <c r="H13" i="16" s="1"/>
  <c r="G79" i="16"/>
  <c r="H79" i="16" s="1"/>
  <c r="G63" i="16"/>
  <c r="H63" i="16" s="1"/>
  <c r="M63" i="16" s="1"/>
  <c r="N63" i="16" s="1"/>
  <c r="G31" i="16"/>
  <c r="H31" i="16" s="1"/>
  <c r="G25" i="16"/>
  <c r="H25" i="16" s="1"/>
  <c r="G16" i="16"/>
  <c r="H16" i="16" s="1"/>
  <c r="M16" i="16" s="1"/>
  <c r="N16" i="16" s="1"/>
  <c r="G12" i="16"/>
  <c r="H12" i="16" s="1"/>
  <c r="M12" i="16" s="1"/>
  <c r="N12" i="16" s="1"/>
  <c r="G10" i="16"/>
  <c r="H10" i="16" s="1"/>
  <c r="M10" i="16" s="1"/>
  <c r="N10" i="16" s="1"/>
  <c r="G22" i="17"/>
  <c r="H22" i="17" s="1"/>
  <c r="G25" i="17"/>
  <c r="H25" i="17" s="1"/>
  <c r="G26" i="17"/>
  <c r="H26" i="17" s="1"/>
  <c r="G38" i="17"/>
  <c r="H38" i="17" s="1"/>
  <c r="G39" i="17"/>
  <c r="H39" i="17" s="1"/>
  <c r="G40" i="17"/>
  <c r="H40" i="17" s="1"/>
  <c r="G45" i="17"/>
  <c r="H45" i="17" s="1"/>
  <c r="G51" i="17"/>
  <c r="H51" i="17" s="1"/>
  <c r="G52" i="17"/>
  <c r="H52" i="17" s="1"/>
  <c r="G55" i="17"/>
  <c r="H55" i="17" s="1"/>
  <c r="G76" i="17"/>
  <c r="H76" i="17" s="1"/>
  <c r="G80" i="17"/>
  <c r="H80" i="17" s="1"/>
  <c r="G92" i="17"/>
  <c r="H92" i="17" s="1"/>
  <c r="G93" i="17"/>
  <c r="H93" i="17" s="1"/>
  <c r="G94" i="17"/>
  <c r="H94" i="17" s="1"/>
  <c r="G100" i="17"/>
  <c r="H100" i="17" s="1"/>
  <c r="G101" i="17"/>
  <c r="H101" i="17" s="1"/>
  <c r="G109" i="17"/>
  <c r="H109" i="17" s="1"/>
  <c r="G110" i="17"/>
  <c r="H110" i="17" s="1"/>
  <c r="G111" i="17"/>
  <c r="H111" i="17" s="1"/>
  <c r="G114" i="17"/>
  <c r="H114" i="17" s="1"/>
  <c r="I114" i="17" s="1"/>
  <c r="G131" i="17"/>
  <c r="H131" i="17" s="1"/>
  <c r="G132" i="17"/>
  <c r="H132" i="17" s="1"/>
  <c r="G139" i="17"/>
  <c r="H139" i="17" s="1"/>
  <c r="G154" i="17"/>
  <c r="H154" i="17" s="1"/>
  <c r="G155" i="17"/>
  <c r="H155" i="17" s="1"/>
  <c r="G165" i="17"/>
  <c r="H165" i="17" s="1"/>
  <c r="G166" i="17"/>
  <c r="H166" i="17" s="1"/>
  <c r="G167" i="17"/>
  <c r="H167" i="17" s="1"/>
  <c r="G169" i="17"/>
  <c r="H169" i="17" s="1"/>
  <c r="G170" i="17"/>
  <c r="H170" i="17" s="1"/>
  <c r="G171" i="17"/>
  <c r="H171" i="17" s="1"/>
  <c r="G172" i="17"/>
  <c r="H172" i="17" s="1"/>
  <c r="G173" i="17"/>
  <c r="H173" i="17" s="1"/>
  <c r="G174" i="17"/>
  <c r="H174" i="17" s="1"/>
  <c r="G180" i="17"/>
  <c r="H180" i="17" s="1"/>
  <c r="G181" i="17"/>
  <c r="H181" i="17" s="1"/>
  <c r="G182" i="17"/>
  <c r="H182" i="17" s="1"/>
  <c r="G183" i="17"/>
  <c r="H183" i="17" s="1"/>
  <c r="G185" i="17"/>
  <c r="H185" i="17" s="1"/>
  <c r="G190" i="17"/>
  <c r="H190" i="17" s="1"/>
  <c r="G195" i="17"/>
  <c r="H195" i="17" s="1"/>
  <c r="G210" i="17"/>
  <c r="H210" i="17" s="1"/>
  <c r="G211" i="17"/>
  <c r="H211" i="17" s="1"/>
  <c r="G212" i="17"/>
  <c r="H212" i="17" s="1"/>
  <c r="G213" i="17"/>
  <c r="H213" i="17" s="1"/>
  <c r="G215" i="17"/>
  <c r="H215" i="17" s="1"/>
  <c r="G216" i="17"/>
  <c r="H216" i="17" s="1"/>
  <c r="G217" i="17"/>
  <c r="H217" i="17" s="1"/>
  <c r="G218" i="17"/>
  <c r="H218" i="17" s="1"/>
  <c r="G222" i="17"/>
  <c r="H222" i="17" s="1"/>
  <c r="G227" i="17"/>
  <c r="H227" i="17" s="1"/>
  <c r="G231" i="17"/>
  <c r="H231" i="17" s="1"/>
  <c r="G232" i="17"/>
  <c r="H232" i="17" s="1"/>
  <c r="G237" i="17"/>
  <c r="H237" i="17" s="1"/>
  <c r="G238" i="17"/>
  <c r="H238" i="17" s="1"/>
  <c r="G239" i="17"/>
  <c r="H239" i="17" s="1"/>
  <c r="G240" i="17"/>
  <c r="H240" i="17" s="1"/>
  <c r="G241" i="17"/>
  <c r="H241" i="17" s="1"/>
  <c r="G242" i="17"/>
  <c r="H242" i="17" s="1"/>
  <c r="G243" i="17"/>
  <c r="H243" i="17" s="1"/>
  <c r="G244" i="17"/>
  <c r="H244" i="17" s="1"/>
  <c r="G245" i="17"/>
  <c r="H245" i="17" s="1"/>
  <c r="G246" i="17"/>
  <c r="H246" i="17" s="1"/>
  <c r="G247" i="17"/>
  <c r="H247" i="17" s="1"/>
  <c r="G248" i="17"/>
  <c r="H248" i="17" s="1"/>
  <c r="G249" i="17"/>
  <c r="H249" i="17" s="1"/>
  <c r="G250" i="17"/>
  <c r="H250" i="17" s="1"/>
  <c r="G251" i="17"/>
  <c r="H251" i="17" s="1"/>
  <c r="G252" i="17"/>
  <c r="H252" i="17" s="1"/>
  <c r="G253" i="17"/>
  <c r="H253" i="17" s="1"/>
  <c r="G254" i="17"/>
  <c r="H254" i="17" s="1"/>
  <c r="G255" i="17"/>
  <c r="H255" i="17" s="1"/>
  <c r="G256" i="17"/>
  <c r="H256" i="17" s="1"/>
  <c r="G257" i="17"/>
  <c r="H257" i="17" s="1"/>
  <c r="G258" i="17"/>
  <c r="H258" i="17" s="1"/>
  <c r="G259" i="17"/>
  <c r="H259" i="17" s="1"/>
  <c r="G260" i="17"/>
  <c r="H260" i="17" s="1"/>
  <c r="G261" i="17"/>
  <c r="H261" i="17" s="1"/>
  <c r="G262" i="17"/>
  <c r="H262" i="17" s="1"/>
  <c r="G263" i="17"/>
  <c r="H263" i="17" s="1"/>
  <c r="G264" i="17"/>
  <c r="H264" i="17" s="1"/>
  <c r="G265" i="17"/>
  <c r="H265" i="17" s="1"/>
  <c r="G266" i="17"/>
  <c r="H266" i="17" s="1"/>
  <c r="G267" i="17"/>
  <c r="H267" i="17" s="1"/>
  <c r="G268" i="17"/>
  <c r="H268" i="17" s="1"/>
  <c r="G269" i="17"/>
  <c r="H269" i="17" s="1"/>
  <c r="G270" i="17"/>
  <c r="H270" i="17" s="1"/>
  <c r="G271" i="17"/>
  <c r="H271" i="17" s="1"/>
  <c r="G272" i="17"/>
  <c r="H272" i="17" s="1"/>
  <c r="G273" i="17"/>
  <c r="H273" i="17" s="1"/>
  <c r="G274" i="17"/>
  <c r="H274" i="17" s="1"/>
  <c r="G275" i="17"/>
  <c r="H275" i="17" s="1"/>
  <c r="G276" i="17"/>
  <c r="H276" i="17" s="1"/>
  <c r="G277" i="17"/>
  <c r="H277" i="17" s="1"/>
  <c r="G278" i="17"/>
  <c r="H278" i="17" s="1"/>
  <c r="G279" i="17"/>
  <c r="H279" i="17" s="1"/>
  <c r="G280" i="17"/>
  <c r="H280" i="17" s="1"/>
  <c r="G281" i="17"/>
  <c r="H281" i="17" s="1"/>
  <c r="G282" i="17"/>
  <c r="H282" i="17" s="1"/>
  <c r="G283" i="17"/>
  <c r="H283" i="17" s="1"/>
  <c r="G284" i="17"/>
  <c r="H284" i="17" s="1"/>
  <c r="G285" i="17"/>
  <c r="H285" i="17" s="1"/>
  <c r="G286" i="17"/>
  <c r="H286" i="17" s="1"/>
  <c r="G287" i="17"/>
  <c r="H287" i="17" s="1"/>
  <c r="G288" i="17"/>
  <c r="H288" i="17" s="1"/>
  <c r="G289" i="17"/>
  <c r="H289" i="17" s="1"/>
  <c r="G290" i="17"/>
  <c r="H290" i="17" s="1"/>
  <c r="G291" i="17"/>
  <c r="H291" i="17" s="1"/>
  <c r="G292" i="17"/>
  <c r="H292" i="17" s="1"/>
  <c r="G293" i="17"/>
  <c r="H293" i="17" s="1"/>
  <c r="G294" i="17"/>
  <c r="H294" i="17" s="1"/>
  <c r="G295" i="17"/>
  <c r="H295" i="17" s="1"/>
  <c r="G296" i="17"/>
  <c r="H296" i="17" s="1"/>
  <c r="G297" i="17"/>
  <c r="H297" i="17" s="1"/>
  <c r="G298" i="17"/>
  <c r="H298" i="17" s="1"/>
  <c r="G299" i="17"/>
  <c r="H299" i="17" s="1"/>
  <c r="G300" i="17"/>
  <c r="H300" i="17" s="1"/>
  <c r="G301" i="17"/>
  <c r="H301" i="17" s="1"/>
  <c r="G302" i="17"/>
  <c r="H302" i="17" s="1"/>
  <c r="G303" i="17"/>
  <c r="H303" i="17" s="1"/>
  <c r="G304" i="17"/>
  <c r="H304" i="17" s="1"/>
  <c r="G305" i="17"/>
  <c r="H305" i="17" s="1"/>
  <c r="G306" i="17"/>
  <c r="H306" i="17" s="1"/>
  <c r="G307" i="17"/>
  <c r="H307" i="17" s="1"/>
  <c r="G308" i="17"/>
  <c r="H308" i="17" s="1"/>
  <c r="G309" i="17"/>
  <c r="H309" i="17" s="1"/>
  <c r="G310" i="17"/>
  <c r="H310" i="17" s="1"/>
  <c r="G311" i="17"/>
  <c r="H311" i="17" s="1"/>
  <c r="G312" i="17"/>
  <c r="H312" i="17" s="1"/>
  <c r="G313" i="17"/>
  <c r="H313" i="17" s="1"/>
  <c r="G314" i="17"/>
  <c r="H314" i="17" s="1"/>
  <c r="G315" i="17"/>
  <c r="H315" i="17" s="1"/>
  <c r="G316" i="17"/>
  <c r="H316" i="17" s="1"/>
  <c r="G317" i="17"/>
  <c r="H317" i="17" s="1"/>
  <c r="G318" i="17"/>
  <c r="H318" i="17" s="1"/>
  <c r="G319" i="17"/>
  <c r="H319" i="17" s="1"/>
  <c r="G320" i="17"/>
  <c r="H320" i="17" s="1"/>
  <c r="G321" i="17"/>
  <c r="H321" i="17" s="1"/>
  <c r="G322" i="17"/>
  <c r="H322" i="17" s="1"/>
  <c r="G323" i="17"/>
  <c r="H323" i="17" s="1"/>
  <c r="G324" i="17"/>
  <c r="H324" i="17" s="1"/>
  <c r="G325" i="17"/>
  <c r="H325" i="17" s="1"/>
  <c r="G326" i="17"/>
  <c r="H326" i="17" s="1"/>
  <c r="G327" i="17"/>
  <c r="H327" i="17" s="1"/>
  <c r="G328" i="17"/>
  <c r="H328" i="17" s="1"/>
  <c r="G329" i="17"/>
  <c r="H329" i="17" s="1"/>
  <c r="G330" i="17"/>
  <c r="H330" i="17" s="1"/>
  <c r="G331" i="17"/>
  <c r="H331" i="17" s="1"/>
  <c r="G332" i="17"/>
  <c r="H332" i="17" s="1"/>
  <c r="G333" i="17"/>
  <c r="H333" i="17" s="1"/>
  <c r="G334" i="17"/>
  <c r="H334" i="17" s="1"/>
  <c r="G335" i="17"/>
  <c r="H335" i="17" s="1"/>
  <c r="G336" i="17"/>
  <c r="H336" i="17" s="1"/>
  <c r="G337" i="17"/>
  <c r="H337" i="17" s="1"/>
  <c r="G338" i="17"/>
  <c r="H338" i="17" s="1"/>
  <c r="G339" i="17"/>
  <c r="H339" i="17" s="1"/>
  <c r="G340" i="17"/>
  <c r="H340" i="17" s="1"/>
  <c r="G341" i="17"/>
  <c r="H341" i="17" s="1"/>
  <c r="G342" i="17"/>
  <c r="H342" i="17" s="1"/>
  <c r="G343" i="17"/>
  <c r="H343" i="17" s="1"/>
  <c r="G344" i="17"/>
  <c r="H344" i="17" s="1"/>
  <c r="G345" i="17"/>
  <c r="H345" i="17" s="1"/>
  <c r="G346" i="17"/>
  <c r="H346" i="17" s="1"/>
  <c r="G347" i="17"/>
  <c r="H347" i="17" s="1"/>
  <c r="G348" i="17"/>
  <c r="H348" i="17" s="1"/>
  <c r="G349" i="17"/>
  <c r="H349" i="17" s="1"/>
  <c r="G350" i="17"/>
  <c r="H350" i="17" s="1"/>
  <c r="G351" i="17"/>
  <c r="H351" i="17" s="1"/>
  <c r="G352" i="17"/>
  <c r="H352" i="17" s="1"/>
  <c r="G353" i="17"/>
  <c r="H353" i="17" s="1"/>
  <c r="G354" i="17"/>
  <c r="H354" i="17" s="1"/>
  <c r="G355" i="17"/>
  <c r="H355" i="17" s="1"/>
  <c r="G356" i="17"/>
  <c r="H356" i="17" s="1"/>
  <c r="G357" i="17"/>
  <c r="H357" i="17" s="1"/>
  <c r="G358" i="17"/>
  <c r="H358" i="17" s="1"/>
  <c r="G359" i="17"/>
  <c r="H359" i="17" s="1"/>
  <c r="G360" i="17"/>
  <c r="H360" i="17" s="1"/>
  <c r="G361" i="17"/>
  <c r="H361" i="17" s="1"/>
  <c r="G362" i="17"/>
  <c r="H362" i="17" s="1"/>
  <c r="G363" i="17"/>
  <c r="H363" i="17" s="1"/>
  <c r="G364" i="17"/>
  <c r="H364" i="17" s="1"/>
  <c r="G365" i="17"/>
  <c r="H365" i="17" s="1"/>
  <c r="G366" i="17"/>
  <c r="H366" i="17" s="1"/>
  <c r="G367" i="17"/>
  <c r="H367" i="17" s="1"/>
  <c r="G368" i="17"/>
  <c r="H368" i="17" s="1"/>
  <c r="G369" i="17"/>
  <c r="H369" i="17" s="1"/>
  <c r="G370" i="17"/>
  <c r="H370" i="17" s="1"/>
  <c r="G371" i="17"/>
  <c r="H371" i="17" s="1"/>
  <c r="G372" i="17"/>
  <c r="H372" i="17" s="1"/>
  <c r="G373" i="17"/>
  <c r="H373" i="17" s="1"/>
  <c r="G374" i="17"/>
  <c r="H374" i="17" s="1"/>
  <c r="G375" i="17"/>
  <c r="H375" i="17" s="1"/>
  <c r="G376" i="17"/>
  <c r="H376" i="17" s="1"/>
  <c r="G377" i="17"/>
  <c r="H377" i="17" s="1"/>
  <c r="G378" i="17"/>
  <c r="H378" i="17" s="1"/>
  <c r="G379" i="17"/>
  <c r="H379" i="17" s="1"/>
  <c r="G380" i="17"/>
  <c r="H380" i="17" s="1"/>
  <c r="G381" i="17"/>
  <c r="H381" i="17" s="1"/>
  <c r="G382" i="17"/>
  <c r="H382" i="17" s="1"/>
  <c r="G383" i="17"/>
  <c r="H383" i="17" s="1"/>
  <c r="G384" i="17"/>
  <c r="H384" i="17" s="1"/>
  <c r="G385" i="17"/>
  <c r="H385" i="17" s="1"/>
  <c r="G386" i="17"/>
  <c r="H386" i="17" s="1"/>
  <c r="G387" i="17"/>
  <c r="H387" i="17" s="1"/>
  <c r="G388" i="17"/>
  <c r="H388" i="17" s="1"/>
  <c r="G389" i="17"/>
  <c r="H389" i="17" s="1"/>
  <c r="G390" i="17"/>
  <c r="H390" i="17" s="1"/>
  <c r="G391" i="17"/>
  <c r="H391" i="17" s="1"/>
  <c r="G392" i="17"/>
  <c r="H392" i="17" s="1"/>
  <c r="G393" i="17"/>
  <c r="H393" i="17" s="1"/>
  <c r="G394" i="17"/>
  <c r="H394" i="17" s="1"/>
  <c r="G395" i="17"/>
  <c r="H395" i="17" s="1"/>
  <c r="G396" i="17"/>
  <c r="H396" i="17" s="1"/>
  <c r="G397" i="17"/>
  <c r="H397" i="17" s="1"/>
  <c r="G398" i="17"/>
  <c r="H398" i="17" s="1"/>
  <c r="G399" i="17"/>
  <c r="H399" i="17" s="1"/>
  <c r="G400" i="17"/>
  <c r="H400" i="17" s="1"/>
  <c r="G401" i="17"/>
  <c r="H401" i="17" s="1"/>
  <c r="G402" i="17"/>
  <c r="H402" i="17" s="1"/>
  <c r="G403" i="17"/>
  <c r="H403" i="17" s="1"/>
  <c r="G404" i="17"/>
  <c r="H404" i="17" s="1"/>
  <c r="G405" i="17"/>
  <c r="H405" i="17" s="1"/>
  <c r="G406" i="17"/>
  <c r="H406" i="17" s="1"/>
  <c r="G407" i="17"/>
  <c r="H407" i="17" s="1"/>
  <c r="G408" i="17"/>
  <c r="H408" i="17" s="1"/>
  <c r="G409" i="17"/>
  <c r="H409" i="17" s="1"/>
  <c r="G410" i="17"/>
  <c r="H410" i="17" s="1"/>
  <c r="G411" i="17"/>
  <c r="H411" i="17" s="1"/>
  <c r="G412" i="17"/>
  <c r="H412" i="17" s="1"/>
  <c r="G413" i="17"/>
  <c r="H413" i="17" s="1"/>
  <c r="G414" i="17"/>
  <c r="H414" i="17" s="1"/>
  <c r="G415" i="17"/>
  <c r="H415" i="17" s="1"/>
  <c r="G416" i="17"/>
  <c r="H416" i="17" s="1"/>
  <c r="G417" i="17"/>
  <c r="H417" i="17" s="1"/>
  <c r="G418" i="17"/>
  <c r="H418" i="17" s="1"/>
  <c r="G419" i="17"/>
  <c r="H419" i="17" s="1"/>
  <c r="G420" i="17"/>
  <c r="H420" i="17" s="1"/>
  <c r="G421" i="17"/>
  <c r="H421" i="17" s="1"/>
  <c r="G422" i="17"/>
  <c r="H422" i="17" s="1"/>
  <c r="G423" i="17"/>
  <c r="H423" i="17" s="1"/>
  <c r="G424" i="17"/>
  <c r="H424" i="17" s="1"/>
  <c r="G425" i="17"/>
  <c r="H425" i="17" s="1"/>
  <c r="G426" i="17"/>
  <c r="H426" i="17" s="1"/>
  <c r="G427" i="17"/>
  <c r="H427" i="17" s="1"/>
  <c r="G428" i="17"/>
  <c r="H428" i="17" s="1"/>
  <c r="G429" i="17"/>
  <c r="H429" i="17" s="1"/>
  <c r="G430" i="17"/>
  <c r="H430" i="17" s="1"/>
  <c r="G431" i="17"/>
  <c r="H431" i="17" s="1"/>
  <c r="G432" i="17"/>
  <c r="H432" i="17" s="1"/>
  <c r="G433" i="17"/>
  <c r="H433" i="17" s="1"/>
  <c r="G434" i="17"/>
  <c r="H434" i="17" s="1"/>
  <c r="G435" i="17"/>
  <c r="H435" i="17" s="1"/>
  <c r="G436" i="17"/>
  <c r="H436" i="17" s="1"/>
  <c r="G437" i="17"/>
  <c r="H437" i="17" s="1"/>
  <c r="G438" i="17"/>
  <c r="H438" i="17" s="1"/>
  <c r="G439" i="17"/>
  <c r="H439" i="17" s="1"/>
  <c r="G440" i="17"/>
  <c r="H440" i="17" s="1"/>
  <c r="G441" i="17"/>
  <c r="H441" i="17" s="1"/>
  <c r="G442" i="17"/>
  <c r="H442" i="17" s="1"/>
  <c r="G443" i="17"/>
  <c r="H443" i="17" s="1"/>
  <c r="G444" i="17"/>
  <c r="H444" i="17" s="1"/>
  <c r="G445" i="17"/>
  <c r="H445" i="17" s="1"/>
  <c r="G446" i="17"/>
  <c r="H446" i="17" s="1"/>
  <c r="G447" i="17"/>
  <c r="H447" i="17" s="1"/>
  <c r="G448" i="17"/>
  <c r="H448" i="17" s="1"/>
  <c r="G449" i="17"/>
  <c r="H449" i="17" s="1"/>
  <c r="G450" i="17"/>
  <c r="H450" i="17" s="1"/>
  <c r="G451" i="17"/>
  <c r="H451" i="17" s="1"/>
  <c r="G452" i="17"/>
  <c r="H452" i="17" s="1"/>
  <c r="G453" i="17"/>
  <c r="H453" i="17" s="1"/>
  <c r="G454" i="17"/>
  <c r="H454" i="17" s="1"/>
  <c r="G455" i="17"/>
  <c r="H455" i="17" s="1"/>
  <c r="G456" i="17"/>
  <c r="H456" i="17" s="1"/>
  <c r="G457" i="17"/>
  <c r="H457" i="17" s="1"/>
  <c r="G458" i="17"/>
  <c r="H458" i="17" s="1"/>
  <c r="G459" i="17"/>
  <c r="H459" i="17" s="1"/>
  <c r="G460" i="17"/>
  <c r="H460" i="17" s="1"/>
  <c r="G461" i="17"/>
  <c r="H461" i="17" s="1"/>
  <c r="G462" i="17"/>
  <c r="H462" i="17" s="1"/>
  <c r="G463" i="17"/>
  <c r="H463" i="17" s="1"/>
  <c r="G464" i="17"/>
  <c r="H464" i="17" s="1"/>
  <c r="G465" i="17"/>
  <c r="H465" i="17" s="1"/>
  <c r="G466" i="17"/>
  <c r="H466" i="17" s="1"/>
  <c r="G467" i="17"/>
  <c r="H467" i="17" s="1"/>
  <c r="G468" i="17"/>
  <c r="H468" i="17" s="1"/>
  <c r="G469" i="17"/>
  <c r="H469" i="17" s="1"/>
  <c r="G470" i="17"/>
  <c r="H470" i="17" s="1"/>
  <c r="G471" i="17"/>
  <c r="H471" i="17" s="1"/>
  <c r="G472" i="17"/>
  <c r="H472" i="17" s="1"/>
  <c r="G473" i="17"/>
  <c r="H473" i="17" s="1"/>
  <c r="G474" i="17"/>
  <c r="H474" i="17" s="1"/>
  <c r="G475" i="17"/>
  <c r="H475" i="17" s="1"/>
  <c r="G476" i="17"/>
  <c r="H476" i="17" s="1"/>
  <c r="G477" i="17"/>
  <c r="H477" i="17" s="1"/>
  <c r="G478" i="17"/>
  <c r="H478" i="17" s="1"/>
  <c r="G479" i="17"/>
  <c r="H479" i="17" s="1"/>
  <c r="G480" i="17"/>
  <c r="H480" i="17" s="1"/>
  <c r="G481" i="17"/>
  <c r="H481" i="17" s="1"/>
  <c r="G482" i="17"/>
  <c r="H482" i="17" s="1"/>
  <c r="G483" i="17"/>
  <c r="H483" i="17" s="1"/>
  <c r="G484" i="17"/>
  <c r="H484" i="17" s="1"/>
  <c r="G485" i="17"/>
  <c r="H485" i="17" s="1"/>
  <c r="G486" i="17"/>
  <c r="H486" i="17" s="1"/>
  <c r="G487" i="17"/>
  <c r="H487" i="17" s="1"/>
  <c r="G488" i="17"/>
  <c r="H488" i="17" s="1"/>
  <c r="G489" i="17"/>
  <c r="H489" i="17" s="1"/>
  <c r="G490" i="17"/>
  <c r="H490" i="17" s="1"/>
  <c r="G491" i="17"/>
  <c r="H491" i="17" s="1"/>
  <c r="G492" i="17"/>
  <c r="H492" i="17" s="1"/>
  <c r="G493" i="17"/>
  <c r="H493" i="17" s="1"/>
  <c r="G494" i="17"/>
  <c r="H494" i="17" s="1"/>
  <c r="G495" i="17"/>
  <c r="H495" i="17" s="1"/>
  <c r="G496" i="17"/>
  <c r="H496" i="17" s="1"/>
  <c r="G497" i="17"/>
  <c r="H497" i="17" s="1"/>
  <c r="G498" i="17"/>
  <c r="H498" i="17" s="1"/>
  <c r="G20" i="17"/>
  <c r="H20" i="17" s="1"/>
  <c r="M93" i="17" l="1"/>
  <c r="N93" i="17" s="1"/>
  <c r="M154" i="17" l="1"/>
  <c r="N154" i="17" s="1"/>
  <c r="M76" i="17" l="1"/>
  <c r="N76" i="17" s="1"/>
  <c r="M45" i="17"/>
  <c r="N45" i="17" s="1"/>
  <c r="M215" i="17" l="1"/>
  <c r="N215" i="17" s="1"/>
  <c r="M216" i="17"/>
  <c r="N216" i="17" s="1"/>
  <c r="M92" i="17" l="1"/>
  <c r="N92" i="17" s="1"/>
  <c r="M466" i="17"/>
  <c r="N466" i="17" s="1"/>
  <c r="M470" i="17"/>
  <c r="N470" i="17" s="1"/>
  <c r="M474" i="17"/>
  <c r="N474" i="17" s="1"/>
  <c r="M477" i="17"/>
  <c r="N477" i="17" s="1"/>
  <c r="M478" i="17"/>
  <c r="N478" i="17" s="1"/>
  <c r="M362" i="17" l="1"/>
  <c r="N362" i="17" s="1"/>
  <c r="M266" i="17"/>
  <c r="N266" i="17" s="1"/>
  <c r="M237" i="17"/>
  <c r="N237" i="17" s="1"/>
  <c r="M183" i="17"/>
  <c r="N183" i="17" s="1"/>
  <c r="M169" i="17"/>
  <c r="N169" i="17" s="1"/>
  <c r="M38" i="17"/>
  <c r="N38" i="17" s="1"/>
  <c r="M488" i="17"/>
  <c r="N488" i="17" s="1"/>
  <c r="M434" i="17"/>
  <c r="N434" i="17" s="1"/>
  <c r="M420" i="17"/>
  <c r="N420" i="17" s="1"/>
  <c r="M409" i="17"/>
  <c r="N409" i="17" s="1"/>
  <c r="M341" i="17"/>
  <c r="N341" i="17" s="1"/>
  <c r="M484" i="17"/>
  <c r="N484" i="17" s="1"/>
  <c r="M483" i="17"/>
  <c r="N483" i="17" s="1"/>
  <c r="M441" i="17"/>
  <c r="N441" i="17" s="1"/>
  <c r="M421" i="17"/>
  <c r="N421" i="17" s="1"/>
  <c r="M493" i="17"/>
  <c r="N493" i="17" s="1"/>
  <c r="M492" i="17"/>
  <c r="N492" i="17" s="1"/>
  <c r="M491" i="17"/>
  <c r="N491" i="17" s="1"/>
  <c r="M451" i="17"/>
  <c r="N451" i="17" s="1"/>
  <c r="M446" i="17"/>
  <c r="N446" i="17" s="1"/>
  <c r="M426" i="17"/>
  <c r="N426" i="17" s="1"/>
  <c r="M450" i="17"/>
  <c r="N450" i="17" s="1"/>
  <c r="M448" i="17"/>
  <c r="N448" i="17" s="1"/>
  <c r="M432" i="17"/>
  <c r="N432" i="17" s="1"/>
  <c r="M413" i="17"/>
  <c r="N413" i="17" s="1"/>
  <c r="M331" i="17"/>
  <c r="N331" i="17" s="1"/>
  <c r="M323" i="17"/>
  <c r="N323" i="17" s="1"/>
  <c r="M465" i="17"/>
  <c r="N465" i="17" s="1"/>
  <c r="M489" i="17"/>
  <c r="N489" i="17" s="1"/>
  <c r="M480" i="17"/>
  <c r="N480" i="17" s="1"/>
  <c r="M444" i="17"/>
  <c r="N444" i="17" s="1"/>
  <c r="M424" i="17"/>
  <c r="N424" i="17" s="1"/>
  <c r="M350" i="17"/>
  <c r="N350" i="17" s="1"/>
  <c r="M346" i="17"/>
  <c r="N346" i="17" s="1"/>
  <c r="M342" i="17"/>
  <c r="N342" i="17" s="1"/>
  <c r="M338" i="17"/>
  <c r="N338" i="17" s="1"/>
  <c r="M334" i="17"/>
  <c r="N334" i="17" s="1"/>
  <c r="M330" i="17"/>
  <c r="N330" i="17" s="1"/>
  <c r="M326" i="17"/>
  <c r="N326" i="17" s="1"/>
  <c r="M322" i="17"/>
  <c r="N322" i="17" s="1"/>
  <c r="M318" i="17"/>
  <c r="N318" i="17" s="1"/>
  <c r="M314" i="17"/>
  <c r="N314" i="17" s="1"/>
  <c r="M310" i="17"/>
  <c r="N310" i="17" s="1"/>
  <c r="M306" i="17"/>
  <c r="N306" i="17" s="1"/>
  <c r="M302" i="17"/>
  <c r="N302" i="17" s="1"/>
  <c r="M298" i="17"/>
  <c r="N298" i="17" s="1"/>
  <c r="M294" i="17"/>
  <c r="N294" i="17" s="1"/>
  <c r="M289" i="17"/>
  <c r="N289" i="17" s="1"/>
  <c r="M462" i="17"/>
  <c r="N462" i="17" s="1"/>
  <c r="M349" i="17"/>
  <c r="N349" i="17" s="1"/>
  <c r="M337" i="17"/>
  <c r="N337" i="17" s="1"/>
  <c r="M333" i="17"/>
  <c r="N333" i="17" s="1"/>
  <c r="M329" i="17"/>
  <c r="N329" i="17" s="1"/>
  <c r="M325" i="17"/>
  <c r="N325" i="17" s="1"/>
  <c r="M321" i="17"/>
  <c r="N321" i="17" s="1"/>
  <c r="M317" i="17"/>
  <c r="N317" i="17" s="1"/>
  <c r="M313" i="17"/>
  <c r="N313" i="17" s="1"/>
  <c r="M309" i="17"/>
  <c r="N309" i="17" s="1"/>
  <c r="M305" i="17"/>
  <c r="N305" i="17" s="1"/>
  <c r="M301" i="17"/>
  <c r="N301" i="17" s="1"/>
  <c r="M297" i="17"/>
  <c r="N297" i="17" s="1"/>
  <c r="M293" i="17"/>
  <c r="N293" i="17" s="1"/>
  <c r="M287" i="17"/>
  <c r="N287" i="17" s="1"/>
  <c r="M485" i="17"/>
  <c r="N485" i="17" s="1"/>
  <c r="M422" i="17"/>
  <c r="N422" i="17" s="1"/>
  <c r="M353" i="17"/>
  <c r="N353" i="17" s="1"/>
  <c r="M481" i="17"/>
  <c r="N481" i="17" s="1"/>
  <c r="M408" i="17"/>
  <c r="N408" i="17" s="1"/>
  <c r="M352" i="17"/>
  <c r="N352" i="17" s="1"/>
  <c r="M344" i="17"/>
  <c r="N344" i="17" s="1"/>
  <c r="M340" i="17"/>
  <c r="N340" i="17" s="1"/>
  <c r="M336" i="17"/>
  <c r="N336" i="17" s="1"/>
  <c r="M332" i="17"/>
  <c r="N332" i="17" s="1"/>
  <c r="M316" i="17"/>
  <c r="N316" i="17" s="1"/>
  <c r="M312" i="17"/>
  <c r="N312" i="17" s="1"/>
  <c r="M300" i="17"/>
  <c r="N300" i="17" s="1"/>
  <c r="M296" i="17"/>
  <c r="N296" i="17" s="1"/>
  <c r="M270" i="17"/>
  <c r="N270" i="17" s="1"/>
  <c r="M290" i="17"/>
  <c r="N290" i="17" s="1"/>
  <c r="M171" i="17"/>
  <c r="N171" i="17" s="1"/>
  <c r="M442" i="17"/>
  <c r="N442" i="17" s="1"/>
  <c r="M440" i="17"/>
  <c r="N440" i="17" s="1"/>
  <c r="M345" i="17"/>
  <c r="N345" i="17" s="1"/>
  <c r="M497" i="17"/>
  <c r="N497" i="17" s="1"/>
  <c r="M496" i="17"/>
  <c r="N496" i="17" s="1"/>
  <c r="M455" i="17"/>
  <c r="N455" i="17" s="1"/>
  <c r="M433" i="17"/>
  <c r="N433" i="17" s="1"/>
  <c r="M307" i="17"/>
  <c r="N307" i="17" s="1"/>
  <c r="M180" i="17"/>
  <c r="N180" i="17" s="1"/>
  <c r="M463" i="17"/>
  <c r="N463" i="17" s="1"/>
  <c r="M410" i="17"/>
  <c r="N410" i="17" s="1"/>
  <c r="M461" i="17"/>
  <c r="N461" i="17" s="1"/>
  <c r="M453" i="17"/>
  <c r="N453" i="17" s="1"/>
  <c r="M460" i="17"/>
  <c r="N460" i="17" s="1"/>
  <c r="M456" i="17"/>
  <c r="N456" i="17" s="1"/>
  <c r="M452" i="17"/>
  <c r="N452" i="17" s="1"/>
  <c r="M436" i="17"/>
  <c r="N436" i="17" s="1"/>
  <c r="M416" i="17"/>
  <c r="N416" i="17" s="1"/>
  <c r="M412" i="17"/>
  <c r="N412" i="17" s="1"/>
  <c r="M404" i="17"/>
  <c r="N404" i="17" s="1"/>
  <c r="M395" i="17"/>
  <c r="N395" i="17" s="1"/>
  <c r="M379" i="17"/>
  <c r="N379" i="17" s="1"/>
  <c r="M392" i="17"/>
  <c r="N392" i="17" s="1"/>
  <c r="M376" i="17"/>
  <c r="N376" i="17" s="1"/>
  <c r="M359" i="17"/>
  <c r="N359" i="17" s="1"/>
  <c r="M231" i="17"/>
  <c r="N231" i="17" s="1"/>
  <c r="M447" i="17"/>
  <c r="N447" i="17" s="1"/>
  <c r="M443" i="17"/>
  <c r="N443" i="17" s="1"/>
  <c r="M439" i="17"/>
  <c r="N439" i="17" s="1"/>
  <c r="M435" i="17"/>
  <c r="N435" i="17" s="1"/>
  <c r="M427" i="17"/>
  <c r="N427" i="17" s="1"/>
  <c r="M423" i="17"/>
  <c r="N423" i="17" s="1"/>
  <c r="M419" i="17"/>
  <c r="N419" i="17" s="1"/>
  <c r="M415" i="17"/>
  <c r="N415" i="17" s="1"/>
  <c r="M411" i="17"/>
  <c r="N411" i="17" s="1"/>
  <c r="M407" i="17"/>
  <c r="N407" i="17" s="1"/>
  <c r="M403" i="17"/>
  <c r="N403" i="17" s="1"/>
  <c r="M428" i="17"/>
  <c r="N428" i="17" s="1"/>
  <c r="M391" i="17"/>
  <c r="N391" i="17" s="1"/>
  <c r="M375" i="17"/>
  <c r="N375" i="17" s="1"/>
  <c r="M388" i="17"/>
  <c r="N388" i="17" s="1"/>
  <c r="M372" i="17"/>
  <c r="N372" i="17" s="1"/>
  <c r="M351" i="17"/>
  <c r="N351" i="17" s="1"/>
  <c r="M343" i="17"/>
  <c r="N343" i="17" s="1"/>
  <c r="M324" i="17"/>
  <c r="N324" i="17" s="1"/>
  <c r="M308" i="17"/>
  <c r="N308" i="17" s="1"/>
  <c r="M292" i="17"/>
  <c r="N292" i="17" s="1"/>
  <c r="M319" i="17"/>
  <c r="N319" i="17" s="1"/>
  <c r="M303" i="17"/>
  <c r="N303" i="17" s="1"/>
  <c r="M291" i="17"/>
  <c r="N291" i="17" s="1"/>
  <c r="M132" i="17"/>
  <c r="N132" i="17" s="1"/>
  <c r="M39" i="17"/>
  <c r="N39" i="17" s="1"/>
  <c r="M459" i="17"/>
  <c r="N459" i="17" s="1"/>
  <c r="M458" i="17"/>
  <c r="N458" i="17" s="1"/>
  <c r="M414" i="17"/>
  <c r="N414" i="17" s="1"/>
  <c r="M406" i="17"/>
  <c r="N406" i="17" s="1"/>
  <c r="M431" i="17"/>
  <c r="N431" i="17" s="1"/>
  <c r="M387" i="17"/>
  <c r="N387" i="17" s="1"/>
  <c r="M371" i="17"/>
  <c r="N371" i="17" s="1"/>
  <c r="M400" i="17"/>
  <c r="N400" i="17" s="1"/>
  <c r="M384" i="17"/>
  <c r="N384" i="17" s="1"/>
  <c r="M368" i="17"/>
  <c r="N368" i="17" s="1"/>
  <c r="M348" i="17"/>
  <c r="N348" i="17" s="1"/>
  <c r="M339" i="17"/>
  <c r="N339" i="17" s="1"/>
  <c r="M320" i="17"/>
  <c r="N320" i="17" s="1"/>
  <c r="M304" i="17"/>
  <c r="N304" i="17" s="1"/>
  <c r="M328" i="17"/>
  <c r="N328" i="17" s="1"/>
  <c r="M315" i="17"/>
  <c r="N315" i="17" s="1"/>
  <c r="M299" i="17"/>
  <c r="N299" i="17" s="1"/>
  <c r="M285" i="17"/>
  <c r="N285" i="17" s="1"/>
  <c r="M454" i="17"/>
  <c r="N454" i="17" s="1"/>
  <c r="M418" i="17"/>
  <c r="N418" i="17" s="1"/>
  <c r="M457" i="17"/>
  <c r="N457" i="17" s="1"/>
  <c r="M445" i="17"/>
  <c r="N445" i="17" s="1"/>
  <c r="M437" i="17"/>
  <c r="N437" i="17" s="1"/>
  <c r="M425" i="17"/>
  <c r="N425" i="17" s="1"/>
  <c r="M417" i="17"/>
  <c r="N417" i="17" s="1"/>
  <c r="M430" i="17"/>
  <c r="N430" i="17" s="1"/>
  <c r="M399" i="17"/>
  <c r="N399" i="17" s="1"/>
  <c r="M383" i="17"/>
  <c r="N383" i="17" s="1"/>
  <c r="M367" i="17"/>
  <c r="N367" i="17" s="1"/>
  <c r="M354" i="17"/>
  <c r="N354" i="17" s="1"/>
  <c r="M396" i="17"/>
  <c r="N396" i="17" s="1"/>
  <c r="M380" i="17"/>
  <c r="N380" i="17" s="1"/>
  <c r="M361" i="17"/>
  <c r="N361" i="17" s="1"/>
  <c r="M347" i="17"/>
  <c r="N347" i="17" s="1"/>
  <c r="M335" i="17"/>
  <c r="N335" i="17" s="1"/>
  <c r="M327" i="17"/>
  <c r="N327" i="17" s="1"/>
  <c r="M311" i="17"/>
  <c r="N311" i="17" s="1"/>
  <c r="M295" i="17"/>
  <c r="N295" i="17" s="1"/>
  <c r="M232" i="17"/>
  <c r="N232" i="17" s="1"/>
  <c r="M173" i="17"/>
  <c r="N173" i="17" s="1"/>
  <c r="M166" i="17"/>
  <c r="N166" i="17" s="1"/>
  <c r="M25" i="17"/>
  <c r="N25" i="17" s="1"/>
  <c r="M167" i="17"/>
  <c r="N167" i="17" s="1"/>
  <c r="M242" i="17" l="1"/>
  <c r="N242" i="17" s="1"/>
  <c r="M469" i="17"/>
  <c r="N469" i="17" s="1"/>
  <c r="M250" i="17"/>
  <c r="N250" i="17" s="1"/>
  <c r="M254" i="17"/>
  <c r="N254" i="17" s="1"/>
  <c r="M258" i="17"/>
  <c r="N258" i="17" s="1"/>
  <c r="M55" i="17"/>
  <c r="N55" i="17" s="1"/>
  <c r="M181" i="17"/>
  <c r="N181" i="17" s="1"/>
  <c r="M429" i="17"/>
  <c r="N429" i="17" s="1"/>
  <c r="M155" i="17"/>
  <c r="N155" i="17" s="1"/>
  <c r="M238" i="17"/>
  <c r="N238" i="17" s="1"/>
  <c r="M472" i="17"/>
  <c r="N472" i="17" s="1"/>
  <c r="M246" i="17"/>
  <c r="N246" i="17" s="1"/>
  <c r="M262" i="17"/>
  <c r="N262" i="17" s="1"/>
  <c r="M467" i="17"/>
  <c r="N467" i="17" s="1"/>
  <c r="M286" i="17"/>
  <c r="N286" i="17" s="1"/>
  <c r="M473" i="17"/>
  <c r="N473" i="17" s="1"/>
  <c r="M401" i="17"/>
  <c r="N401" i="17" s="1"/>
  <c r="M438" i="17"/>
  <c r="N438" i="17" s="1"/>
  <c r="M402" i="17"/>
  <c r="N402" i="17" s="1"/>
  <c r="M174" i="17"/>
  <c r="N174" i="17" s="1"/>
  <c r="M358" i="17"/>
  <c r="N358" i="17" s="1"/>
  <c r="M464" i="17"/>
  <c r="N464" i="17" s="1"/>
  <c r="M381" i="17"/>
  <c r="N381" i="17" s="1"/>
  <c r="M378" i="17"/>
  <c r="N378" i="17" s="1"/>
  <c r="M382" i="17"/>
  <c r="N382" i="17" s="1"/>
  <c r="M386" i="17"/>
  <c r="N386" i="17" s="1"/>
  <c r="M374" i="17"/>
  <c r="N374" i="17" s="1"/>
  <c r="M369" i="17"/>
  <c r="N369" i="17" s="1"/>
  <c r="M185" i="17"/>
  <c r="N185" i="17" s="1"/>
  <c r="M364" i="17"/>
  <c r="N364" i="17" s="1"/>
  <c r="M218" i="17"/>
  <c r="N218" i="17" s="1"/>
  <c r="M247" i="17"/>
  <c r="N247" i="17" s="1"/>
  <c r="M360" i="17"/>
  <c r="N360" i="17" s="1"/>
  <c r="M263" i="17"/>
  <c r="N263" i="17" s="1"/>
  <c r="M390" i="17"/>
  <c r="N390" i="17" s="1"/>
  <c r="M476" i="17"/>
  <c r="N476" i="17" s="1"/>
  <c r="M468" i="17"/>
  <c r="N468" i="17" s="1"/>
  <c r="M389" i="17"/>
  <c r="N389" i="17" s="1"/>
  <c r="M355" i="17"/>
  <c r="N355" i="17" s="1"/>
  <c r="M366" i="17"/>
  <c r="N366" i="17" s="1"/>
  <c r="M398" i="17"/>
  <c r="N398" i="17" s="1"/>
  <c r="M370" i="17"/>
  <c r="N370" i="17" s="1"/>
  <c r="M365" i="17"/>
  <c r="N365" i="17" s="1"/>
  <c r="M385" i="17"/>
  <c r="N385" i="17" s="1"/>
  <c r="M471" i="17"/>
  <c r="N471" i="17" s="1"/>
  <c r="M373" i="17"/>
  <c r="N373" i="17" s="1"/>
  <c r="M475" i="17"/>
  <c r="N475" i="17" s="1"/>
  <c r="M94" i="17"/>
  <c r="N94" i="17" s="1"/>
  <c r="M109" i="17"/>
  <c r="N109" i="17" s="1"/>
  <c r="M244" i="17"/>
  <c r="N244" i="17" s="1"/>
  <c r="M281" i="17"/>
  <c r="N281" i="17" s="1"/>
  <c r="M222" i="17"/>
  <c r="N222" i="17" s="1"/>
  <c r="M248" i="17"/>
  <c r="N248" i="17" s="1"/>
  <c r="M264" i="17"/>
  <c r="N264" i="17" s="1"/>
  <c r="M356" i="17"/>
  <c r="N356" i="17" s="1"/>
  <c r="M211" i="17"/>
  <c r="N211" i="17" s="1"/>
  <c r="M252" i="17"/>
  <c r="N252" i="17" s="1"/>
  <c r="M268" i="17"/>
  <c r="N268" i="17" s="1"/>
  <c r="M280" i="17"/>
  <c r="N280" i="17" s="1"/>
  <c r="M405" i="17"/>
  <c r="N405" i="17" s="1"/>
  <c r="M486" i="17"/>
  <c r="N486" i="17" s="1"/>
  <c r="M279" i="17"/>
  <c r="N279" i="17" s="1"/>
  <c r="M217" i="17"/>
  <c r="N217" i="17" s="1"/>
  <c r="M240" i="17"/>
  <c r="N240" i="17" s="1"/>
  <c r="M256" i="17"/>
  <c r="N256" i="17" s="1"/>
  <c r="M277" i="17"/>
  <c r="N277" i="17" s="1"/>
  <c r="M190" i="17"/>
  <c r="N190" i="17" s="1"/>
  <c r="M260" i="17"/>
  <c r="N260" i="17" s="1"/>
  <c r="M273" i="17"/>
  <c r="N273" i="17" s="1"/>
  <c r="M22" i="17"/>
  <c r="N22" i="17" s="1"/>
  <c r="M276" i="17"/>
  <c r="N276" i="17" s="1"/>
  <c r="M131" i="17"/>
  <c r="N131" i="17" s="1"/>
  <c r="M170" i="17"/>
  <c r="N170" i="17" s="1"/>
  <c r="M275" i="17"/>
  <c r="N275" i="17" s="1"/>
  <c r="M139" i="17"/>
  <c r="N139" i="17" s="1"/>
  <c r="M482" i="17"/>
  <c r="N482" i="17" s="1"/>
  <c r="M487" i="17"/>
  <c r="N487" i="17" s="1"/>
  <c r="M172" i="17"/>
  <c r="N172" i="17" s="1"/>
  <c r="M80" i="17"/>
  <c r="N80" i="17" s="1"/>
  <c r="M165" i="17"/>
  <c r="N165" i="17" s="1"/>
  <c r="M490" i="17"/>
  <c r="N490" i="17" s="1"/>
  <c r="M495" i="17"/>
  <c r="N495" i="17" s="1"/>
  <c r="M284" i="17"/>
  <c r="N284" i="17" s="1"/>
  <c r="M494" i="17"/>
  <c r="N494" i="17" s="1"/>
  <c r="M110" i="17"/>
  <c r="N110" i="17" s="1"/>
  <c r="M20" i="17"/>
  <c r="N20" i="17" s="1"/>
  <c r="M283" i="17"/>
  <c r="N283" i="17" s="1"/>
  <c r="M272" i="17"/>
  <c r="N272" i="17" s="1"/>
  <c r="M271" i="17"/>
  <c r="N271" i="17" s="1"/>
  <c r="M111" i="17"/>
  <c r="N111" i="17" s="1"/>
  <c r="M213" i="17"/>
  <c r="N213" i="17" s="1"/>
  <c r="M288" i="17"/>
  <c r="N288" i="17" s="1"/>
  <c r="M498" i="17"/>
  <c r="N498" i="17" s="1"/>
  <c r="M282" i="17" l="1"/>
  <c r="N282" i="17" s="1"/>
  <c r="M479" i="17"/>
  <c r="N479" i="17" s="1"/>
  <c r="M393" i="17"/>
  <c r="N393" i="17" s="1"/>
  <c r="M278" i="17"/>
  <c r="N278" i="17" s="1"/>
  <c r="M397" i="17"/>
  <c r="N397" i="17" s="1"/>
  <c r="M377" i="17"/>
  <c r="N377" i="17" s="1"/>
  <c r="M394" i="17"/>
  <c r="N394" i="17" s="1"/>
  <c r="M274" i="17"/>
  <c r="N274" i="17" s="1"/>
  <c r="M227" i="17"/>
  <c r="N227" i="17" s="1"/>
  <c r="M357" i="17"/>
  <c r="N357" i="17" s="1"/>
  <c r="M210" i="17"/>
  <c r="N210" i="17" s="1"/>
  <c r="M363" i="17"/>
  <c r="N363" i="17" s="1"/>
  <c r="M212" i="17"/>
  <c r="N212" i="17" s="1"/>
  <c r="M269" i="17"/>
  <c r="N269" i="17" s="1"/>
  <c r="M259" i="17"/>
  <c r="N259" i="17" s="1"/>
  <c r="M243" i="17"/>
  <c r="N243" i="17" s="1"/>
  <c r="M245" i="17"/>
  <c r="N245" i="17" s="1"/>
  <c r="M241" i="17"/>
  <c r="N241" i="17" s="1"/>
  <c r="M101" i="17"/>
  <c r="N101" i="17" s="1"/>
  <c r="M100" i="17"/>
  <c r="N100" i="17" s="1"/>
  <c r="M257" i="17"/>
  <c r="N257" i="17" s="1"/>
  <c r="M267" i="17"/>
  <c r="N267" i="17" s="1"/>
  <c r="M265" i="17"/>
  <c r="N265" i="17" s="1"/>
  <c r="M253" i="17"/>
  <c r="N253" i="17" s="1"/>
  <c r="M449" i="17"/>
  <c r="N449" i="17" s="1"/>
  <c r="M261" i="17"/>
  <c r="N261" i="17" s="1"/>
  <c r="M251" i="17"/>
  <c r="N251" i="17" s="1"/>
  <c r="M255" i="17"/>
  <c r="N255" i="17" s="1"/>
  <c r="M249" i="17"/>
  <c r="N249" i="17" s="1"/>
  <c r="M114" i="17"/>
  <c r="N114" i="17" s="1"/>
  <c r="M239" i="17"/>
  <c r="N239" i="17" s="1"/>
  <c r="M195" i="17"/>
  <c r="N195" i="17" s="1"/>
</calcChain>
</file>

<file path=xl/comments1.xml><?xml version="1.0" encoding="utf-8"?>
<comments xmlns="http://schemas.openxmlformats.org/spreadsheetml/2006/main">
  <authors>
    <author>elpelotazo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59€</t>
        </r>
      </text>
    </comment>
  </commentList>
</comments>
</file>

<file path=xl/comments2.xml><?xml version="1.0" encoding="utf-8"?>
<comments xmlns="http://schemas.openxmlformats.org/spreadsheetml/2006/main">
  <authors>
    <author>elpelotazo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260€ Y OTRO A 200€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VENDIDO A 90€
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ELLAS A 70€ POR SER DE EXPOSICION Y LA OTRA A 60€ A LA LELA</t>
        </r>
      </text>
    </comment>
    <comment ref="K10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70€</t>
        </r>
      </text>
    </comment>
    <comment ref="K13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EL ULTIMO VENDIDO A 350
</t>
        </r>
      </text>
    </comment>
    <comment ref="K15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35€ DE EXPOSICIÓN</t>
        </r>
      </text>
    </comment>
    <comment ref="K17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ELLAS VENDIDA A 39€</t>
        </r>
      </text>
    </comment>
    <comment ref="K20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30€</t>
        </r>
      </text>
    </comment>
  </commentList>
</comments>
</file>

<file path=xl/comments3.xml><?xml version="1.0" encoding="utf-8"?>
<comments xmlns="http://schemas.openxmlformats.org/spreadsheetml/2006/main">
  <authors>
    <author>elpelotazo</author>
  </authors>
  <commentList>
    <comment ref="H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ABONADO 139,42€</t>
        </r>
      </text>
    </comment>
  </commentList>
</comments>
</file>

<file path=xl/sharedStrings.xml><?xml version="1.0" encoding="utf-8"?>
<sst xmlns="http://schemas.openxmlformats.org/spreadsheetml/2006/main" count="773" uniqueCount="588">
  <si>
    <t>CÓDIGO</t>
  </si>
  <si>
    <t>DESCRIPCIÓN</t>
  </si>
  <si>
    <t>P.V.P FINAL CLIENTE</t>
  </si>
  <si>
    <t>VENDIDAS</t>
  </si>
  <si>
    <t>QUEDAN EN TIENDA</t>
  </si>
  <si>
    <t>BENEFICIO UNITARIO</t>
  </si>
  <si>
    <t>BENEFICIO TOTAL</t>
  </si>
  <si>
    <t>IMPORTE BRUTO</t>
  </si>
  <si>
    <t>UNID.</t>
  </si>
  <si>
    <t>MICROONDAS</t>
  </si>
  <si>
    <t>PVP WEB</t>
  </si>
  <si>
    <t>MINIHORNO</t>
  </si>
  <si>
    <t>SECADORES</t>
  </si>
  <si>
    <t>IVA 21% + RECARGO 5,2%</t>
  </si>
  <si>
    <t>OTROS</t>
  </si>
  <si>
    <t>CAFETERAS</t>
  </si>
  <si>
    <t>PLANCHAS-COCINA</t>
  </si>
  <si>
    <t>PLANCHAS-ROPA</t>
  </si>
  <si>
    <t>TOSTADOR</t>
  </si>
  <si>
    <t>BATIDORAS</t>
  </si>
  <si>
    <t>EXPRIMIDOR</t>
  </si>
  <si>
    <t>ASPIRADOR</t>
  </si>
  <si>
    <t>SARTENES/OLLAS</t>
  </si>
  <si>
    <t>FREIDORAS</t>
  </si>
  <si>
    <t>DTO</t>
  </si>
  <si>
    <t xml:space="preserve">MARGEN </t>
  </si>
  <si>
    <t>TOTAL</t>
  </si>
  <si>
    <t>08423</t>
  </si>
  <si>
    <t>ASPIRADOR VERTICAL CONGA ROCKSTAR 1500W RAY JALISCO</t>
  </si>
  <si>
    <t>03817</t>
  </si>
  <si>
    <t>HORNO SOBREMESA 23L NEGRO (BAKE&amp;TOAST)</t>
  </si>
  <si>
    <t>01706</t>
  </si>
  <si>
    <t>MICROONDAS 20L GRILL, PROCLEAN, RETRO AZUL</t>
  </si>
  <si>
    <t>05543</t>
  </si>
  <si>
    <t>PLANCHA VERTICAL (FAST&amp;FURIOUS) 4010 VITAL</t>
  </si>
  <si>
    <t>CECOTEC</t>
  </si>
  <si>
    <t>02684</t>
  </si>
  <si>
    <t>02686</t>
  </si>
  <si>
    <t>04442</t>
  </si>
  <si>
    <t>FRIGORÍFICO BAMBA ESPEJO ROSA 6L</t>
  </si>
  <si>
    <t>04441</t>
  </si>
  <si>
    <t>FRIGORÍFICO BAMBA ESPEJO 6L</t>
  </si>
  <si>
    <t>01702</t>
  </si>
  <si>
    <t>MICROONDAS 20L GRILL, PROCLEAN, RETRO VERDE</t>
  </si>
  <si>
    <t>01713</t>
  </si>
  <si>
    <t>MICROONDAS 20L GRILL, PROCLEAN, RETRO AMARILLO</t>
  </si>
  <si>
    <t>01360</t>
  </si>
  <si>
    <t>MICROONDAS 23L SIN PLATO, GRANDHEAT NEGRO</t>
  </si>
  <si>
    <t>02694</t>
  </si>
  <si>
    <t>FRIGORÍFICO BOLERO HABANA LIGHT CREAM 4L</t>
  </si>
  <si>
    <t>AMIGA MARTA</t>
  </si>
  <si>
    <t>03818</t>
  </si>
  <si>
    <t>HORNO SOBREMESA 26L NEGRO (4PIZZA)</t>
  </si>
  <si>
    <t>MINI NEVERAS</t>
  </si>
  <si>
    <t>BELEN VECINA</t>
  </si>
  <si>
    <t>01727</t>
  </si>
  <si>
    <t>CAFETERA VINTAGE ROJO</t>
  </si>
  <si>
    <t>01629</t>
  </si>
  <si>
    <t>CAFETERA VINTAGE AMARILLA</t>
  </si>
  <si>
    <t>CAFETERA VINTAGE AZUL</t>
  </si>
  <si>
    <t>08757</t>
  </si>
  <si>
    <t>COLCHON FLOW ONE 1,20X90</t>
  </si>
  <si>
    <t>TATA</t>
  </si>
  <si>
    <t>07854</t>
  </si>
  <si>
    <t>COLCHON DE CUNA FLOW BABYDREAM SOFT</t>
  </si>
  <si>
    <t>REGALO GEMA</t>
  </si>
  <si>
    <t>07797</t>
  </si>
  <si>
    <t>COLCHON FLOW TWO + 90X1,90</t>
  </si>
  <si>
    <t>MINERVA</t>
  </si>
  <si>
    <t>LAVADORAS</t>
  </si>
  <si>
    <t>02469</t>
  </si>
  <si>
    <t>LAVADORA BOLERO FRESSCODE 9500 INVERTER STEEL A</t>
  </si>
  <si>
    <t>RECLAMADO BOLLO SUPERIOR</t>
  </si>
  <si>
    <t>04393</t>
  </si>
  <si>
    <t>BATIDORA VASO - POWER BLACK TITANIUM 2200MAX</t>
  </si>
  <si>
    <t>03906</t>
  </si>
  <si>
    <t>BATIDORA VASO - POWER BLACK TITANIUM 1800MAX</t>
  </si>
  <si>
    <t>BASCULA</t>
  </si>
  <si>
    <t>04265</t>
  </si>
  <si>
    <t>SURFACE PRECISION 10600 SMART HEALTHY PRO DARK GREY</t>
  </si>
  <si>
    <t>04334</t>
  </si>
  <si>
    <t>DEPILADORA BAMBA SKINCARE DEPIL-ACTION</t>
  </si>
  <si>
    <t>FRIGORÍFICO BOLERO HABANA RED 4L</t>
  </si>
  <si>
    <t>FRIGORÍFICO BOLERO HABANA BLUE 4L</t>
  </si>
  <si>
    <t>DAMIAN</t>
  </si>
  <si>
    <t>LAVAVAJILLAS</t>
  </si>
  <si>
    <t>02777</t>
  </si>
  <si>
    <t>LAVAVAJILLAS BOLERO AGUAZERO 6200 NEGRO "D" 3ºBAND</t>
  </si>
  <si>
    <t>02767</t>
  </si>
  <si>
    <t>02795</t>
  </si>
  <si>
    <t>LAVADORA BOLERO 7KG NEGRA "A" INVERTER</t>
  </si>
  <si>
    <t>LAVADORA BOLERO DRESSCODE "A" 9KG INVERTER GRIS</t>
  </si>
  <si>
    <t>02310</t>
  </si>
  <si>
    <t>SACACORCHOS ELÉCTRICO INSTANTCORK 1000</t>
  </si>
  <si>
    <t>04181</t>
  </si>
  <si>
    <t>JARRA PURIFICADORA AGUA H2ONATURE 2400</t>
  </si>
  <si>
    <t>02689</t>
  </si>
  <si>
    <t>FRIGORÍFICO BOLERO BORA BLACK 4L</t>
  </si>
  <si>
    <t>02702</t>
  </si>
  <si>
    <t>FRIGORÍFICO BOLERO MINICOOLING BAHAMAS 20L</t>
  </si>
  <si>
    <t>09565</t>
  </si>
  <si>
    <t>COMEDERO PUMBA 6000 ANIMALES</t>
  </si>
  <si>
    <t>HERRAMIENTAS</t>
  </si>
  <si>
    <t>04236</t>
  </si>
  <si>
    <t>BASCULA DE COCINA DIGITAL COOK CONTROL</t>
  </si>
  <si>
    <t>02433</t>
  </si>
  <si>
    <t>COMBI BOLERO COOLMARKET - 1,81M X 55CM - BLAN - NF</t>
  </si>
  <si>
    <t>02370</t>
  </si>
  <si>
    <t>LAVAVAJILLAS BOLERO AGUAZERO 6600 INOX</t>
  </si>
  <si>
    <t>01528</t>
  </si>
  <si>
    <t>MICROONDAS 20L PROCLEAN 3050 NEGRO</t>
  </si>
  <si>
    <t>01709</t>
  </si>
  <si>
    <t>MICROONDAS 20L GRILL, PROCLEAN, RETRO BEIGE</t>
  </si>
  <si>
    <t>01707</t>
  </si>
  <si>
    <t>01397</t>
  </si>
  <si>
    <t>MICROONDAS SIN PLATO 20L BLANCO</t>
  </si>
  <si>
    <t>MICROONDAS SIN PLATO 23L NEGRO DIGITAL</t>
  </si>
  <si>
    <t>SECADORES/PELO</t>
  </si>
  <si>
    <t>A/A</t>
  </si>
  <si>
    <t>08170</t>
  </si>
  <si>
    <t xml:space="preserve">A/A PORTATIL FORECLIMA 7100 </t>
  </si>
  <si>
    <t>03910</t>
  </si>
  <si>
    <t>BATIDORA MANO POWER 2300W</t>
  </si>
  <si>
    <t>03975</t>
  </si>
  <si>
    <t xml:space="preserve">BATIDORA MANO KATANA </t>
  </si>
  <si>
    <t>03909</t>
  </si>
  <si>
    <t>BATIDORA MANO 2300W</t>
  </si>
  <si>
    <t>04270</t>
  </si>
  <si>
    <t>BATIDORA MANO POWER 1500W</t>
  </si>
  <si>
    <t>BATIDORAS VASO</t>
  </si>
  <si>
    <t>BATIDORAS MANO</t>
  </si>
  <si>
    <t>HORNO SOBREMESA 26L NEGRO (BAKE&amp;TOAST)</t>
  </si>
  <si>
    <t>03297</t>
  </si>
  <si>
    <t xml:space="preserve">FREIDOTA AIRE 5,5L CECOFRY FANTASTIK </t>
  </si>
  <si>
    <t>03814</t>
  </si>
  <si>
    <t>HORNO SOBREMESA 30L BLANCO</t>
  </si>
  <si>
    <t>02467</t>
  </si>
  <si>
    <t>LAVADORA BOLERO DRESSCODE 8KG "A" NEGRA</t>
  </si>
  <si>
    <t>02774</t>
  </si>
  <si>
    <t>LAVAVAJILLAS BOLERO AGUAZERO 6100 NEGRO</t>
  </si>
  <si>
    <t>HORNO</t>
  </si>
  <si>
    <t>02289</t>
  </si>
  <si>
    <t>HORNO BOLERO HEXA MIRROR A</t>
  </si>
  <si>
    <t>08042</t>
  </si>
  <si>
    <t>TOSTADOR VERTICAL RETROVISION S BEIGE</t>
  </si>
  <si>
    <t>03049</t>
  </si>
  <si>
    <t>BARBACOA PERFECTSTEAK 4250</t>
  </si>
  <si>
    <t>NEVERAS</t>
  </si>
  <si>
    <t>02685</t>
  </si>
  <si>
    <t>FRIGORÍFICO BOLERO HABANA NEGRO 4L</t>
  </si>
  <si>
    <t>02695</t>
  </si>
  <si>
    <t>FRIGORÍFICO BAMBA BLANCO 6L</t>
  </si>
  <si>
    <t xml:space="preserve">LAVAVAJILLAS BOLERO AGUAZERO 6200 NEGRO "D" </t>
  </si>
  <si>
    <t>02781</t>
  </si>
  <si>
    <t>LAVAVAJILLAS BOLERO AGUAZERO 4201 E - 45CM - BLANCO</t>
  </si>
  <si>
    <t>LAVAVAJILLAS BOLERO AGUAZERO 4201 E - 45CM - INOX</t>
  </si>
  <si>
    <t>02782</t>
  </si>
  <si>
    <t>04396</t>
  </si>
  <si>
    <t>baTIDORA VASO - wanderlustmix usb</t>
  </si>
  <si>
    <t>03296</t>
  </si>
  <si>
    <t>freidora aire cecofry fantastik inox 5500</t>
  </si>
  <si>
    <t>03128</t>
  </si>
  <si>
    <t>SET SARTENES POLKA 18-22-26</t>
  </si>
  <si>
    <t>01002</t>
  </si>
  <si>
    <t>03812</t>
  </si>
  <si>
    <t>HORNO SOBREMESA 23L BLANCO</t>
  </si>
  <si>
    <t>02687</t>
  </si>
  <si>
    <t>03179</t>
  </si>
  <si>
    <t>TOSTADOR 9000 DOBLE NEGRO</t>
  </si>
  <si>
    <t>03105</t>
  </si>
  <si>
    <t>TOSTADOR 8000 DOBLE RETRO BLUE</t>
  </si>
  <si>
    <t>02307</t>
  </si>
  <si>
    <t>CORTAFIAMBRES ROCK´CUT TWIN</t>
  </si>
  <si>
    <t>04109</t>
  </si>
  <si>
    <t>01482</t>
  </si>
  <si>
    <t xml:space="preserve">HERVIDOR THERMOSENSE 420 VINTAGE LIGTH BLUE </t>
  </si>
  <si>
    <t>04069</t>
  </si>
  <si>
    <t>EXPRIMIDOR ZITRUSEASY INOX</t>
  </si>
  <si>
    <t>04039</t>
  </si>
  <si>
    <t>EXPRIMIDOR CECOJUICER ZITRUS</t>
  </si>
  <si>
    <t>FREIDORA ACEITE 3L NEGRO</t>
  </si>
  <si>
    <t>03033</t>
  </si>
  <si>
    <t>03351</t>
  </si>
  <si>
    <t>EXPRIMIDOR ZITRA STEEL</t>
  </si>
  <si>
    <t>01728</t>
  </si>
  <si>
    <t>CAFETERA COFFE 66 DROP &amp; GO</t>
  </si>
  <si>
    <t>02172</t>
  </si>
  <si>
    <t>LAVADORA BOLERO 7KG BLANCA 7410 INVERTER "A"</t>
  </si>
  <si>
    <t>01503</t>
  </si>
  <si>
    <t>CAFETERA POWER EXPRESSO 20</t>
  </si>
  <si>
    <t>01516</t>
  </si>
  <si>
    <t xml:space="preserve">HERVIDOR THERMOSENSE 170 </t>
  </si>
  <si>
    <t>TERMOS</t>
  </si>
  <si>
    <t>ABONADO 25/5/24</t>
  </si>
  <si>
    <t>MICROONDAS 20L RETRO AMARILLO</t>
  </si>
  <si>
    <t>CAJAS ROTAS</t>
  </si>
  <si>
    <t>BOLLOS Y ROTO POR TODO EL FRONTAL Y LATERAL</t>
  </si>
  <si>
    <t>FECHA RECLAMACIÓN</t>
  </si>
  <si>
    <t>REFERENCIA</t>
  </si>
  <si>
    <t>DEFECTO</t>
  </si>
  <si>
    <t>CANTIDAD</t>
  </si>
  <si>
    <t>NETO</t>
  </si>
  <si>
    <t>IVA+MARGEN</t>
  </si>
  <si>
    <t>ABONADO</t>
  </si>
  <si>
    <t>NOS MANDAN UNO NUEVO</t>
  </si>
  <si>
    <t>BOLLADO</t>
  </si>
  <si>
    <t>BATIDORA VASO - wanderlustmix usb</t>
  </si>
  <si>
    <t>NOS MANDAN SOLO 1 (PEDIDAS 2)</t>
  </si>
  <si>
    <t xml:space="preserve">SET CUCHILLOS </t>
  </si>
  <si>
    <t>FREIDORA AIRE - CECOFRY FANTASTIK VENTANA - 5,5L</t>
  </si>
  <si>
    <t>04965</t>
  </si>
  <si>
    <t>04963</t>
  </si>
  <si>
    <t>FREIDORA AIRE - CECOFRY FANTASTIK VENTANA - 4L</t>
  </si>
  <si>
    <t>FREIDORA AIRE - CECOFRY FANTASTIK INOX+PACK - 5,5L</t>
  </si>
  <si>
    <t>ACCESORIOS FREIDORA AIRE</t>
  </si>
  <si>
    <t>SET SARTENES POLKA 18-22-26 (TURQUESA)</t>
  </si>
  <si>
    <t>BATIDORA DE VASO WANDERLUSTMIX USB</t>
  </si>
  <si>
    <t>04310</t>
  </si>
  <si>
    <t>BATIDORA DE VASO NEGRA + BOTELLA - 1800W</t>
  </si>
  <si>
    <t>BATIDORA DE VASO NEGRA 1500W</t>
  </si>
  <si>
    <t>04141</t>
  </si>
  <si>
    <t>01530</t>
  </si>
  <si>
    <t>MICROONDAS PROCLEAN 3060 ESPEJO</t>
  </si>
  <si>
    <t>01398</t>
  </si>
  <si>
    <t>MICROONDAS SIN PLATO DIGITAL INOX 20L</t>
  </si>
  <si>
    <t>01866</t>
  </si>
  <si>
    <t>CENTRO PLANCHADO VERTICAL</t>
  </si>
  <si>
    <t>08058</t>
  </si>
  <si>
    <t>ASPIRADOR LIMPIACRISTALES</t>
  </si>
  <si>
    <t>PEPE BONACHERA</t>
  </si>
  <si>
    <t>07789</t>
  </si>
  <si>
    <t>COLCHON FLOW HYBRID+</t>
  </si>
  <si>
    <t>COLCHON TONI</t>
  </si>
  <si>
    <t>TERMOS/HERVIDOR</t>
  </si>
  <si>
    <t>02675</t>
  </si>
  <si>
    <t>FRIGORÍFICO BOLERO 1 PUERTA 85CM NEGRO</t>
  </si>
  <si>
    <t>02674</t>
  </si>
  <si>
    <t>FRIGORÍFICO BOLERO 1 PUERTA 85CM INOX</t>
  </si>
  <si>
    <t>08162</t>
  </si>
  <si>
    <t>A/A PORTATIL - FORCECLIMA 7150 STYLE</t>
  </si>
  <si>
    <t>A/A PORTATIL - FORCELCIMA 7100 STYLE</t>
  </si>
  <si>
    <t>08175</t>
  </si>
  <si>
    <t>A/A PORTATIL - FORCELCIMA 9500 FRIO CALOR</t>
  </si>
  <si>
    <t>08176</t>
  </si>
  <si>
    <t>A/A PORTATIL - FORCELCIMA 12600 FRIO CALOR</t>
  </si>
  <si>
    <t>03341</t>
  </si>
  <si>
    <t>(REGALO ELSA/DANIELA X CUMPLE) (REGALO TATA CUMPLE)</t>
  </si>
  <si>
    <t>08177</t>
  </si>
  <si>
    <t xml:space="preserve">A/A PORTATIL - FORCECLIMA  </t>
  </si>
  <si>
    <t>08303</t>
  </si>
  <si>
    <t>ENERGYSILENCE 3500 COOL COMPACT</t>
  </si>
  <si>
    <t>01517</t>
  </si>
  <si>
    <t>HERVIDOR AGUA THERMOSENSE 120</t>
  </si>
  <si>
    <t>HERVIDOR AGUA THERMOSENSE 170</t>
  </si>
  <si>
    <t>02785</t>
  </si>
  <si>
    <t>LAVAVAJILLAS BOLERO AGUAZERO 4201 E - 45CM - FULL-BI-E</t>
  </si>
  <si>
    <t>MIGUEL ELITECAR</t>
  </si>
  <si>
    <t>08181</t>
  </si>
  <si>
    <t>A/A SPLIT AIRCLIMA 2600FRIG</t>
  </si>
  <si>
    <t>01383</t>
  </si>
  <si>
    <t>MICROONDAS GRANDHEAT 2090 INTEGRABLE</t>
  </si>
  <si>
    <t>CAMPANA</t>
  </si>
  <si>
    <t>02880</t>
  </si>
  <si>
    <t>CAMPANA BOLERO FLUX TT</t>
  </si>
  <si>
    <t>01537</t>
  </si>
  <si>
    <t>MICROONDAS 23L GRILL, PROCLEAN 6110</t>
  </si>
  <si>
    <t>ABONADO 25/06/24</t>
  </si>
  <si>
    <t>08380</t>
  </si>
  <si>
    <t>ASPIRADOR CONGA ROCKSTAR MICRO ESSENTIAL</t>
  </si>
  <si>
    <t>08381</t>
  </si>
  <si>
    <t>ASPIRADOR CONGA 200W</t>
  </si>
  <si>
    <t>03965</t>
  </si>
  <si>
    <t>BATIDORA MANO KATANA 12 JAR G</t>
  </si>
  <si>
    <t>BATIDORA MANO - POWER PULSAR 2300W MAX</t>
  </si>
  <si>
    <t>01595</t>
  </si>
  <si>
    <t>CAFETERA EXPRESSO CUMBIA CAPRICCIOSA BLANCA</t>
  </si>
  <si>
    <t>VENTILADORES</t>
  </si>
  <si>
    <t>08210</t>
  </si>
  <si>
    <t>VENTILADOR ROSA RETRO DESK 400</t>
  </si>
  <si>
    <t>VITROCERAMICAS</t>
  </si>
  <si>
    <t>02852</t>
  </si>
  <si>
    <t>00257</t>
  </si>
  <si>
    <t>PLACA INDUCCIÓN - BOLERO SQUAD FLEX 2 FUEGOS</t>
  </si>
  <si>
    <t>02851</t>
  </si>
  <si>
    <t>PLACA VITROCERAMICA BOLERO SQUAD - 3 FUEGOS</t>
  </si>
  <si>
    <t>PLACA VITROCERAMICA BOLERO SQUAD - 2 FUEGOS</t>
  </si>
  <si>
    <t>FREIDORA CON ACEITE CLEANFRY 3L NEGRA</t>
  </si>
  <si>
    <t>02450</t>
  </si>
  <si>
    <t>PLACA INDUCCIÓN BOLERO SQUAD - 2 FUEGOS</t>
  </si>
  <si>
    <t>01923</t>
  </si>
  <si>
    <t>LAVADORA BOLERO FRESSCODE 7610 INVERTER BLUE "A"</t>
  </si>
  <si>
    <t>03811</t>
  </si>
  <si>
    <t>HORNO SOBREMESA 10L BLANCO</t>
  </si>
  <si>
    <t>03816</t>
  </si>
  <si>
    <t>HORNO SOBREMESA 10L NEGRO</t>
  </si>
  <si>
    <t>01527</t>
  </si>
  <si>
    <t>MICROONDAS 20L GRILL - PROCELAN 3140 MIRROR</t>
  </si>
  <si>
    <t>01524</t>
  </si>
  <si>
    <t>MICROONDAS 20L - PROCELAN 3030</t>
  </si>
  <si>
    <t>01399</t>
  </si>
  <si>
    <t>MICROONDAS SIN PLATO GRANDHEAT 2010 FLATBED STEEL</t>
  </si>
  <si>
    <t>DESI</t>
  </si>
  <si>
    <t>LIQUID.</t>
  </si>
  <si>
    <t>03898</t>
  </si>
  <si>
    <t>EXPRIMIDOR BRAZO XQUEEZE RETROJUICE</t>
  </si>
  <si>
    <t>04068</t>
  </si>
  <si>
    <t>EXPRIMIDOR ELECTRICO ZITRUSEASY BASIC</t>
  </si>
  <si>
    <t>01375</t>
  </si>
  <si>
    <t>MICROONDAS INTEGRABLE CECOTEC NEGRO</t>
  </si>
  <si>
    <t xml:space="preserve">FRÍGORIFICOS </t>
  </si>
  <si>
    <t>01899</t>
  </si>
  <si>
    <t>FRIGORÍFICO BOLERO 2P. ORIGEN 86 - GREEN E</t>
  </si>
  <si>
    <t>CONGELADOR</t>
  </si>
  <si>
    <t>02448</t>
  </si>
  <si>
    <t>CONGELADOR ARCÓN COOLMARKET 142L - BLANCO</t>
  </si>
  <si>
    <t>01012</t>
  </si>
  <si>
    <t>SET 7 CUCHILLOS TITANIUM CECOTEC</t>
  </si>
  <si>
    <t>01003</t>
  </si>
  <si>
    <t>SET 4 CUCHILLOS  SANTOKU RECUBRIM. CERAMICO</t>
  </si>
  <si>
    <t>AMERICANOS</t>
  </si>
  <si>
    <t>02455</t>
  </si>
  <si>
    <t>AMERICANO BOLERO COOL MARKET 4D 490 INOX 4PUERTAS</t>
  </si>
  <si>
    <t>CAFETERA CECOTEC</t>
  </si>
  <si>
    <t>NO CALIENTA (MERYAM BARKANI) FACTURA 0487-24</t>
  </si>
  <si>
    <t>RETIRADO 9/8/24</t>
  </si>
  <si>
    <t>cortijo</t>
  </si>
  <si>
    <t>goma rota (ROSARIO HUERCAL)</t>
  </si>
  <si>
    <t>RECLAMAMOS CAFETERA ROTA, PARTIDA</t>
  </si>
  <si>
    <t>NOS MANDAN 2, DEVOLVEMOS 1</t>
  </si>
  <si>
    <t>PRIMEROS DIAS ENFRIABA, LUEGO NO, DAMOS OTRO</t>
  </si>
  <si>
    <t>RECLAMADO AL SERVICIO TÉCNICO</t>
  </si>
  <si>
    <t>RETIRADO 21/8/24</t>
  </si>
  <si>
    <t>NO FUNCIONA, NO CALIENTA</t>
  </si>
  <si>
    <t>05583</t>
  </si>
  <si>
    <t xml:space="preserve">TABLA PLANCHAR </t>
  </si>
  <si>
    <t>ANTONIO RAPIMUEBLE Y DESI</t>
  </si>
  <si>
    <t>02157</t>
  </si>
  <si>
    <t>FRIGORÍFICO BOLERO 1 PUERTA 85CM NEGRO (114L)</t>
  </si>
  <si>
    <t>03292</t>
  </si>
  <si>
    <t>FREIDORA AIRE - CECOFRY DUOHEAT 6L</t>
  </si>
  <si>
    <t>03291</t>
  </si>
  <si>
    <t>03260</t>
  </si>
  <si>
    <t xml:space="preserve">ACEITERA SPRAY POLKA </t>
  </si>
  <si>
    <t>150 PIEZAS DE PAPEL FREIDORA AIRE DE 5 A 6,5L</t>
  </si>
  <si>
    <t>04918</t>
  </si>
  <si>
    <t>ASPIRADOR CONGA 7500 ASTRAL FLEX ANIMAL</t>
  </si>
  <si>
    <t>FACTURA 224A1-230181902</t>
  </si>
  <si>
    <t>FACTURA 224S1-230027849</t>
  </si>
  <si>
    <t>FACTURA 224A1-230034941</t>
  </si>
  <si>
    <t>FACTURA 224A1-230028600</t>
  </si>
  <si>
    <t>NOS MANDAN OTRA, MODELO SUPERIOR 03292</t>
  </si>
  <si>
    <t>BENEFICIO 18,11€</t>
  </si>
  <si>
    <t>ABONADO 16/05/24</t>
  </si>
  <si>
    <t>ABONADO 26/06/24</t>
  </si>
  <si>
    <t>NO ENCUENTRO FACTURA (230034542)</t>
  </si>
  <si>
    <t>ABONADO 25/09/24</t>
  </si>
  <si>
    <t xml:space="preserve">NEVERA ESPEJO COSMÉTICOS ROSA </t>
  </si>
  <si>
    <t xml:space="preserve">PIERDE AGUA (TATA) </t>
  </si>
  <si>
    <t>RECLAMADO 2/10 - FACTURA Nº224S1-230048401</t>
  </si>
  <si>
    <t>RECLAMADO AL SERVICIO TÉCNICO, ERROR F.L, RECLAMADO POR 2º VEZ</t>
  </si>
  <si>
    <t>03892</t>
  </si>
  <si>
    <t>EXPRIMIDOR ESSENTIAL HYDEN 120</t>
  </si>
  <si>
    <t>03129</t>
  </si>
  <si>
    <t>SET SARTENES POLKA 20-24-28 (TURQUESA)</t>
  </si>
  <si>
    <t>apertura puerta con dificultad, RECLAMADO 2/10/24</t>
  </si>
  <si>
    <t>CAMBIADO POR OTRO</t>
  </si>
  <si>
    <t>01531</t>
  </si>
  <si>
    <t>FRIGORÍFICOS</t>
  </si>
  <si>
    <t>01896</t>
  </si>
  <si>
    <t>FRIGORÍFICO RETRO 85CM BEIGE (BOLERO COOLMARKET)</t>
  </si>
  <si>
    <t>01585</t>
  </si>
  <si>
    <t>CAFETERA EXPRESS POWER ESPRESSO 20 BEIGE</t>
  </si>
  <si>
    <t>ABONADO 10/10/24</t>
  </si>
  <si>
    <t>01025</t>
  </si>
  <si>
    <t>SET CUCHILLOS CANE X6</t>
  </si>
  <si>
    <t>TATE</t>
  </si>
  <si>
    <t>70020</t>
  </si>
  <si>
    <t>PISTOLA SILICONA</t>
  </si>
  <si>
    <t>02229</t>
  </si>
  <si>
    <t>PANIFICADORA</t>
  </si>
  <si>
    <t>CALEFACCIÓN</t>
  </si>
  <si>
    <t>08268</t>
  </si>
  <si>
    <t>CHIMENEA ELÉCTRICA READYWARM 2000 FLAMES</t>
  </si>
  <si>
    <t>REBAJAD</t>
  </si>
  <si>
    <t>02518</t>
  </si>
  <si>
    <t>FRIGORÍFICO BOLERO COOLMARKET COMBI 495 DARK E</t>
  </si>
  <si>
    <t>02889</t>
  </si>
  <si>
    <t>CAMPANA BOLERO FLUX DM 603500 GLASS BLACK B</t>
  </si>
  <si>
    <t>A01_EU</t>
  </si>
  <si>
    <t>PLANCHA PELO RITUALCARE 2IN1</t>
  </si>
  <si>
    <t>01872</t>
  </si>
  <si>
    <t>PLANCHA ROPA IRONHERO3200 FORCE</t>
  </si>
  <si>
    <t>00274</t>
  </si>
  <si>
    <t>CAFETERA 66 DROP&amp;THERMO TIME</t>
  </si>
  <si>
    <t>01651</t>
  </si>
  <si>
    <t>CAFETERA EXPRESSO CAFELIZZIA 790 NEGRO</t>
  </si>
  <si>
    <t>CAFETERA EXPRESSO POWER 20</t>
  </si>
  <si>
    <t>CAFETERA EXPRESSO VINTAGE BEIGE</t>
  </si>
  <si>
    <t>REGALO INMA</t>
  </si>
  <si>
    <t>SECADORAS</t>
  </si>
  <si>
    <t>SECADORA BOMBA 9400</t>
  </si>
  <si>
    <t>02171</t>
  </si>
  <si>
    <t>01951</t>
  </si>
  <si>
    <t>FRIGORÍFICO PUERTA FRANCESA</t>
  </si>
  <si>
    <t>03813</t>
  </si>
  <si>
    <t>HORNO SOBREMESA 26L BLANCO (4PIZZA)</t>
  </si>
  <si>
    <t>04837</t>
  </si>
  <si>
    <t>TOSTADOR VERTICAL TOASTIN TIME 850 INOX</t>
  </si>
  <si>
    <t>BATIDORA MANO POWER PULSAR 2300W</t>
  </si>
  <si>
    <t>01704</t>
  </si>
  <si>
    <t>MICROONDAS 20L 3010 PROCLEAN, RETRO CREMA</t>
  </si>
  <si>
    <t>03899</t>
  </si>
  <si>
    <t>EXPRIMIDOR BRAZO ROJO XQUEEZE RETROJUICE 600</t>
  </si>
  <si>
    <t>03951</t>
  </si>
  <si>
    <t>EXPRIMIDOR TOWERADJUST EASY STEEL</t>
  </si>
  <si>
    <t>REGALO MANOLI</t>
  </si>
  <si>
    <t>HERVIDOR VAPOVITA 3000 INOX - VAPORERA</t>
  </si>
  <si>
    <t>03945</t>
  </si>
  <si>
    <t>BATIDORA MANO POWER retro verde 1200w</t>
  </si>
  <si>
    <t>03938</t>
  </si>
  <si>
    <t>BATIDORA MANO POWER retro azul 1200w</t>
  </si>
  <si>
    <t>03939</t>
  </si>
  <si>
    <t>BATIDORA MANO POWER retro rojo 1200w</t>
  </si>
  <si>
    <t>01153</t>
  </si>
  <si>
    <t>MAQUINA COSER BELLECOUTURE 6600</t>
  </si>
  <si>
    <t>REGALO MAMA REYES</t>
  </si>
  <si>
    <t>04468</t>
  </si>
  <si>
    <t>ASPIRADOR CONGA ROCKSTAR CYCLONIC XL PROANIMAL</t>
  </si>
  <si>
    <t>01711</t>
  </si>
  <si>
    <t>MICROONDAS 20L GRILL, 3110, RETRO AZUL</t>
  </si>
  <si>
    <t>ABONADO 10/12/24</t>
  </si>
  <si>
    <t>PADRE MANOLI</t>
  </si>
  <si>
    <t>01857</t>
  </si>
  <si>
    <t>HERVIDOR THERMOSENSE 180 NEGRO</t>
  </si>
  <si>
    <t>BATIDORA MANO KATANA 1500W CHOP</t>
  </si>
  <si>
    <t>04443</t>
  </si>
  <si>
    <t>AFEITADORA DE CABEZA</t>
  </si>
  <si>
    <t>DEPILADORAS/CORTAPELOS</t>
  </si>
  <si>
    <t>04194</t>
  </si>
  <si>
    <t>MULTIGROMING 10EN1 - TWISTGROOM CORTAPELOS</t>
  </si>
  <si>
    <t>04754</t>
  </si>
  <si>
    <t>PALOMITERO FUN&amp;TASTE POP CORN</t>
  </si>
  <si>
    <t>00267</t>
  </si>
  <si>
    <t>HERVIDOR DE AGUA ELECTRICO WOODY 200 RETRO NEGRO</t>
  </si>
  <si>
    <t xml:space="preserve">SECADORA CECOTEC BOLERO DRESSCODE DRY </t>
  </si>
  <si>
    <t>PASAN POR CASA DEL CLIENTE A RETIRARLA</t>
  </si>
  <si>
    <t>FRIGORÍFICO BAJO ENCIMERA VINTAGE BEIGE</t>
  </si>
  <si>
    <t>BOLLO PUERTA, RECLAMADO</t>
  </si>
  <si>
    <t>VENDIDO A PAULA RAPI</t>
  </si>
  <si>
    <t>ABONADO 10-01-25</t>
  </si>
  <si>
    <t>SORTEO REYES 2025</t>
  </si>
  <si>
    <t>RALLADA, NO ENCUENTRO FACTURA PARA HACER DEVOLUCIÓ</t>
  </si>
  <si>
    <t>DEJAR PARA CUANDO SE ROMPA LA NUESTRA O LA QUIERA ALGUIEN POR 40€</t>
  </si>
  <si>
    <t>MININEVERA AZUL</t>
  </si>
  <si>
    <t>DESCOLORIDO POR EL SOL</t>
  </si>
  <si>
    <t>ABONADO 12-1-25</t>
  </si>
  <si>
    <t>FREIDORA DE ACEITE 3L NEGRO</t>
  </si>
  <si>
    <t>03069</t>
  </si>
  <si>
    <t>PLACA DE INDUCCIÓN PORTATIL FULL RYSTAL ONYX</t>
  </si>
  <si>
    <t>03883</t>
  </si>
  <si>
    <t>BATIDORA VASO POWER BLACK TITANIUM - RETRO AZUL</t>
  </si>
  <si>
    <t>03935</t>
  </si>
  <si>
    <t>BATIDORA VASO RETRO ROJO</t>
  </si>
  <si>
    <t>03987</t>
  </si>
  <si>
    <t>BATIDORA VASO POWER TITANIUM 500 EASYGO</t>
  </si>
  <si>
    <t>03261</t>
  </si>
  <si>
    <t>PALOMITERO FUN&amp;TASTEP´CORN</t>
  </si>
  <si>
    <t>BATIDORA VASO 2500W - BOTELLA REGALO</t>
  </si>
  <si>
    <t>03130</t>
  </si>
  <si>
    <t>SET SARTENES POLKA 18-22-26 (ROSA)</t>
  </si>
  <si>
    <t>01180</t>
  </si>
  <si>
    <t>UTENSILIOS COCINA AMARILLO</t>
  </si>
  <si>
    <t>01024</t>
  </si>
  <si>
    <t>SET CUCHILLOS 6 SWISS NEGRO</t>
  </si>
  <si>
    <t>SET CUCHILLOS 7 TITANIUM</t>
  </si>
  <si>
    <t>01557</t>
  </si>
  <si>
    <t>CAFETERA SEMIAUTOMATICA POWER-INSTANT SERIE BIANCA</t>
  </si>
  <si>
    <t>01621</t>
  </si>
  <si>
    <t>CAFETERA ITALIANA INDUCCION 4T</t>
  </si>
  <si>
    <t>01405</t>
  </si>
  <si>
    <t>MICROONDAS 25L SIN PLATO GRANDHEAT 2500-NEGRO</t>
  </si>
  <si>
    <t>01359</t>
  </si>
  <si>
    <t>MICROONDAS 23L SIN PLATO GRANDHEAT 2300 - BLANCO</t>
  </si>
  <si>
    <t>RECLAMADOS</t>
  </si>
  <si>
    <t>SOLUCIONADOS</t>
  </si>
  <si>
    <t>01950</t>
  </si>
  <si>
    <t>FUN COOKING</t>
  </si>
  <si>
    <t>08022</t>
  </si>
  <si>
    <t>CREPERA FUN CREPELICIOUS</t>
  </si>
  <si>
    <t>08018</t>
  </si>
  <si>
    <t>FONDUE ELECTRICA CHOCOLATE</t>
  </si>
  <si>
    <t>03200</t>
  </si>
  <si>
    <t xml:space="preserve">GOFRERA - SANDWICHERA ROCK TOAST FAMILY </t>
  </si>
  <si>
    <t>03834</t>
  </si>
  <si>
    <t>FUN TACOS ANDALE 40W</t>
  </si>
  <si>
    <t>03833</t>
  </si>
  <si>
    <t xml:space="preserve">MAQUINA PARA HACER CHUCHES FUN&amp;SUGAR </t>
  </si>
  <si>
    <t>04861</t>
  </si>
  <si>
    <t>PALOMITERO FUN&amp;TASTEP´CORN lotus</t>
  </si>
  <si>
    <t>FRIGORÍFICO PUERTA FRANCESA BOLERO COOLMARKET FD 436 INOX E</t>
  </si>
  <si>
    <t>FRIGORÍFICO 4 PURTAS CRISTAL NEGRO 436L</t>
  </si>
  <si>
    <t>LAVAVAJILLAS BOLERO 4201 (45CM) INOX</t>
  </si>
  <si>
    <t>01485</t>
  </si>
  <si>
    <t>HERVIDOR THERMOSENSE VINTAGE - BEIGE</t>
  </si>
  <si>
    <t>01483</t>
  </si>
  <si>
    <t>HERVIDOR THERMOSENSE VINTAGE - VERDE</t>
  </si>
  <si>
    <t>03371</t>
  </si>
  <si>
    <t>LIMPIADOR FACIAL</t>
  </si>
  <si>
    <t>HORNO SOBREMESA 23L BLANCO BAKE&amp;TOAST</t>
  </si>
  <si>
    <t>RECLAMADO A NOELIA, FALTA 1 EN PEDIDO</t>
  </si>
  <si>
    <t>ABONADO 10-02-25</t>
  </si>
  <si>
    <t>01184</t>
  </si>
  <si>
    <t>00644</t>
  </si>
  <si>
    <t xml:space="preserve">UTENSILIOS COCINA </t>
  </si>
  <si>
    <t>VAPORETA MANUAL VENTANAS</t>
  </si>
  <si>
    <t>02427</t>
  </si>
  <si>
    <t>COMBI BOLERO COOLMARKET - CRISTAL NEGRO</t>
  </si>
  <si>
    <t>03281</t>
  </si>
  <si>
    <t>PLACA INDUCCION BOLERO SQUAD 4300 FULLFLEX</t>
  </si>
  <si>
    <t>85593</t>
  </si>
  <si>
    <t xml:space="preserve">PLACA MICA MICROONDAS PROCELAN </t>
  </si>
  <si>
    <t>01710</t>
  </si>
  <si>
    <t>MICROONDAS 20L GRILL, PROCLEAN, RETRO ROJO</t>
  </si>
  <si>
    <t>A01_EU01_101130</t>
  </si>
  <si>
    <t>MICROONDAS 20L CON GRILL - 700W - AZUL</t>
  </si>
  <si>
    <t>A01_EU01_101132</t>
  </si>
  <si>
    <t>MICROONDAS 20L CON GRILL - 700W - VERDE</t>
  </si>
  <si>
    <t>PIEZA ANCLAJE ROTA</t>
  </si>
  <si>
    <t>02437</t>
  </si>
  <si>
    <t>02420</t>
  </si>
  <si>
    <t>COMBI BOLERO COOL MARKET CRISTAL BLANCO</t>
  </si>
  <si>
    <t>AMERICANO BOLERO COOL MARKET SBS 430 BLANCO</t>
  </si>
  <si>
    <t>PRODUCTOS PARA DEVOLVER</t>
  </si>
  <si>
    <t>NOVIA PRIMO PEPE BONACHERA</t>
  </si>
  <si>
    <t xml:space="preserve">CENTRO PLANCHADO-Fast&amp;Furious 8040 Absolute </t>
  </si>
  <si>
    <t>05535</t>
  </si>
  <si>
    <t xml:space="preserve">MICROONDAS 20L GRILL, 5110, digital RETRO AZUL </t>
  </si>
  <si>
    <t>ABONADO 25-03-25</t>
  </si>
  <si>
    <t>A01_EU…..</t>
  </si>
  <si>
    <t>PLANCHA/SECADOR RITUAL CARE AIR&amp;STRAIGHT</t>
  </si>
  <si>
    <t>RAVLETTE CHEESE&amp;GRILL (PLANCHA ASAR)</t>
  </si>
  <si>
    <t>GIMNASIO DRUMFIT AB</t>
  </si>
  <si>
    <t>SUFCARE 850 MAGIC ONDAS PELO</t>
  </si>
  <si>
    <t>ONDAS PELO - RITUALCARE 2100 SUMMER</t>
  </si>
  <si>
    <t>JARRA PURIFICADORA H20 NATURE</t>
  </si>
  <si>
    <t>PRECIO UNID.</t>
  </si>
  <si>
    <t>MULTIHERRAMIENTA ROTATIVA DE PRECISION</t>
  </si>
  <si>
    <t>IMPORTE TOTAL</t>
  </si>
  <si>
    <t>Microondas digital de 23 litros - PROCLEAN 6110</t>
  </si>
  <si>
    <t>RETIRADO 21/01/25</t>
  </si>
  <si>
    <t>ABONADO 10/03/25</t>
  </si>
  <si>
    <t>02169</t>
  </si>
  <si>
    <t>SECADORA BOMBA DE CALOR 8KG</t>
  </si>
  <si>
    <t>02447</t>
  </si>
  <si>
    <t>CONGELADOR ARCÓN COOLMARKET 99L - BLANCO</t>
  </si>
  <si>
    <t>A01_EU01_100002</t>
  </si>
  <si>
    <t>SURFCARE TWISTCONIC RIZADOR PELO</t>
  </si>
  <si>
    <t>00664</t>
  </si>
  <si>
    <t>PLANCHA PELO RITUAL CARE TWERK</t>
  </si>
  <si>
    <t>01669</t>
  </si>
  <si>
    <t xml:space="preserve">CAFETERA ITALIANA ALUMINIO 12TAZAS - </t>
  </si>
  <si>
    <t>01181</t>
  </si>
  <si>
    <t>UTENSILIOS COCINA ROSA</t>
  </si>
  <si>
    <t>03088</t>
  </si>
  <si>
    <t>PLANCHA DE ASAR TASTY&amp;GRILL 3000</t>
  </si>
  <si>
    <t>01723</t>
  </si>
  <si>
    <t>CAFETERA POWER EXPRESSO 20 RETRO VERDE</t>
  </si>
  <si>
    <t>A01_EU01_100513</t>
  </si>
  <si>
    <t>MICROONDAS 20L PROCLEAN 3030 - NEGRO SIN PLATO</t>
  </si>
  <si>
    <t>A01_EU01_100516</t>
  </si>
  <si>
    <t>A01_EU01_100518</t>
  </si>
  <si>
    <t>MICROONDAS 20L PROCLEAN 3120 - INOX ESPEJO SIN PLATO</t>
  </si>
  <si>
    <t>MICROONDAS 20L PROCLEAN 3120 - BLANCO SIN PLATO</t>
  </si>
  <si>
    <t>08208</t>
  </si>
  <si>
    <t>VENTILADOR BEIGE RETRO - 800</t>
  </si>
  <si>
    <t>SET SARTENES POLKA 18-22-26 (AMARILLO)</t>
  </si>
  <si>
    <t>03167</t>
  </si>
  <si>
    <t>1 SARTEN POLKA 18 (NEGRO MANGO TURQUESA)</t>
  </si>
  <si>
    <t>PLACAS/VITRO</t>
  </si>
  <si>
    <t>A01_EU01_100181</t>
  </si>
  <si>
    <t>PLACA GAS 2FUEGOS CRISTAL NEGRO</t>
  </si>
  <si>
    <t>A01_EU01_100188</t>
  </si>
  <si>
    <t>PLACA GAS 43 FUEGOS INOX - 60CM</t>
  </si>
  <si>
    <t>reclamado de nuevo 24-03-25 para devolución</t>
  </si>
  <si>
    <t>MICROONDAS 20L INTEGRABLE</t>
  </si>
  <si>
    <t>ABONADO 10-04-25</t>
  </si>
  <si>
    <t>ROTA, NO CALIENTA EL AGUA, AL CLIENTE LE DAMOS OTRA IGUAL</t>
  </si>
  <si>
    <t>NOS DAN OTRA POR 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</si>
</sst>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8" formatCode="#,##0.00\ &quot;€&quot;;[Red]\-#,##0.00\ &quot;€&quot;"/>
    <numFmt numFmtId="164" formatCode="_-* #,##0.00\ [$€-C0A]_-;\-* #,##0.00\ [$€-C0A]_-;_-* &quot;-&quot;??\ [$€-C0A]_-;_-@_-"/>
    <numFmt numFmtId="165" formatCode="_-* #,##0\ [$€-C0A]_-;\-* #,##0\ [$€-C0A]_-;_-* &quot;-&quot;??\ [$€-C0A]_-;_-@_-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vertical="center"/>
    </xf>
    <xf numFmtId="164" fontId="0" fillId="0" borderId="14" xfId="0" applyNumberForma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vertical="center"/>
    </xf>
    <xf numFmtId="164" fontId="2" fillId="0" borderId="16" xfId="0" applyNumberFormat="1" applyFont="1" applyFill="1" applyBorder="1" applyAlignment="1">
      <alignment vertical="center"/>
    </xf>
    <xf numFmtId="164" fontId="2" fillId="3" borderId="18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vertical="center"/>
    </xf>
    <xf numFmtId="164" fontId="1" fillId="0" borderId="25" xfId="0" applyNumberFormat="1" applyFont="1" applyFill="1" applyBorder="1" applyAlignment="1">
      <alignment vertical="center"/>
    </xf>
    <xf numFmtId="164" fontId="1" fillId="0" borderId="26" xfId="0" applyNumberFormat="1" applyFont="1" applyFill="1" applyBorder="1" applyAlignment="1">
      <alignment vertical="center"/>
    </xf>
    <xf numFmtId="164" fontId="2" fillId="0" borderId="17" xfId="0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vertical="center"/>
    </xf>
    <xf numFmtId="49" fontId="1" fillId="5" borderId="20" xfId="0" applyNumberFormat="1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left" vertical="center" wrapText="1"/>
    </xf>
    <xf numFmtId="49" fontId="0" fillId="0" borderId="19" xfId="0" applyNumberFormat="1" applyFill="1" applyBorder="1" applyAlignment="1">
      <alignment vertical="center"/>
    </xf>
    <xf numFmtId="49" fontId="0" fillId="0" borderId="28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 applyAlignment="1">
      <alignment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" fontId="0" fillId="0" borderId="0" xfId="0" applyNumberFormat="1" applyFill="1" applyAlignment="1">
      <alignment vertical="center"/>
    </xf>
    <xf numFmtId="1" fontId="0" fillId="0" borderId="1" xfId="0" applyNumberFormat="1" applyFill="1" applyBorder="1" applyAlignment="1">
      <alignment vertical="center"/>
    </xf>
    <xf numFmtId="164" fontId="5" fillId="0" borderId="16" xfId="0" applyNumberFormat="1" applyFont="1" applyFill="1" applyBorder="1" applyAlignment="1">
      <alignment vertical="center"/>
    </xf>
    <xf numFmtId="165" fontId="6" fillId="0" borderId="16" xfId="0" applyNumberFormat="1" applyFont="1" applyFill="1" applyBorder="1" applyAlignment="1">
      <alignment vertical="center"/>
    </xf>
    <xf numFmtId="164" fontId="2" fillId="7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vertical="center"/>
    </xf>
    <xf numFmtId="165" fontId="7" fillId="0" borderId="16" xfId="0" applyNumberFormat="1" applyFont="1" applyFill="1" applyBorder="1" applyAlignment="1">
      <alignment vertical="center"/>
    </xf>
    <xf numFmtId="164" fontId="7" fillId="0" borderId="16" xfId="0" applyNumberFormat="1" applyFont="1" applyFill="1" applyBorder="1" applyAlignment="1">
      <alignment vertical="center"/>
    </xf>
    <xf numFmtId="164" fontId="7" fillId="0" borderId="17" xfId="0" applyNumberFormat="1" applyFont="1" applyFill="1" applyBorder="1" applyAlignment="1">
      <alignment vertical="center"/>
    </xf>
    <xf numFmtId="164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Fill="1"/>
    <xf numFmtId="0" fontId="0" fillId="0" borderId="1" xfId="0" applyFon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165" fontId="7" fillId="0" borderId="0" xfId="0" applyNumberFormat="1" applyFont="1" applyFill="1" applyBorder="1" applyAlignment="1">
      <alignment vertical="center"/>
    </xf>
    <xf numFmtId="0" fontId="0" fillId="0" borderId="1" xfId="0" applyFill="1" applyBorder="1"/>
    <xf numFmtId="0" fontId="1" fillId="0" borderId="1" xfId="0" applyFont="1" applyFill="1" applyBorder="1"/>
    <xf numFmtId="164" fontId="0" fillId="0" borderId="1" xfId="0" applyNumberFormat="1" applyFill="1" applyBorder="1"/>
    <xf numFmtId="164" fontId="1" fillId="7" borderId="25" xfId="0" applyNumberFormat="1" applyFont="1" applyFill="1" applyBorder="1" applyAlignment="1">
      <alignment vertical="center"/>
    </xf>
    <xf numFmtId="164" fontId="1" fillId="7" borderId="1" xfId="0" applyNumberFormat="1" applyFont="1" applyFill="1" applyBorder="1" applyAlignment="1">
      <alignment vertical="center"/>
    </xf>
    <xf numFmtId="164" fontId="2" fillId="0" borderId="25" xfId="0" applyNumberFormat="1" applyFont="1" applyFill="1" applyBorder="1" applyAlignment="1">
      <alignment vertical="center"/>
    </xf>
    <xf numFmtId="164" fontId="0" fillId="7" borderId="1" xfId="0" applyNumberFormat="1" applyFill="1" applyBorder="1" applyAlignment="1">
      <alignment vertical="center"/>
    </xf>
    <xf numFmtId="6" fontId="0" fillId="8" borderId="0" xfId="0" applyNumberFormat="1" applyFill="1" applyAlignment="1">
      <alignment vertical="center"/>
    </xf>
    <xf numFmtId="14" fontId="0" fillId="0" borderId="1" xfId="0" applyNumberFormat="1" applyFill="1" applyBorder="1"/>
    <xf numFmtId="49" fontId="0" fillId="0" borderId="5" xfId="0" applyNumberFormat="1" applyFill="1" applyBorder="1" applyAlignment="1">
      <alignment horizontal="right" vertical="center"/>
    </xf>
    <xf numFmtId="164" fontId="2" fillId="7" borderId="0" xfId="0" applyNumberFormat="1" applyFont="1" applyFill="1" applyBorder="1" applyAlignment="1">
      <alignment vertical="center"/>
    </xf>
    <xf numFmtId="164" fontId="2" fillId="7" borderId="1" xfId="0" applyNumberFormat="1" applyFont="1" applyFill="1" applyBorder="1"/>
    <xf numFmtId="6" fontId="0" fillId="0" borderId="0" xfId="0" applyNumberFormat="1" applyFill="1" applyAlignment="1">
      <alignment vertical="center"/>
    </xf>
    <xf numFmtId="165" fontId="5" fillId="0" borderId="16" xfId="0" applyNumberFormat="1" applyFont="1" applyFill="1" applyBorder="1" applyAlignment="1">
      <alignment vertical="center"/>
    </xf>
    <xf numFmtId="8" fontId="2" fillId="7" borderId="1" xfId="0" applyNumberFormat="1" applyFont="1" applyFill="1" applyBorder="1"/>
    <xf numFmtId="2" fontId="0" fillId="0" borderId="1" xfId="0" applyNumberFormat="1" applyFill="1" applyBorder="1"/>
    <xf numFmtId="49" fontId="1" fillId="9" borderId="5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horizontal="right" vertical="center"/>
    </xf>
    <xf numFmtId="49" fontId="0" fillId="0" borderId="19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/>
    </xf>
    <xf numFmtId="49" fontId="0" fillId="0" borderId="0" xfId="0" applyNumberFormat="1" applyFill="1" applyBorder="1" applyAlignment="1">
      <alignment horizontal="right" vertical="center"/>
    </xf>
    <xf numFmtId="49" fontId="0" fillId="4" borderId="19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49" fontId="0" fillId="4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4" fontId="0" fillId="4" borderId="1" xfId="0" applyNumberFormat="1" applyFill="1" applyBorder="1" applyAlignment="1">
      <alignment horizontal="left" vertical="center"/>
    </xf>
    <xf numFmtId="0" fontId="0" fillId="0" borderId="31" xfId="0" applyFill="1" applyBorder="1" applyAlignment="1">
      <alignment horizontal="right"/>
    </xf>
    <xf numFmtId="0" fontId="1" fillId="0" borderId="31" xfId="0" applyFont="1" applyFill="1" applyBorder="1"/>
    <xf numFmtId="0" fontId="0" fillId="0" borderId="31" xfId="0" applyFill="1" applyBorder="1"/>
    <xf numFmtId="0" fontId="0" fillId="0" borderId="31" xfId="0" applyFill="1" applyBorder="1" applyAlignment="1">
      <alignment vertical="center"/>
    </xf>
    <xf numFmtId="164" fontId="0" fillId="0" borderId="31" xfId="0" applyNumberFormat="1" applyFill="1" applyBorder="1"/>
    <xf numFmtId="2" fontId="0" fillId="0" borderId="31" xfId="0" applyNumberFormat="1" applyFill="1" applyBorder="1"/>
    <xf numFmtId="164" fontId="2" fillId="0" borderId="31" xfId="0" applyNumberFormat="1" applyFont="1" applyFill="1" applyBorder="1"/>
    <xf numFmtId="164" fontId="2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164" fontId="2" fillId="7" borderId="0" xfId="0" applyNumberFormat="1" applyFont="1" applyFill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0" fillId="0" borderId="0" xfId="0" applyFill="1" applyBorder="1"/>
    <xf numFmtId="164" fontId="0" fillId="0" borderId="25" xfId="0" applyNumberFormat="1" applyFill="1" applyBorder="1" applyAlignment="1">
      <alignment vertical="center"/>
    </xf>
    <xf numFmtId="0" fontId="0" fillId="0" borderId="1" xfId="0" applyFont="1" applyFill="1" applyBorder="1"/>
    <xf numFmtId="0" fontId="0" fillId="0" borderId="31" xfId="0" applyFont="1" applyFill="1" applyBorder="1" applyAlignment="1">
      <alignment vertical="center"/>
    </xf>
    <xf numFmtId="1" fontId="0" fillId="0" borderId="31" xfId="0" applyNumberFormat="1" applyFill="1" applyBorder="1" applyAlignment="1">
      <alignment vertical="center"/>
    </xf>
    <xf numFmtId="164" fontId="0" fillId="0" borderId="31" xfId="0" applyNumberFormat="1" applyFill="1" applyBorder="1" applyAlignment="1">
      <alignment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164" fontId="0" fillId="0" borderId="34" xfId="0" applyNumberFormat="1" applyFill="1" applyBorder="1" applyAlignment="1">
      <alignment vertical="center"/>
    </xf>
    <xf numFmtId="0" fontId="0" fillId="0" borderId="5" xfId="0" applyFill="1" applyBorder="1"/>
    <xf numFmtId="0" fontId="0" fillId="0" borderId="7" xfId="0" applyFill="1" applyBorder="1"/>
    <xf numFmtId="0" fontId="0" fillId="0" borderId="14" xfId="0" applyFill="1" applyBorder="1"/>
    <xf numFmtId="164" fontId="1" fillId="0" borderId="18" xfId="0" applyNumberFormat="1" applyFont="1" applyFill="1" applyBorder="1" applyAlignment="1">
      <alignment vertical="center"/>
    </xf>
    <xf numFmtId="0" fontId="0" fillId="0" borderId="14" xfId="0" applyFont="1" applyFill="1" applyBorder="1"/>
    <xf numFmtId="0" fontId="2" fillId="7" borderId="1" xfId="0" applyFont="1" applyFill="1" applyBorder="1"/>
    <xf numFmtId="164" fontId="2" fillId="8" borderId="3" xfId="0" applyNumberFormat="1" applyFont="1" applyFill="1" applyBorder="1" applyAlignment="1">
      <alignment vertical="center"/>
    </xf>
    <xf numFmtId="0" fontId="2" fillId="4" borderId="15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center" wrapText="1"/>
    </xf>
    <xf numFmtId="0" fontId="1" fillId="5" borderId="30" xfId="0" applyFont="1" applyFill="1" applyBorder="1" applyAlignment="1">
      <alignment horizontal="left" vertical="center" wrapText="1"/>
    </xf>
    <xf numFmtId="164" fontId="2" fillId="5" borderId="35" xfId="0" applyNumberFormat="1" applyFont="1" applyFill="1" applyBorder="1" applyAlignment="1">
      <alignment horizontal="center" vertical="center" wrapText="1"/>
    </xf>
    <xf numFmtId="164" fontId="2" fillId="5" borderId="36" xfId="0" applyNumberFormat="1" applyFont="1" applyFill="1" applyBorder="1" applyAlignment="1">
      <alignment horizontal="center" vertical="center" wrapText="1"/>
    </xf>
    <xf numFmtId="164" fontId="2" fillId="5" borderId="37" xfId="0" applyNumberFormat="1" applyFont="1" applyFill="1" applyBorder="1" applyAlignment="1">
      <alignment horizontal="center" vertical="center" wrapText="1"/>
    </xf>
    <xf numFmtId="164" fontId="2" fillId="5" borderId="39" xfId="0" applyNumberFormat="1" applyFont="1" applyFill="1" applyBorder="1" applyAlignment="1">
      <alignment horizontal="center" vertical="center" wrapText="1"/>
    </xf>
    <xf numFmtId="164" fontId="2" fillId="5" borderId="15" xfId="0" applyNumberFormat="1" applyFont="1" applyFill="1" applyBorder="1" applyAlignment="1">
      <alignment horizontal="center" vertical="center" wrapText="1"/>
    </xf>
    <xf numFmtId="164" fontId="2" fillId="5" borderId="40" xfId="0" applyNumberFormat="1" applyFont="1" applyFill="1" applyBorder="1" applyAlignment="1">
      <alignment horizontal="center" vertical="center" wrapText="1"/>
    </xf>
    <xf numFmtId="164" fontId="2" fillId="5" borderId="38" xfId="0" applyNumberFormat="1" applyFont="1" applyFill="1" applyBorder="1" applyAlignment="1">
      <alignment horizontal="center" vertical="center" wrapText="1"/>
    </xf>
    <xf numFmtId="164" fontId="2" fillId="5" borderId="41" xfId="0" applyNumberFormat="1" applyFont="1" applyFill="1" applyBorder="1" applyAlignment="1">
      <alignment horizontal="center" vertical="center" wrapText="1"/>
    </xf>
    <xf numFmtId="164" fontId="2" fillId="7" borderId="25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99FF33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2"/>
  <sheetViews>
    <sheetView tabSelected="1" workbookViewId="0">
      <selection activeCell="C42" sqref="C42"/>
    </sheetView>
  </sheetViews>
  <sheetFormatPr baseColWidth="10" defaultRowHeight="18.75" x14ac:dyDescent="0.25"/>
  <cols>
    <col min="1" max="1" width="11.7109375" style="1" customWidth="1"/>
    <col min="2" max="2" width="22.42578125" style="57" customWidth="1"/>
    <col min="3" max="3" width="65" style="1" customWidth="1"/>
    <col min="4" max="4" width="6.5703125" style="1" customWidth="1"/>
    <col min="5" max="7" width="10.85546875" style="3" customWidth="1"/>
    <col min="8" max="9" width="11.42578125" style="1"/>
    <col min="10" max="10" width="14.7109375" style="4" customWidth="1"/>
    <col min="11" max="11" width="15" style="8" bestFit="1" customWidth="1"/>
    <col min="12" max="12" width="8.28515625" style="71" customWidth="1"/>
    <col min="13" max="13" width="14.42578125" style="8" customWidth="1"/>
    <col min="14" max="14" width="14.7109375" style="8" customWidth="1"/>
    <col min="15" max="15" width="4" style="1" customWidth="1"/>
    <col min="16" max="16" width="11.42578125" style="1"/>
    <col min="17" max="17" width="9.7109375" style="1" customWidth="1"/>
    <col min="18" max="18" width="2" style="6" customWidth="1"/>
    <col min="19" max="16384" width="11.42578125" style="1"/>
  </cols>
  <sheetData>
    <row r="1" spans="2:18" ht="18" customHeight="1" thickBot="1" x14ac:dyDescent="0.3">
      <c r="B1" s="145" t="s">
        <v>35</v>
      </c>
      <c r="C1" s="145"/>
    </row>
    <row r="2" spans="2:18" s="4" customFormat="1" ht="52.5" customHeight="1" thickBot="1" x14ac:dyDescent="0.3">
      <c r="B2" s="50" t="s">
        <v>0</v>
      </c>
      <c r="C2" s="28" t="s">
        <v>1</v>
      </c>
      <c r="D2" s="28" t="s">
        <v>8</v>
      </c>
      <c r="E2" s="34" t="s">
        <v>7</v>
      </c>
      <c r="F2" s="34" t="s">
        <v>24</v>
      </c>
      <c r="G2" s="34" t="s">
        <v>26</v>
      </c>
      <c r="H2" s="28" t="s">
        <v>13</v>
      </c>
      <c r="I2" s="35" t="s">
        <v>25</v>
      </c>
      <c r="J2" s="28" t="s">
        <v>10</v>
      </c>
      <c r="K2" s="36" t="s">
        <v>2</v>
      </c>
      <c r="L2" s="72"/>
      <c r="M2" s="37" t="s">
        <v>5</v>
      </c>
      <c r="N2" s="38" t="s">
        <v>6</v>
      </c>
      <c r="P2" s="18" t="s">
        <v>3</v>
      </c>
      <c r="Q2" s="19" t="s">
        <v>4</v>
      </c>
      <c r="R2" s="7"/>
    </row>
    <row r="3" spans="2:18" s="4" customFormat="1" ht="21.75" customHeight="1" thickBot="1" x14ac:dyDescent="0.3">
      <c r="B3" s="51"/>
      <c r="C3" s="7"/>
      <c r="D3" s="7"/>
      <c r="E3" s="40"/>
      <c r="F3" s="40"/>
      <c r="G3" s="40"/>
      <c r="H3" s="7"/>
      <c r="I3" s="7"/>
      <c r="J3" s="7"/>
      <c r="K3" s="47"/>
      <c r="L3" s="73"/>
      <c r="M3" s="27"/>
      <c r="N3" s="48"/>
      <c r="P3" s="41"/>
      <c r="Q3" s="42"/>
      <c r="R3" s="7"/>
    </row>
    <row r="4" spans="2:18" ht="18" customHeight="1" thickBot="1" x14ac:dyDescent="0.3">
      <c r="B4" s="53"/>
      <c r="C4" s="5"/>
      <c r="D4" s="5"/>
      <c r="E4" s="2"/>
      <c r="F4" s="2"/>
      <c r="G4" s="2">
        <f>E4-F4</f>
        <v>0</v>
      </c>
      <c r="H4" s="2">
        <f>G4*1.262</f>
        <v>0</v>
      </c>
      <c r="I4" s="2"/>
      <c r="J4" s="44"/>
      <c r="K4" s="24"/>
      <c r="L4" s="76"/>
      <c r="M4" s="14">
        <f>K4-H4</f>
        <v>0</v>
      </c>
      <c r="N4" s="15">
        <f>D4*M4</f>
        <v>0</v>
      </c>
      <c r="P4" s="11"/>
      <c r="Q4" s="12"/>
    </row>
    <row r="5" spans="2:18" ht="18" customHeight="1" thickBot="1" x14ac:dyDescent="0.3">
      <c r="B5" s="52" t="s">
        <v>319</v>
      </c>
      <c r="C5" s="49"/>
      <c r="D5" s="5"/>
      <c r="E5" s="2"/>
      <c r="F5" s="2"/>
      <c r="G5" s="2"/>
      <c r="H5" s="2"/>
      <c r="I5" s="2"/>
      <c r="J5" s="43"/>
      <c r="K5" s="23"/>
      <c r="L5" s="74"/>
      <c r="M5" s="10"/>
      <c r="N5" s="13"/>
      <c r="P5" s="11"/>
      <c r="Q5" s="12"/>
    </row>
    <row r="6" spans="2:18" ht="18" customHeight="1" x14ac:dyDescent="0.25">
      <c r="B6" s="53" t="s">
        <v>402</v>
      </c>
      <c r="C6" s="5" t="s">
        <v>499</v>
      </c>
      <c r="D6" s="5">
        <v>1</v>
      </c>
      <c r="E6" s="2">
        <v>521.66</v>
      </c>
      <c r="F6" s="2"/>
      <c r="G6" s="2">
        <f>E6-F6</f>
        <v>521.66</v>
      </c>
      <c r="H6" s="2">
        <f>G6*1.262</f>
        <v>658.33492000000001</v>
      </c>
      <c r="I6" s="2">
        <f>H6*1.25</f>
        <v>822.91865000000007</v>
      </c>
      <c r="J6" s="44">
        <v>849</v>
      </c>
      <c r="K6" s="24">
        <v>869</v>
      </c>
      <c r="L6" s="76"/>
      <c r="M6" s="14">
        <f>K6-H6</f>
        <v>210.66507999999999</v>
      </c>
      <c r="N6" s="15">
        <f>D6*M6</f>
        <v>210.66507999999999</v>
      </c>
      <c r="P6" s="11"/>
      <c r="Q6" s="12"/>
    </row>
    <row r="7" spans="2:18" ht="18" customHeight="1" x14ac:dyDescent="0.25">
      <c r="B7" s="53" t="s">
        <v>528</v>
      </c>
      <c r="C7" s="5" t="s">
        <v>531</v>
      </c>
      <c r="D7" s="5">
        <v>1</v>
      </c>
      <c r="E7" s="2">
        <v>371.5</v>
      </c>
      <c r="F7" s="2"/>
      <c r="G7" s="2">
        <f>E7-F7</f>
        <v>371.5</v>
      </c>
      <c r="H7" s="2">
        <f>G7*1.262</f>
        <v>468.83300000000003</v>
      </c>
      <c r="I7" s="2">
        <f>H7*1.25</f>
        <v>586.04124999999999</v>
      </c>
      <c r="J7" s="44">
        <v>569</v>
      </c>
      <c r="K7" s="24">
        <v>589</v>
      </c>
      <c r="L7" s="76"/>
      <c r="M7" s="14">
        <f>K7-H7</f>
        <v>120.16699999999997</v>
      </c>
      <c r="N7" s="15">
        <f>D7*M7</f>
        <v>120.16699999999997</v>
      </c>
      <c r="P7" s="11"/>
      <c r="Q7" s="12"/>
    </row>
    <row r="8" spans="2:18" ht="18" customHeight="1" thickBot="1" x14ac:dyDescent="0.3">
      <c r="B8" s="53"/>
      <c r="C8" s="5"/>
      <c r="D8" s="5"/>
      <c r="E8" s="2"/>
      <c r="F8" s="2"/>
      <c r="G8" s="2">
        <f>E8-F8</f>
        <v>0</v>
      </c>
      <c r="H8" s="2">
        <f>G8*1.262</f>
        <v>0</v>
      </c>
      <c r="I8" s="2"/>
      <c r="J8" s="44"/>
      <c r="K8" s="24"/>
      <c r="L8" s="76"/>
      <c r="M8" s="14">
        <f>K8-H8</f>
        <v>0</v>
      </c>
      <c r="N8" s="15">
        <f>D8*M8</f>
        <v>0</v>
      </c>
      <c r="P8" s="11"/>
      <c r="Q8" s="12"/>
    </row>
    <row r="9" spans="2:18" ht="18" customHeight="1" thickBot="1" x14ac:dyDescent="0.3">
      <c r="B9" s="52" t="s">
        <v>21</v>
      </c>
      <c r="C9" s="49"/>
      <c r="D9" s="5"/>
      <c r="E9" s="2"/>
      <c r="F9" s="2"/>
      <c r="G9" s="2"/>
      <c r="H9" s="2"/>
      <c r="I9" s="2"/>
      <c r="J9" s="43"/>
      <c r="K9" s="23"/>
      <c r="L9" s="74"/>
      <c r="M9" s="10"/>
      <c r="N9" s="13"/>
      <c r="P9" s="11"/>
      <c r="Q9" s="12"/>
    </row>
    <row r="10" spans="2:18" ht="18" customHeight="1" x14ac:dyDescent="0.25">
      <c r="B10" s="53" t="s">
        <v>267</v>
      </c>
      <c r="C10" s="5" t="s">
        <v>268</v>
      </c>
      <c r="D10" s="5">
        <v>3</v>
      </c>
      <c r="E10" s="2">
        <v>41.98</v>
      </c>
      <c r="F10" s="2"/>
      <c r="G10" s="2">
        <f t="shared" ref="G10:G23" si="0">E10-F10</f>
        <v>41.98</v>
      </c>
      <c r="H10" s="2">
        <f t="shared" ref="H10:H23" si="1">G10*1.262</f>
        <v>52.978759999999994</v>
      </c>
      <c r="I10" s="2"/>
      <c r="J10" s="44">
        <v>59.9</v>
      </c>
      <c r="K10" s="144">
        <v>55</v>
      </c>
      <c r="L10" s="76">
        <v>65</v>
      </c>
      <c r="M10" s="14">
        <f>K10-H10</f>
        <v>2.0212400000000059</v>
      </c>
      <c r="N10" s="15">
        <f>D10*M10</f>
        <v>6.0637200000000178</v>
      </c>
      <c r="P10" s="11">
        <v>1</v>
      </c>
      <c r="Q10" s="12">
        <v>2</v>
      </c>
    </row>
    <row r="11" spans="2:18" ht="18" customHeight="1" x14ac:dyDescent="0.25">
      <c r="B11" s="55" t="s">
        <v>227</v>
      </c>
      <c r="C11" s="5" t="s">
        <v>228</v>
      </c>
      <c r="D11" s="5">
        <v>2</v>
      </c>
      <c r="E11" s="2">
        <v>27.63</v>
      </c>
      <c r="F11" s="2"/>
      <c r="G11" s="2">
        <f t="shared" si="0"/>
        <v>27.63</v>
      </c>
      <c r="H11" s="2">
        <f t="shared" si="1"/>
        <v>34.869059999999998</v>
      </c>
      <c r="I11" s="2"/>
      <c r="J11" s="44">
        <v>39.9</v>
      </c>
      <c r="K11" s="144">
        <v>35</v>
      </c>
      <c r="L11" s="76">
        <v>45</v>
      </c>
      <c r="M11" s="14">
        <f>K11-H11</f>
        <v>0.1309400000000025</v>
      </c>
      <c r="N11" s="15">
        <f>D11*M11</f>
        <v>0.261880000000005</v>
      </c>
      <c r="P11" s="11"/>
      <c r="Q11" s="12"/>
      <c r="R11" s="1"/>
    </row>
    <row r="12" spans="2:18" ht="18" customHeight="1" thickBot="1" x14ac:dyDescent="0.3">
      <c r="B12" s="53"/>
      <c r="C12" s="5"/>
      <c r="D12" s="5"/>
      <c r="E12" s="2"/>
      <c r="F12" s="2"/>
      <c r="G12" s="2">
        <f t="shared" si="0"/>
        <v>0</v>
      </c>
      <c r="H12" s="2">
        <f t="shared" si="1"/>
        <v>0</v>
      </c>
      <c r="I12" s="2"/>
      <c r="J12" s="44"/>
      <c r="K12" s="24"/>
      <c r="L12" s="76"/>
      <c r="M12" s="14">
        <f>K12-H12</f>
        <v>0</v>
      </c>
      <c r="N12" s="15">
        <f>D12*M12</f>
        <v>0</v>
      </c>
      <c r="P12" s="11"/>
      <c r="Q12" s="12"/>
    </row>
    <row r="13" spans="2:18" ht="18" customHeight="1" thickBot="1" x14ac:dyDescent="0.3">
      <c r="B13" s="52" t="s">
        <v>77</v>
      </c>
      <c r="C13" s="49"/>
      <c r="D13" s="5"/>
      <c r="E13" s="2"/>
      <c r="F13" s="2"/>
      <c r="G13" s="2">
        <f t="shared" si="0"/>
        <v>0</v>
      </c>
      <c r="H13" s="2">
        <f t="shared" si="1"/>
        <v>0</v>
      </c>
      <c r="I13" s="2"/>
      <c r="J13" s="43"/>
      <c r="K13" s="23"/>
      <c r="L13" s="74"/>
      <c r="M13" s="10"/>
      <c r="N13" s="13"/>
      <c r="P13" s="11"/>
      <c r="Q13" s="12"/>
    </row>
    <row r="14" spans="2:18" ht="18" customHeight="1" x14ac:dyDescent="0.25">
      <c r="B14" s="53" t="s">
        <v>103</v>
      </c>
      <c r="C14" s="5" t="s">
        <v>104</v>
      </c>
      <c r="D14" s="5">
        <v>2</v>
      </c>
      <c r="E14" s="2">
        <v>12.61</v>
      </c>
      <c r="F14" s="2"/>
      <c r="G14" s="2">
        <f t="shared" si="0"/>
        <v>12.61</v>
      </c>
      <c r="H14" s="2">
        <f t="shared" si="1"/>
        <v>15.913819999999999</v>
      </c>
      <c r="I14" s="2"/>
      <c r="J14" s="44">
        <v>18.899999999999999</v>
      </c>
      <c r="K14" s="24">
        <v>19</v>
      </c>
      <c r="L14" s="76"/>
      <c r="M14" s="14">
        <f>K14-H14</f>
        <v>3.0861800000000006</v>
      </c>
      <c r="N14" s="15">
        <f>D14*M14</f>
        <v>6.1723600000000012</v>
      </c>
      <c r="P14" s="11"/>
      <c r="Q14" s="12"/>
    </row>
    <row r="15" spans="2:18" ht="18" customHeight="1" x14ac:dyDescent="0.25">
      <c r="B15" s="53" t="s">
        <v>78</v>
      </c>
      <c r="C15" s="5" t="s">
        <v>79</v>
      </c>
      <c r="D15" s="5">
        <v>1</v>
      </c>
      <c r="E15" s="2">
        <v>33.53</v>
      </c>
      <c r="F15" s="2"/>
      <c r="G15" s="2">
        <f t="shared" si="0"/>
        <v>33.53</v>
      </c>
      <c r="H15" s="2">
        <f t="shared" si="1"/>
        <v>42.314860000000003</v>
      </c>
      <c r="I15" s="2"/>
      <c r="J15" s="44">
        <v>49.9</v>
      </c>
      <c r="K15" s="144">
        <v>40</v>
      </c>
      <c r="L15" s="76">
        <v>49</v>
      </c>
      <c r="M15" s="14">
        <f>K15-H15</f>
        <v>-2.314860000000003</v>
      </c>
      <c r="N15" s="15">
        <f>D15*M15</f>
        <v>-2.314860000000003</v>
      </c>
      <c r="P15" s="11"/>
      <c r="Q15" s="12"/>
      <c r="R15" s="1"/>
    </row>
    <row r="16" spans="2:18" ht="18" customHeight="1" thickBot="1" x14ac:dyDescent="0.3">
      <c r="B16" s="53"/>
      <c r="C16" s="5"/>
      <c r="D16" s="5"/>
      <c r="E16" s="2"/>
      <c r="F16" s="2"/>
      <c r="G16" s="2">
        <f t="shared" si="0"/>
        <v>0</v>
      </c>
      <c r="H16" s="2">
        <f t="shared" si="1"/>
        <v>0</v>
      </c>
      <c r="I16" s="2"/>
      <c r="J16" s="44"/>
      <c r="K16" s="24"/>
      <c r="L16" s="76"/>
      <c r="M16" s="14">
        <f>K16-H16</f>
        <v>0</v>
      </c>
      <c r="N16" s="15">
        <f>D16*M16</f>
        <v>0</v>
      </c>
      <c r="P16" s="11"/>
      <c r="Q16" s="12"/>
    </row>
    <row r="17" spans="2:17" ht="18" customHeight="1" thickBot="1" x14ac:dyDescent="0.3">
      <c r="B17" s="52" t="s">
        <v>130</v>
      </c>
      <c r="C17" s="49"/>
      <c r="D17" s="5"/>
      <c r="E17" s="2"/>
      <c r="F17" s="2"/>
      <c r="G17" s="2">
        <f t="shared" si="0"/>
        <v>0</v>
      </c>
      <c r="H17" s="2">
        <f t="shared" si="1"/>
        <v>0</v>
      </c>
      <c r="I17" s="2"/>
      <c r="J17" s="43"/>
      <c r="K17" s="23"/>
      <c r="L17" s="74"/>
      <c r="M17" s="10"/>
      <c r="N17" s="13"/>
      <c r="P17" s="11"/>
      <c r="Q17" s="12"/>
    </row>
    <row r="18" spans="2:17" ht="18" customHeight="1" x14ac:dyDescent="0.25">
      <c r="B18" s="53" t="s">
        <v>419</v>
      </c>
      <c r="C18" s="5" t="s">
        <v>420</v>
      </c>
      <c r="D18" s="5">
        <v>2</v>
      </c>
      <c r="E18" s="2">
        <v>18.260000000000002</v>
      </c>
      <c r="F18" s="2"/>
      <c r="G18" s="2">
        <f t="shared" si="0"/>
        <v>18.260000000000002</v>
      </c>
      <c r="H18" s="2">
        <f t="shared" si="1"/>
        <v>23.044120000000003</v>
      </c>
      <c r="I18" s="2"/>
      <c r="J18" s="44">
        <v>25.9</v>
      </c>
      <c r="K18" s="24">
        <v>30</v>
      </c>
      <c r="L18" s="76"/>
      <c r="M18" s="14">
        <f t="shared" ref="M18:M23" si="2">K18-H18</f>
        <v>6.955879999999997</v>
      </c>
      <c r="N18" s="15">
        <f t="shared" ref="N18:N23" si="3">D18*M18</f>
        <v>13.911759999999994</v>
      </c>
      <c r="P18" s="11"/>
      <c r="Q18" s="12"/>
    </row>
    <row r="19" spans="2:17" ht="18" customHeight="1" x14ac:dyDescent="0.25">
      <c r="B19" s="53" t="s">
        <v>421</v>
      </c>
      <c r="C19" s="5" t="s">
        <v>422</v>
      </c>
      <c r="D19" s="5">
        <v>2</v>
      </c>
      <c r="E19" s="2">
        <v>18.260000000000002</v>
      </c>
      <c r="F19" s="2"/>
      <c r="G19" s="2">
        <f t="shared" si="0"/>
        <v>18.260000000000002</v>
      </c>
      <c r="H19" s="2">
        <f t="shared" si="1"/>
        <v>23.044120000000003</v>
      </c>
      <c r="I19" s="2"/>
      <c r="J19" s="44">
        <v>25.9</v>
      </c>
      <c r="K19" s="24">
        <v>30</v>
      </c>
      <c r="L19" s="76"/>
      <c r="M19" s="14">
        <f t="shared" si="2"/>
        <v>6.955879999999997</v>
      </c>
      <c r="N19" s="15">
        <f t="shared" si="3"/>
        <v>13.911759999999994</v>
      </c>
      <c r="P19" s="11">
        <v>1</v>
      </c>
      <c r="Q19" s="12">
        <v>1</v>
      </c>
    </row>
    <row r="20" spans="2:17" ht="18" customHeight="1" x14ac:dyDescent="0.25">
      <c r="B20" s="53" t="s">
        <v>417</v>
      </c>
      <c r="C20" s="5" t="s">
        <v>418</v>
      </c>
      <c r="D20" s="5">
        <v>2</v>
      </c>
      <c r="E20" s="2">
        <v>18.260000000000002</v>
      </c>
      <c r="F20" s="2"/>
      <c r="G20" s="2">
        <f t="shared" si="0"/>
        <v>18.260000000000002</v>
      </c>
      <c r="H20" s="2">
        <f t="shared" si="1"/>
        <v>23.044120000000003</v>
      </c>
      <c r="I20" s="2"/>
      <c r="J20" s="44">
        <v>25.9</v>
      </c>
      <c r="K20" s="24">
        <v>30</v>
      </c>
      <c r="L20" s="76"/>
      <c r="M20" s="14">
        <f t="shared" si="2"/>
        <v>6.955879999999997</v>
      </c>
      <c r="N20" s="15">
        <f t="shared" si="3"/>
        <v>13.911759999999994</v>
      </c>
      <c r="P20" s="11"/>
      <c r="Q20" s="12"/>
    </row>
    <row r="21" spans="2:17" ht="18" customHeight="1" x14ac:dyDescent="0.25">
      <c r="B21" s="53" t="s">
        <v>125</v>
      </c>
      <c r="C21" s="5" t="s">
        <v>408</v>
      </c>
      <c r="D21" s="5">
        <v>6</v>
      </c>
      <c r="E21" s="2">
        <v>24.08</v>
      </c>
      <c r="F21" s="2"/>
      <c r="G21" s="2">
        <f t="shared" si="0"/>
        <v>24.08</v>
      </c>
      <c r="H21" s="2">
        <f t="shared" si="1"/>
        <v>30.388959999999997</v>
      </c>
      <c r="I21" s="2"/>
      <c r="J21" s="44">
        <v>34.9</v>
      </c>
      <c r="K21" s="24">
        <v>39</v>
      </c>
      <c r="L21" s="76"/>
      <c r="M21" s="14">
        <f t="shared" si="2"/>
        <v>8.6110400000000027</v>
      </c>
      <c r="N21" s="15">
        <f t="shared" si="3"/>
        <v>51.666240000000016</v>
      </c>
      <c r="P21" s="11">
        <v>1</v>
      </c>
      <c r="Q21" s="12">
        <v>5</v>
      </c>
    </row>
    <row r="22" spans="2:17" ht="18" customHeight="1" x14ac:dyDescent="0.25">
      <c r="B22" s="53" t="s">
        <v>271</v>
      </c>
      <c r="C22" s="5" t="s">
        <v>272</v>
      </c>
      <c r="D22" s="5">
        <v>2</v>
      </c>
      <c r="E22" s="2">
        <v>25.67</v>
      </c>
      <c r="F22" s="2"/>
      <c r="G22" s="2">
        <f t="shared" si="0"/>
        <v>25.67</v>
      </c>
      <c r="H22" s="2">
        <f t="shared" si="1"/>
        <v>32.395540000000004</v>
      </c>
      <c r="I22" s="2"/>
      <c r="J22" s="44">
        <v>39.9</v>
      </c>
      <c r="K22" s="24">
        <v>45</v>
      </c>
      <c r="L22" s="76"/>
      <c r="M22" s="14">
        <f t="shared" si="2"/>
        <v>12.604459999999996</v>
      </c>
      <c r="N22" s="15">
        <f t="shared" si="3"/>
        <v>25.208919999999992</v>
      </c>
      <c r="P22" s="11"/>
      <c r="Q22" s="12"/>
    </row>
    <row r="23" spans="2:17" ht="18" customHeight="1" x14ac:dyDescent="0.25">
      <c r="B23" s="53" t="s">
        <v>123</v>
      </c>
      <c r="C23" s="5" t="s">
        <v>434</v>
      </c>
      <c r="D23" s="5">
        <v>2</v>
      </c>
      <c r="E23" s="2">
        <v>36.49</v>
      </c>
      <c r="F23" s="2"/>
      <c r="G23" s="2">
        <f t="shared" si="0"/>
        <v>36.49</v>
      </c>
      <c r="H23" s="2">
        <f t="shared" si="1"/>
        <v>46.050380000000004</v>
      </c>
      <c r="I23" s="2"/>
      <c r="J23" s="44"/>
      <c r="K23" s="24">
        <v>55</v>
      </c>
      <c r="L23" s="76"/>
      <c r="M23" s="14">
        <f t="shared" si="2"/>
        <v>8.9496199999999959</v>
      </c>
      <c r="N23" s="15">
        <f t="shared" si="3"/>
        <v>17.899239999999992</v>
      </c>
      <c r="P23" s="11"/>
      <c r="Q23" s="12"/>
    </row>
    <row r="24" spans="2:17" ht="18" customHeight="1" thickBot="1" x14ac:dyDescent="0.3">
      <c r="B24" s="54"/>
      <c r="C24" s="49"/>
      <c r="D24" s="5"/>
      <c r="E24" s="2"/>
      <c r="F24" s="2"/>
      <c r="G24" s="2"/>
      <c r="H24" s="2"/>
      <c r="I24" s="2"/>
      <c r="J24" s="44"/>
      <c r="K24" s="24"/>
      <c r="L24" s="76"/>
      <c r="M24" s="14"/>
      <c r="N24" s="15"/>
      <c r="P24" s="11"/>
      <c r="Q24" s="12"/>
    </row>
    <row r="25" spans="2:17" ht="18" customHeight="1" thickBot="1" x14ac:dyDescent="0.3">
      <c r="B25" s="52" t="s">
        <v>129</v>
      </c>
      <c r="C25" s="49"/>
      <c r="D25" s="5"/>
      <c r="E25" s="2"/>
      <c r="F25" s="2"/>
      <c r="G25" s="2">
        <f t="shared" ref="G25:G56" si="4">E25-F25</f>
        <v>0</v>
      </c>
      <c r="H25" s="2">
        <f t="shared" ref="H25:H56" si="5">G25*1.262</f>
        <v>0</v>
      </c>
      <c r="I25" s="2"/>
      <c r="J25" s="43"/>
      <c r="K25" s="23"/>
      <c r="L25" s="74"/>
      <c r="M25" s="10"/>
      <c r="N25" s="13"/>
      <c r="P25" s="11"/>
      <c r="Q25" s="12"/>
    </row>
    <row r="26" spans="2:17" ht="18" customHeight="1" x14ac:dyDescent="0.25">
      <c r="B26" s="53" t="s">
        <v>459</v>
      </c>
      <c r="C26" s="5" t="s">
        <v>460</v>
      </c>
      <c r="D26" s="5">
        <v>1</v>
      </c>
      <c r="E26" s="2">
        <v>24.87</v>
      </c>
      <c r="F26" s="2"/>
      <c r="G26" s="2">
        <f t="shared" si="4"/>
        <v>24.87</v>
      </c>
      <c r="H26" s="2">
        <f t="shared" si="5"/>
        <v>31.385940000000002</v>
      </c>
      <c r="I26" s="2"/>
      <c r="J26" s="44">
        <v>39.9</v>
      </c>
      <c r="K26" s="24">
        <v>45</v>
      </c>
      <c r="L26" s="76"/>
      <c r="M26" s="14">
        <f>K26-H26</f>
        <v>13.614059999999998</v>
      </c>
      <c r="N26" s="15">
        <f>D26*M26</f>
        <v>13.614059999999998</v>
      </c>
      <c r="P26" s="11"/>
      <c r="Q26" s="12"/>
    </row>
    <row r="27" spans="2:17" ht="18" customHeight="1" x14ac:dyDescent="0.25">
      <c r="B27" s="53" t="s">
        <v>461</v>
      </c>
      <c r="C27" s="5" t="s">
        <v>462</v>
      </c>
      <c r="D27" s="5">
        <v>2</v>
      </c>
      <c r="E27" s="2">
        <v>18.63</v>
      </c>
      <c r="F27" s="2"/>
      <c r="G27" s="2">
        <f t="shared" si="4"/>
        <v>18.63</v>
      </c>
      <c r="H27" s="2">
        <f t="shared" si="5"/>
        <v>23.511060000000001</v>
      </c>
      <c r="I27" s="2"/>
      <c r="J27" s="44">
        <v>29.9</v>
      </c>
      <c r="K27" s="24">
        <v>35</v>
      </c>
      <c r="L27" s="76"/>
      <c r="M27" s="14">
        <f>K27-H27</f>
        <v>11.488939999999999</v>
      </c>
      <c r="N27" s="15">
        <f>D27*M27</f>
        <v>22.977879999999999</v>
      </c>
      <c r="P27" s="11">
        <v>1</v>
      </c>
      <c r="Q27" s="12">
        <v>1</v>
      </c>
    </row>
    <row r="28" spans="2:17" ht="18" customHeight="1" x14ac:dyDescent="0.25">
      <c r="B28" s="53" t="s">
        <v>463</v>
      </c>
      <c r="C28" s="5" t="s">
        <v>464</v>
      </c>
      <c r="D28" s="5">
        <v>2</v>
      </c>
      <c r="E28" s="2">
        <v>18.63</v>
      </c>
      <c r="F28" s="2"/>
      <c r="G28" s="2">
        <f t="shared" si="4"/>
        <v>18.63</v>
      </c>
      <c r="H28" s="2">
        <f t="shared" si="5"/>
        <v>23.511060000000001</v>
      </c>
      <c r="I28" s="2"/>
      <c r="J28" s="44">
        <v>29.9</v>
      </c>
      <c r="K28" s="24">
        <v>30</v>
      </c>
      <c r="L28" s="76"/>
      <c r="M28" s="14">
        <f>K28-H28</f>
        <v>6.4889399999999995</v>
      </c>
      <c r="N28" s="15">
        <f>D28*M28</f>
        <v>12.977879999999999</v>
      </c>
      <c r="P28" s="11">
        <v>1</v>
      </c>
      <c r="Q28" s="12">
        <v>1</v>
      </c>
    </row>
    <row r="29" spans="2:17" ht="18" customHeight="1" x14ac:dyDescent="0.25">
      <c r="B29" s="53" t="s">
        <v>217</v>
      </c>
      <c r="C29" s="5" t="s">
        <v>467</v>
      </c>
      <c r="D29" s="5">
        <v>2</v>
      </c>
      <c r="E29" s="2">
        <v>49.79</v>
      </c>
      <c r="F29" s="2"/>
      <c r="G29" s="2">
        <f t="shared" si="4"/>
        <v>49.79</v>
      </c>
      <c r="H29" s="2">
        <f t="shared" si="5"/>
        <v>62.834980000000002</v>
      </c>
      <c r="I29" s="2"/>
      <c r="J29" s="44">
        <v>79.900000000000006</v>
      </c>
      <c r="K29" s="24">
        <v>79</v>
      </c>
      <c r="L29" s="76"/>
      <c r="M29" s="14">
        <f>K29-H29</f>
        <v>16.165019999999998</v>
      </c>
      <c r="N29" s="15">
        <f>D29*M29</f>
        <v>32.330039999999997</v>
      </c>
      <c r="P29" s="11">
        <v>1</v>
      </c>
      <c r="Q29" s="12">
        <v>1</v>
      </c>
    </row>
    <row r="30" spans="2:17" ht="18" customHeight="1" thickBot="1" x14ac:dyDescent="0.3">
      <c r="B30" s="53"/>
      <c r="C30" s="5"/>
      <c r="D30" s="5"/>
      <c r="E30" s="2"/>
      <c r="F30" s="2"/>
      <c r="G30" s="2">
        <f t="shared" si="4"/>
        <v>0</v>
      </c>
      <c r="H30" s="2">
        <f t="shared" si="5"/>
        <v>0</v>
      </c>
      <c r="I30" s="2"/>
      <c r="J30" s="44"/>
      <c r="K30" s="24"/>
      <c r="L30" s="76"/>
      <c r="M30" s="14">
        <f>K30-H30</f>
        <v>0</v>
      </c>
      <c r="N30" s="15">
        <f>D30*M30</f>
        <v>0</v>
      </c>
      <c r="P30" s="11"/>
      <c r="Q30" s="12"/>
    </row>
    <row r="31" spans="2:17" ht="18" customHeight="1" thickBot="1" x14ac:dyDescent="0.3">
      <c r="B31" s="52" t="s">
        <v>15</v>
      </c>
      <c r="C31" s="49"/>
      <c r="D31" s="5"/>
      <c r="E31" s="2"/>
      <c r="F31" s="2"/>
      <c r="G31" s="2">
        <f t="shared" si="4"/>
        <v>0</v>
      </c>
      <c r="H31" s="2">
        <f t="shared" si="5"/>
        <v>0</v>
      </c>
      <c r="I31" s="2"/>
      <c r="J31" s="43"/>
      <c r="K31" s="23"/>
      <c r="L31" s="74"/>
      <c r="M31" s="10"/>
      <c r="N31" s="13"/>
      <c r="P31" s="11"/>
      <c r="Q31" s="12"/>
    </row>
    <row r="32" spans="2:17" ht="18" customHeight="1" x14ac:dyDescent="0.25">
      <c r="B32" s="53" t="s">
        <v>477</v>
      </c>
      <c r="C32" s="5" t="s">
        <v>478</v>
      </c>
      <c r="D32" s="5">
        <v>2</v>
      </c>
      <c r="E32" s="2">
        <v>22.84</v>
      </c>
      <c r="F32" s="2"/>
      <c r="G32" s="2">
        <f t="shared" si="4"/>
        <v>22.84</v>
      </c>
      <c r="H32" s="2">
        <f t="shared" si="5"/>
        <v>28.824079999999999</v>
      </c>
      <c r="I32" s="2"/>
      <c r="J32" s="44">
        <v>34.9</v>
      </c>
      <c r="K32" s="24">
        <v>35</v>
      </c>
      <c r="L32" s="76"/>
      <c r="M32" s="14">
        <f t="shared" ref="M32:M41" si="6">K32-H32</f>
        <v>6.1759200000000014</v>
      </c>
      <c r="N32" s="15">
        <f t="shared" ref="N32:N41" si="7">D32*M32</f>
        <v>12.351840000000003</v>
      </c>
      <c r="P32" s="11"/>
      <c r="Q32" s="12"/>
    </row>
    <row r="33" spans="2:18" ht="18" customHeight="1" x14ac:dyDescent="0.25">
      <c r="B33" s="53" t="s">
        <v>559</v>
      </c>
      <c r="C33" s="5" t="s">
        <v>560</v>
      </c>
      <c r="D33" s="5">
        <v>3</v>
      </c>
      <c r="E33" s="2">
        <v>11.46</v>
      </c>
      <c r="F33" s="2"/>
      <c r="G33" s="2">
        <f t="shared" si="4"/>
        <v>11.46</v>
      </c>
      <c r="H33" s="2">
        <f t="shared" si="5"/>
        <v>14.462520000000001</v>
      </c>
      <c r="I33" s="2"/>
      <c r="J33" s="44">
        <v>17.899999999999999</v>
      </c>
      <c r="K33" s="24">
        <v>18</v>
      </c>
      <c r="L33" s="76"/>
      <c r="M33" s="14">
        <f t="shared" si="6"/>
        <v>3.5374799999999986</v>
      </c>
      <c r="N33" s="15">
        <f t="shared" si="7"/>
        <v>10.612439999999996</v>
      </c>
      <c r="P33" s="11"/>
      <c r="Q33" s="12"/>
    </row>
    <row r="34" spans="2:18" ht="18" customHeight="1" x14ac:dyDescent="0.25">
      <c r="B34" s="53" t="s">
        <v>392</v>
      </c>
      <c r="C34" s="5" t="s">
        <v>393</v>
      </c>
      <c r="D34" s="5">
        <v>1</v>
      </c>
      <c r="E34" s="2">
        <v>27.22</v>
      </c>
      <c r="F34" s="2"/>
      <c r="G34" s="2">
        <f t="shared" si="4"/>
        <v>27.22</v>
      </c>
      <c r="H34" s="2">
        <f t="shared" si="5"/>
        <v>34.351639999999996</v>
      </c>
      <c r="I34" s="2"/>
      <c r="J34" s="44"/>
      <c r="K34" s="24">
        <v>40</v>
      </c>
      <c r="L34" s="76"/>
      <c r="M34" s="14">
        <f t="shared" si="6"/>
        <v>5.6483600000000038</v>
      </c>
      <c r="N34" s="15">
        <f t="shared" si="7"/>
        <v>5.6483600000000038</v>
      </c>
      <c r="P34" s="11"/>
      <c r="Q34" s="12"/>
    </row>
    <row r="35" spans="2:18" ht="18" customHeight="1" x14ac:dyDescent="0.25">
      <c r="B35" s="53" t="s">
        <v>274</v>
      </c>
      <c r="C35" s="5" t="s">
        <v>275</v>
      </c>
      <c r="D35" s="5">
        <v>2</v>
      </c>
      <c r="E35" s="2">
        <v>52.49</v>
      </c>
      <c r="F35" s="2"/>
      <c r="G35" s="2">
        <f t="shared" si="4"/>
        <v>52.49</v>
      </c>
      <c r="H35" s="2">
        <f t="shared" si="5"/>
        <v>66.242379999999997</v>
      </c>
      <c r="I35" s="2"/>
      <c r="J35" s="44">
        <v>79.900000000000006</v>
      </c>
      <c r="K35" s="144">
        <v>69</v>
      </c>
      <c r="L35" s="76">
        <v>79</v>
      </c>
      <c r="M35" s="14">
        <f t="shared" si="6"/>
        <v>2.7576200000000028</v>
      </c>
      <c r="N35" s="15">
        <f t="shared" si="7"/>
        <v>5.5152400000000057</v>
      </c>
      <c r="P35" s="11"/>
      <c r="Q35" s="12"/>
    </row>
    <row r="36" spans="2:18" ht="18" customHeight="1" x14ac:dyDescent="0.25">
      <c r="B36" s="53" t="s">
        <v>565</v>
      </c>
      <c r="C36" s="5" t="s">
        <v>566</v>
      </c>
      <c r="D36" s="5">
        <v>1</v>
      </c>
      <c r="E36" s="2">
        <v>57.54</v>
      </c>
      <c r="F36" s="2"/>
      <c r="G36" s="2">
        <f t="shared" si="4"/>
        <v>57.54</v>
      </c>
      <c r="H36" s="2">
        <f t="shared" si="5"/>
        <v>72.615480000000005</v>
      </c>
      <c r="I36" s="2"/>
      <c r="J36" s="44">
        <v>89.9</v>
      </c>
      <c r="K36" s="24">
        <v>89</v>
      </c>
      <c r="L36" s="76"/>
      <c r="M36" s="14">
        <f t="shared" si="6"/>
        <v>16.384519999999995</v>
      </c>
      <c r="N36" s="15">
        <f t="shared" si="7"/>
        <v>16.384519999999995</v>
      </c>
      <c r="P36" s="11"/>
      <c r="Q36" s="12"/>
    </row>
    <row r="37" spans="2:18" ht="18" customHeight="1" x14ac:dyDescent="0.25">
      <c r="B37" s="53" t="s">
        <v>370</v>
      </c>
      <c r="C37" s="5" t="s">
        <v>397</v>
      </c>
      <c r="D37" s="5">
        <v>2</v>
      </c>
      <c r="E37" s="2">
        <v>53.86</v>
      </c>
      <c r="F37" s="2"/>
      <c r="G37" s="2">
        <f t="shared" si="4"/>
        <v>53.86</v>
      </c>
      <c r="H37" s="2">
        <f t="shared" si="5"/>
        <v>67.971320000000006</v>
      </c>
      <c r="I37" s="2"/>
      <c r="J37" s="44">
        <v>99.9</v>
      </c>
      <c r="K37" s="24">
        <v>99</v>
      </c>
      <c r="L37" s="76"/>
      <c r="M37" s="14">
        <f t="shared" si="6"/>
        <v>31.028679999999994</v>
      </c>
      <c r="N37" s="15">
        <f t="shared" si="7"/>
        <v>62.057359999999989</v>
      </c>
      <c r="P37" s="11"/>
      <c r="Q37" s="12"/>
    </row>
    <row r="38" spans="2:18" ht="18" customHeight="1" x14ac:dyDescent="0.25">
      <c r="B38" s="53" t="s">
        <v>394</v>
      </c>
      <c r="C38" s="5" t="s">
        <v>395</v>
      </c>
      <c r="D38" s="5">
        <v>2</v>
      </c>
      <c r="E38" s="2">
        <v>57.04</v>
      </c>
      <c r="F38" s="2"/>
      <c r="G38" s="2">
        <f t="shared" si="4"/>
        <v>57.04</v>
      </c>
      <c r="H38" s="2">
        <f t="shared" si="5"/>
        <v>71.984480000000005</v>
      </c>
      <c r="I38" s="2"/>
      <c r="J38" s="44">
        <v>99.9</v>
      </c>
      <c r="K38" s="144">
        <v>89</v>
      </c>
      <c r="L38" s="76">
        <v>99</v>
      </c>
      <c r="M38" s="14">
        <f t="shared" si="6"/>
        <v>17.015519999999995</v>
      </c>
      <c r="N38" s="15">
        <f t="shared" si="7"/>
        <v>34.03103999999999</v>
      </c>
      <c r="P38" s="11"/>
      <c r="Q38" s="12"/>
    </row>
    <row r="39" spans="2:18" ht="18" customHeight="1" x14ac:dyDescent="0.25">
      <c r="B39" s="53" t="s">
        <v>55</v>
      </c>
      <c r="C39" s="5" t="s">
        <v>56</v>
      </c>
      <c r="D39" s="5">
        <v>3</v>
      </c>
      <c r="E39" s="2">
        <v>62.93</v>
      </c>
      <c r="F39" s="2"/>
      <c r="G39" s="2">
        <f t="shared" si="4"/>
        <v>62.93</v>
      </c>
      <c r="H39" s="2">
        <f t="shared" si="5"/>
        <v>79.417659999999998</v>
      </c>
      <c r="I39" s="2"/>
      <c r="J39" s="44">
        <v>89.99</v>
      </c>
      <c r="K39" s="24">
        <v>90</v>
      </c>
      <c r="L39" s="31"/>
      <c r="M39" s="14">
        <f t="shared" si="6"/>
        <v>10.582340000000002</v>
      </c>
      <c r="N39" s="15">
        <f t="shared" si="7"/>
        <v>31.747020000000006</v>
      </c>
      <c r="P39" s="11">
        <v>2</v>
      </c>
      <c r="Q39" s="12">
        <v>1</v>
      </c>
    </row>
    <row r="40" spans="2:18" ht="18" customHeight="1" x14ac:dyDescent="0.25">
      <c r="B40" s="53" t="s">
        <v>57</v>
      </c>
      <c r="C40" s="5" t="s">
        <v>58</v>
      </c>
      <c r="D40" s="5">
        <v>1</v>
      </c>
      <c r="E40" s="2">
        <v>65.38</v>
      </c>
      <c r="F40" s="2"/>
      <c r="G40" s="2">
        <f t="shared" si="4"/>
        <v>65.38</v>
      </c>
      <c r="H40" s="2">
        <f t="shared" si="5"/>
        <v>82.509559999999993</v>
      </c>
      <c r="I40" s="2"/>
      <c r="J40" s="44">
        <v>99.9</v>
      </c>
      <c r="K40" s="24">
        <v>99</v>
      </c>
      <c r="L40" s="76"/>
      <c r="M40" s="14">
        <f t="shared" si="6"/>
        <v>16.490440000000007</v>
      </c>
      <c r="N40" s="15">
        <f t="shared" si="7"/>
        <v>16.490440000000007</v>
      </c>
      <c r="P40" s="11"/>
      <c r="Q40" s="12"/>
    </row>
    <row r="41" spans="2:18" ht="18" customHeight="1" x14ac:dyDescent="0.25">
      <c r="B41" s="53" t="s">
        <v>475</v>
      </c>
      <c r="C41" s="5" t="s">
        <v>476</v>
      </c>
      <c r="D41" s="5">
        <v>1</v>
      </c>
      <c r="E41" s="2">
        <v>84.43</v>
      </c>
      <c r="F41" s="2"/>
      <c r="G41" s="2">
        <f t="shared" si="4"/>
        <v>84.43</v>
      </c>
      <c r="H41" s="2">
        <f t="shared" si="5"/>
        <v>106.55066000000001</v>
      </c>
      <c r="I41" s="2"/>
      <c r="J41" s="44">
        <v>129</v>
      </c>
      <c r="K41" s="24">
        <v>129</v>
      </c>
      <c r="L41" s="31"/>
      <c r="M41" s="14">
        <f t="shared" si="6"/>
        <v>22.449339999999992</v>
      </c>
      <c r="N41" s="15">
        <f t="shared" si="7"/>
        <v>22.449339999999992</v>
      </c>
      <c r="P41" s="11"/>
      <c r="Q41" s="12"/>
    </row>
    <row r="42" spans="2:18" ht="18" customHeight="1" thickBot="1" x14ac:dyDescent="0.3">
      <c r="B42" s="54"/>
      <c r="C42" s="5"/>
      <c r="D42" s="5"/>
      <c r="E42" s="2"/>
      <c r="F42" s="2"/>
      <c r="G42" s="2">
        <f t="shared" si="4"/>
        <v>0</v>
      </c>
      <c r="H42" s="2">
        <f t="shared" si="5"/>
        <v>0</v>
      </c>
      <c r="I42" s="2"/>
      <c r="J42" s="44"/>
      <c r="K42" s="24"/>
      <c r="L42" s="76"/>
      <c r="M42" s="14"/>
      <c r="N42" s="15"/>
      <c r="P42" s="11"/>
      <c r="Q42" s="12"/>
    </row>
    <row r="43" spans="2:18" ht="18" customHeight="1" thickBot="1" x14ac:dyDescent="0.3">
      <c r="B43" s="52" t="s">
        <v>380</v>
      </c>
      <c r="C43" s="49"/>
      <c r="D43" s="5"/>
      <c r="E43" s="2"/>
      <c r="F43" s="2"/>
      <c r="G43" s="2">
        <f t="shared" si="4"/>
        <v>0</v>
      </c>
      <c r="H43" s="2">
        <f t="shared" si="5"/>
        <v>0</v>
      </c>
      <c r="I43" s="2"/>
      <c r="J43" s="43"/>
      <c r="K43" s="23"/>
      <c r="L43" s="74"/>
      <c r="M43" s="10"/>
      <c r="N43" s="13"/>
      <c r="P43" s="11"/>
      <c r="Q43" s="12"/>
    </row>
    <row r="44" spans="2:18" ht="18" customHeight="1" x14ac:dyDescent="0.25">
      <c r="B44" s="53" t="s">
        <v>381</v>
      </c>
      <c r="C44" s="5" t="s">
        <v>382</v>
      </c>
      <c r="D44" s="5">
        <v>6</v>
      </c>
      <c r="E44" s="2">
        <v>40.11</v>
      </c>
      <c r="F44" s="2"/>
      <c r="G44" s="2">
        <f t="shared" si="4"/>
        <v>40.11</v>
      </c>
      <c r="H44" s="2">
        <f t="shared" si="5"/>
        <v>50.618819999999999</v>
      </c>
      <c r="I44" s="2"/>
      <c r="J44" s="44">
        <v>59.9</v>
      </c>
      <c r="K44" s="144">
        <v>55</v>
      </c>
      <c r="L44" s="76">
        <v>65</v>
      </c>
      <c r="M44" s="14">
        <f>K44-H44</f>
        <v>4.3811800000000005</v>
      </c>
      <c r="N44" s="15">
        <f>D44*M44</f>
        <v>26.287080000000003</v>
      </c>
      <c r="P44" s="11">
        <v>5</v>
      </c>
      <c r="Q44" s="12">
        <v>3</v>
      </c>
      <c r="R44" s="1"/>
    </row>
    <row r="45" spans="2:18" ht="18" customHeight="1" x14ac:dyDescent="0.25">
      <c r="B45" s="53"/>
      <c r="C45" s="5"/>
      <c r="D45" s="5"/>
      <c r="E45" s="2"/>
      <c r="F45" s="2"/>
      <c r="G45" s="2">
        <f t="shared" si="4"/>
        <v>0</v>
      </c>
      <c r="H45" s="2">
        <f t="shared" si="5"/>
        <v>0</v>
      </c>
      <c r="I45" s="2"/>
      <c r="J45" s="44"/>
      <c r="K45" s="24"/>
      <c r="L45" s="76"/>
      <c r="M45" s="14">
        <f>K45-H45</f>
        <v>0</v>
      </c>
      <c r="N45" s="15">
        <f>D45*M45</f>
        <v>0</v>
      </c>
      <c r="P45" s="11"/>
      <c r="Q45" s="12"/>
    </row>
    <row r="46" spans="2:18" ht="18" customHeight="1" thickBot="1" x14ac:dyDescent="0.3">
      <c r="B46" s="53"/>
      <c r="C46" s="5"/>
      <c r="D46" s="5"/>
      <c r="E46" s="2"/>
      <c r="F46" s="2"/>
      <c r="G46" s="2">
        <f t="shared" si="4"/>
        <v>0</v>
      </c>
      <c r="H46" s="2">
        <f t="shared" si="5"/>
        <v>0</v>
      </c>
      <c r="I46" s="2"/>
      <c r="J46" s="44"/>
      <c r="K46" s="24"/>
      <c r="L46" s="76"/>
      <c r="M46" s="14">
        <f>K46-H46</f>
        <v>0</v>
      </c>
      <c r="N46" s="15">
        <f>D46*M46</f>
        <v>0</v>
      </c>
      <c r="P46" s="11"/>
      <c r="Q46" s="12"/>
    </row>
    <row r="47" spans="2:18" ht="29.25" customHeight="1" thickBot="1" x14ac:dyDescent="0.3">
      <c r="B47" s="52" t="s">
        <v>437</v>
      </c>
      <c r="C47" s="49"/>
      <c r="D47" s="5"/>
      <c r="E47" s="2"/>
      <c r="F47" s="2"/>
      <c r="G47" s="2">
        <f t="shared" si="4"/>
        <v>0</v>
      </c>
      <c r="H47" s="2">
        <f t="shared" si="5"/>
        <v>0</v>
      </c>
      <c r="I47" s="2"/>
      <c r="J47" s="43"/>
      <c r="K47" s="23"/>
      <c r="L47" s="74"/>
      <c r="M47" s="10"/>
      <c r="N47" s="13"/>
      <c r="P47" s="11"/>
      <c r="Q47" s="12"/>
    </row>
    <row r="48" spans="2:18" ht="18" customHeight="1" x14ac:dyDescent="0.25">
      <c r="B48" s="53" t="s">
        <v>80</v>
      </c>
      <c r="C48" s="5" t="s">
        <v>81</v>
      </c>
      <c r="D48" s="5">
        <v>2</v>
      </c>
      <c r="E48" s="2">
        <v>13.56</v>
      </c>
      <c r="F48" s="2"/>
      <c r="G48" s="2">
        <f t="shared" si="4"/>
        <v>13.56</v>
      </c>
      <c r="H48" s="2">
        <f t="shared" si="5"/>
        <v>17.112719999999999</v>
      </c>
      <c r="I48" s="2"/>
      <c r="J48" s="44">
        <v>19.899999999999999</v>
      </c>
      <c r="K48" s="24">
        <v>25</v>
      </c>
      <c r="L48" s="76"/>
      <c r="M48" s="14">
        <f>K48-H48</f>
        <v>7.8872800000000005</v>
      </c>
      <c r="N48" s="15">
        <f>D48*M48</f>
        <v>15.774560000000001</v>
      </c>
      <c r="P48" s="11">
        <v>1</v>
      </c>
      <c r="Q48" s="12">
        <v>1</v>
      </c>
      <c r="R48" s="1"/>
    </row>
    <row r="49" spans="2:18" ht="18" customHeight="1" x14ac:dyDescent="0.25">
      <c r="B49" s="53" t="s">
        <v>435</v>
      </c>
      <c r="C49" s="5" t="s">
        <v>436</v>
      </c>
      <c r="D49" s="5">
        <v>3</v>
      </c>
      <c r="E49" s="2">
        <v>16.63</v>
      </c>
      <c r="F49" s="2"/>
      <c r="G49" s="2">
        <f t="shared" si="4"/>
        <v>16.63</v>
      </c>
      <c r="H49" s="2">
        <f t="shared" si="5"/>
        <v>20.98706</v>
      </c>
      <c r="I49" s="2"/>
      <c r="J49" s="44">
        <v>26.9</v>
      </c>
      <c r="K49" s="24">
        <v>29</v>
      </c>
      <c r="L49" s="76"/>
      <c r="M49" s="14">
        <f>K49-H49</f>
        <v>8.0129400000000004</v>
      </c>
      <c r="N49" s="15">
        <f>D49*M49</f>
        <v>24.038820000000001</v>
      </c>
      <c r="P49" s="11"/>
      <c r="Q49" s="12"/>
      <c r="R49" s="1"/>
    </row>
    <row r="50" spans="2:18" ht="18" customHeight="1" x14ac:dyDescent="0.25">
      <c r="B50" s="53" t="s">
        <v>438</v>
      </c>
      <c r="C50" s="5" t="s">
        <v>439</v>
      </c>
      <c r="D50" s="5">
        <v>2</v>
      </c>
      <c r="E50" s="2">
        <v>27.93</v>
      </c>
      <c r="F50" s="2"/>
      <c r="G50" s="2">
        <f t="shared" si="4"/>
        <v>27.93</v>
      </c>
      <c r="H50" s="2">
        <f t="shared" si="5"/>
        <v>35.247660000000003</v>
      </c>
      <c r="I50" s="2"/>
      <c r="J50" s="44">
        <v>39.9</v>
      </c>
      <c r="K50" s="24">
        <v>45</v>
      </c>
      <c r="L50" s="76"/>
      <c r="M50" s="14">
        <f>K50-H50</f>
        <v>9.7523399999999967</v>
      </c>
      <c r="N50" s="15">
        <f>D50*M50</f>
        <v>19.504679999999993</v>
      </c>
      <c r="P50" s="11"/>
      <c r="Q50" s="12"/>
      <c r="R50" s="1"/>
    </row>
    <row r="51" spans="2:18" ht="18" customHeight="1" thickBot="1" x14ac:dyDescent="0.3">
      <c r="B51" s="53"/>
      <c r="C51" s="5"/>
      <c r="D51" s="5"/>
      <c r="E51" s="2"/>
      <c r="F51" s="2"/>
      <c r="G51" s="2">
        <f t="shared" si="4"/>
        <v>0</v>
      </c>
      <c r="H51" s="2">
        <f t="shared" si="5"/>
        <v>0</v>
      </c>
      <c r="I51" s="2"/>
      <c r="J51" s="44"/>
      <c r="K51" s="24"/>
      <c r="L51" s="76"/>
      <c r="M51" s="14">
        <f>K51-H51</f>
        <v>0</v>
      </c>
      <c r="N51" s="15">
        <f>D51*M51</f>
        <v>0</v>
      </c>
      <c r="P51" s="11"/>
      <c r="Q51" s="12"/>
    </row>
    <row r="52" spans="2:18" ht="18" customHeight="1" thickBot="1" x14ac:dyDescent="0.3">
      <c r="B52" s="52" t="s">
        <v>20</v>
      </c>
      <c r="C52" s="49"/>
      <c r="D52" s="5"/>
      <c r="E52" s="2"/>
      <c r="F52" s="2"/>
      <c r="G52" s="2">
        <f t="shared" si="4"/>
        <v>0</v>
      </c>
      <c r="H52" s="2">
        <f t="shared" si="5"/>
        <v>0</v>
      </c>
      <c r="I52" s="2"/>
      <c r="J52" s="43"/>
      <c r="K52" s="23"/>
      <c r="L52" s="74"/>
      <c r="M52" s="10"/>
      <c r="N52" s="13"/>
      <c r="P52" s="11"/>
      <c r="Q52" s="12"/>
    </row>
    <row r="53" spans="2:18" ht="18" customHeight="1" x14ac:dyDescent="0.25">
      <c r="B53" s="53" t="s">
        <v>182</v>
      </c>
      <c r="C53" s="5" t="s">
        <v>183</v>
      </c>
      <c r="D53" s="5">
        <v>1</v>
      </c>
      <c r="E53" s="2">
        <v>11.05</v>
      </c>
      <c r="F53" s="2"/>
      <c r="G53" s="2">
        <f t="shared" si="4"/>
        <v>11.05</v>
      </c>
      <c r="H53" s="2">
        <f t="shared" si="5"/>
        <v>13.945100000000002</v>
      </c>
      <c r="I53" s="2"/>
      <c r="J53" s="44">
        <v>16.899999999999999</v>
      </c>
      <c r="K53" s="24">
        <v>19</v>
      </c>
      <c r="L53" s="76"/>
      <c r="M53" s="14">
        <f>K53-H53</f>
        <v>5.0548999999999982</v>
      </c>
      <c r="N53" s="15">
        <f>D53*M53</f>
        <v>5.0548999999999982</v>
      </c>
      <c r="P53" s="11"/>
      <c r="Q53" s="12"/>
      <c r="R53" s="1"/>
    </row>
    <row r="54" spans="2:18" ht="18" customHeight="1" x14ac:dyDescent="0.25">
      <c r="B54" s="53" t="s">
        <v>411</v>
      </c>
      <c r="C54" s="5" t="s">
        <v>412</v>
      </c>
      <c r="D54" s="5">
        <v>2</v>
      </c>
      <c r="E54" s="2">
        <v>22.89</v>
      </c>
      <c r="F54" s="2"/>
      <c r="G54" s="2">
        <f t="shared" si="4"/>
        <v>22.89</v>
      </c>
      <c r="H54" s="2">
        <f t="shared" si="5"/>
        <v>28.887180000000001</v>
      </c>
      <c r="I54" s="2"/>
      <c r="J54" s="44">
        <v>32.9</v>
      </c>
      <c r="K54" s="24">
        <v>35</v>
      </c>
      <c r="L54" s="76"/>
      <c r="M54" s="14">
        <f>K54-H54</f>
        <v>6.1128199999999993</v>
      </c>
      <c r="N54" s="15">
        <f>D54*M54</f>
        <v>12.225639999999999</v>
      </c>
      <c r="P54" s="11">
        <v>1</v>
      </c>
      <c r="Q54" s="12">
        <v>1</v>
      </c>
      <c r="R54" s="1"/>
    </row>
    <row r="55" spans="2:18" ht="18" customHeight="1" x14ac:dyDescent="0.25">
      <c r="B55" s="53" t="s">
        <v>360</v>
      </c>
      <c r="C55" s="5" t="s">
        <v>361</v>
      </c>
      <c r="D55" s="5">
        <v>2</v>
      </c>
      <c r="E55" s="2">
        <v>16.63</v>
      </c>
      <c r="F55" s="2"/>
      <c r="G55" s="2">
        <f t="shared" si="4"/>
        <v>16.63</v>
      </c>
      <c r="H55" s="2">
        <f t="shared" si="5"/>
        <v>20.98706</v>
      </c>
      <c r="I55" s="2"/>
      <c r="J55" s="44">
        <v>24.9</v>
      </c>
      <c r="K55" s="24">
        <v>30</v>
      </c>
      <c r="L55" s="76"/>
      <c r="M55" s="14">
        <f>K55-H55</f>
        <v>9.0129400000000004</v>
      </c>
      <c r="N55" s="15">
        <f>D55*M55</f>
        <v>18.025880000000001</v>
      </c>
      <c r="P55" s="11">
        <v>1</v>
      </c>
      <c r="Q55" s="12">
        <v>1</v>
      </c>
      <c r="R55" s="1"/>
    </row>
    <row r="56" spans="2:18" ht="18" customHeight="1" x14ac:dyDescent="0.25">
      <c r="B56" s="53" t="s">
        <v>413</v>
      </c>
      <c r="C56" s="5" t="s">
        <v>414</v>
      </c>
      <c r="D56" s="5">
        <v>2</v>
      </c>
      <c r="E56" s="2">
        <v>20.8</v>
      </c>
      <c r="F56" s="2"/>
      <c r="G56" s="2">
        <f t="shared" si="4"/>
        <v>20.8</v>
      </c>
      <c r="H56" s="2">
        <f t="shared" si="5"/>
        <v>26.249600000000001</v>
      </c>
      <c r="I56" s="2"/>
      <c r="J56" s="44">
        <v>29.9</v>
      </c>
      <c r="K56" s="24">
        <v>35</v>
      </c>
      <c r="L56" s="76"/>
      <c r="M56" s="14">
        <f>K56-H56</f>
        <v>8.7503999999999991</v>
      </c>
      <c r="N56" s="15">
        <f>D56*M56</f>
        <v>17.500799999999998</v>
      </c>
      <c r="P56" s="11"/>
      <c r="Q56" s="12"/>
      <c r="R56" s="1"/>
    </row>
    <row r="57" spans="2:18" ht="18" customHeight="1" thickBot="1" x14ac:dyDescent="0.3">
      <c r="B57" s="53"/>
      <c r="C57" s="5"/>
      <c r="D57" s="5"/>
      <c r="E57" s="2"/>
      <c r="F57" s="2"/>
      <c r="G57" s="2">
        <f t="shared" ref="G57:G88" si="8">E57-F57</f>
        <v>0</v>
      </c>
      <c r="H57" s="2">
        <f t="shared" ref="H57:H88" si="9">G57*1.262</f>
        <v>0</v>
      </c>
      <c r="I57" s="2"/>
      <c r="J57" s="44"/>
      <c r="K57" s="24"/>
      <c r="L57" s="76"/>
      <c r="M57" s="14">
        <f>K57-H57</f>
        <v>0</v>
      </c>
      <c r="N57" s="15">
        <f>D57*M57</f>
        <v>0</v>
      </c>
      <c r="P57" s="11"/>
      <c r="Q57" s="12"/>
    </row>
    <row r="58" spans="2:18" ht="18" customHeight="1" thickBot="1" x14ac:dyDescent="0.3">
      <c r="B58" s="52" t="s">
        <v>23</v>
      </c>
      <c r="C58" s="49"/>
      <c r="D58" s="5"/>
      <c r="E58" s="2"/>
      <c r="F58" s="2"/>
      <c r="G58" s="2">
        <f t="shared" si="8"/>
        <v>0</v>
      </c>
      <c r="H58" s="2">
        <f t="shared" si="9"/>
        <v>0</v>
      </c>
      <c r="I58" s="2"/>
      <c r="J58" s="43"/>
      <c r="K58" s="23"/>
      <c r="L58" s="74"/>
      <c r="M58" s="10"/>
      <c r="N58" s="13"/>
      <c r="P58" s="11"/>
      <c r="Q58" s="12"/>
    </row>
    <row r="59" spans="2:18" ht="18" customHeight="1" x14ac:dyDescent="0.25">
      <c r="B59" s="53" t="s">
        <v>340</v>
      </c>
      <c r="C59" s="5" t="s">
        <v>343</v>
      </c>
      <c r="D59" s="5">
        <v>10</v>
      </c>
      <c r="E59" s="2">
        <v>5.22</v>
      </c>
      <c r="F59" s="2"/>
      <c r="G59" s="2">
        <f t="shared" si="8"/>
        <v>5.22</v>
      </c>
      <c r="H59" s="2">
        <f t="shared" si="9"/>
        <v>6.5876399999999995</v>
      </c>
      <c r="I59" s="2"/>
      <c r="J59" s="44">
        <v>7.9</v>
      </c>
      <c r="K59" s="24">
        <v>8</v>
      </c>
      <c r="L59" s="31"/>
      <c r="M59" s="14">
        <f>K59-H59</f>
        <v>1.4123600000000005</v>
      </c>
      <c r="N59" s="15">
        <f>D59*M59</f>
        <v>14.123600000000005</v>
      </c>
      <c r="P59" s="11">
        <v>5</v>
      </c>
      <c r="Q59" s="12">
        <v>5</v>
      </c>
    </row>
    <row r="60" spans="2:18" ht="18" customHeight="1" x14ac:dyDescent="0.25">
      <c r="B60" s="53" t="s">
        <v>245</v>
      </c>
      <c r="C60" s="5" t="s">
        <v>214</v>
      </c>
      <c r="D60" s="5">
        <v>10</v>
      </c>
      <c r="E60" s="2">
        <v>3.82</v>
      </c>
      <c r="F60" s="2"/>
      <c r="G60" s="2">
        <f t="shared" si="8"/>
        <v>3.82</v>
      </c>
      <c r="H60" s="2">
        <f t="shared" si="9"/>
        <v>4.8208399999999996</v>
      </c>
      <c r="I60" s="2"/>
      <c r="J60" s="44">
        <v>5.9</v>
      </c>
      <c r="K60" s="24">
        <v>8</v>
      </c>
      <c r="L60" s="76"/>
      <c r="M60" s="14">
        <f>K60-H60</f>
        <v>3.1791600000000004</v>
      </c>
      <c r="N60" s="15">
        <f>D60*M60</f>
        <v>31.791600000000003</v>
      </c>
      <c r="P60" s="11">
        <v>1</v>
      </c>
      <c r="Q60" s="12">
        <v>9</v>
      </c>
    </row>
    <row r="61" spans="2:18" ht="18" customHeight="1" x14ac:dyDescent="0.25">
      <c r="B61" s="53" t="s">
        <v>210</v>
      </c>
      <c r="C61" s="5" t="s">
        <v>209</v>
      </c>
      <c r="D61" s="5">
        <v>2</v>
      </c>
      <c r="E61" s="2">
        <v>51.21</v>
      </c>
      <c r="F61" s="2"/>
      <c r="G61" s="2">
        <f t="shared" si="8"/>
        <v>51.21</v>
      </c>
      <c r="H61" s="2">
        <f t="shared" si="9"/>
        <v>64.627020000000002</v>
      </c>
      <c r="I61" s="2"/>
      <c r="J61" s="44">
        <v>79.900000000000006</v>
      </c>
      <c r="K61" s="24">
        <v>85</v>
      </c>
      <c r="L61" s="76"/>
      <c r="M61" s="14">
        <f>K61-H61</f>
        <v>20.372979999999998</v>
      </c>
      <c r="N61" s="15">
        <f>D61*M61</f>
        <v>40.745959999999997</v>
      </c>
      <c r="P61" s="11">
        <v>1</v>
      </c>
      <c r="Q61" s="12">
        <v>1</v>
      </c>
    </row>
    <row r="62" spans="2:18" ht="18" customHeight="1" x14ac:dyDescent="0.25">
      <c r="B62" s="53" t="s">
        <v>338</v>
      </c>
      <c r="C62" s="5" t="s">
        <v>339</v>
      </c>
      <c r="D62" s="5">
        <v>3</v>
      </c>
      <c r="E62" s="2">
        <v>59.44</v>
      </c>
      <c r="F62" s="2"/>
      <c r="G62" s="2">
        <f t="shared" si="8"/>
        <v>59.44</v>
      </c>
      <c r="H62" s="2">
        <f t="shared" si="9"/>
        <v>75.013279999999995</v>
      </c>
      <c r="I62" s="2"/>
      <c r="J62" s="44">
        <v>129.9</v>
      </c>
      <c r="K62" s="24">
        <v>99</v>
      </c>
      <c r="L62" s="31"/>
      <c r="M62" s="14">
        <f>K62-H62</f>
        <v>23.986720000000005</v>
      </c>
      <c r="N62" s="15">
        <f>D62*M62</f>
        <v>71.960160000000016</v>
      </c>
      <c r="P62" s="11">
        <v>1</v>
      </c>
      <c r="Q62" s="12">
        <v>2</v>
      </c>
    </row>
    <row r="63" spans="2:18" ht="18" customHeight="1" thickBot="1" x14ac:dyDescent="0.3">
      <c r="B63" s="53"/>
      <c r="C63" s="5"/>
      <c r="D63" s="5"/>
      <c r="E63" s="2"/>
      <c r="F63" s="2"/>
      <c r="G63" s="2">
        <f t="shared" si="8"/>
        <v>0</v>
      </c>
      <c r="H63" s="2">
        <f t="shared" si="9"/>
        <v>0</v>
      </c>
      <c r="I63" s="2"/>
      <c r="J63" s="44"/>
      <c r="K63" s="24"/>
      <c r="L63" s="76"/>
      <c r="M63" s="14">
        <f>K63-H63</f>
        <v>0</v>
      </c>
      <c r="N63" s="15">
        <f>D63*M63</f>
        <v>0</v>
      </c>
      <c r="P63" s="11"/>
      <c r="Q63" s="12"/>
    </row>
    <row r="64" spans="2:18" ht="18" customHeight="1" thickBot="1" x14ac:dyDescent="0.3">
      <c r="B64" s="52" t="s">
        <v>309</v>
      </c>
      <c r="C64" s="49"/>
      <c r="D64" s="5"/>
      <c r="E64" s="2"/>
      <c r="F64" s="2"/>
      <c r="G64" s="2">
        <f t="shared" si="8"/>
        <v>0</v>
      </c>
      <c r="H64" s="2">
        <f t="shared" si="9"/>
        <v>0</v>
      </c>
      <c r="I64" s="2"/>
      <c r="J64" s="43"/>
      <c r="K64" s="23"/>
      <c r="L64" s="74"/>
      <c r="M64" s="10"/>
      <c r="N64" s="13"/>
      <c r="P64" s="11"/>
      <c r="Q64" s="12"/>
    </row>
    <row r="65" spans="2:18" ht="18" customHeight="1" x14ac:dyDescent="0.25">
      <c r="B65" s="53" t="s">
        <v>336</v>
      </c>
      <c r="C65" s="5" t="s">
        <v>337</v>
      </c>
      <c r="D65" s="5">
        <v>1</v>
      </c>
      <c r="E65" s="2">
        <v>110.34</v>
      </c>
      <c r="F65" s="2"/>
      <c r="G65" s="2">
        <f t="shared" si="8"/>
        <v>110.34</v>
      </c>
      <c r="H65" s="2">
        <f t="shared" si="9"/>
        <v>139.24907999999999</v>
      </c>
      <c r="I65" s="2"/>
      <c r="J65" s="44">
        <v>169</v>
      </c>
      <c r="K65" s="24">
        <v>189</v>
      </c>
      <c r="L65" s="76"/>
      <c r="M65" s="14">
        <f>K65-H65</f>
        <v>49.750920000000008</v>
      </c>
      <c r="N65" s="15">
        <f>D65*M65</f>
        <v>49.750920000000008</v>
      </c>
      <c r="P65" s="11"/>
      <c r="Q65" s="12"/>
    </row>
    <row r="66" spans="2:18" ht="18" customHeight="1" x14ac:dyDescent="0.25">
      <c r="B66" s="53" t="s">
        <v>236</v>
      </c>
      <c r="C66" s="5" t="s">
        <v>237</v>
      </c>
      <c r="D66" s="5">
        <v>3</v>
      </c>
      <c r="E66" s="2">
        <v>126.55</v>
      </c>
      <c r="F66" s="2"/>
      <c r="G66" s="2">
        <f t="shared" si="8"/>
        <v>126.55</v>
      </c>
      <c r="H66" s="2">
        <f t="shared" si="9"/>
        <v>159.70609999999999</v>
      </c>
      <c r="I66" s="2"/>
      <c r="J66" s="44">
        <v>189</v>
      </c>
      <c r="K66" s="24">
        <v>219</v>
      </c>
      <c r="L66" s="76"/>
      <c r="M66" s="14">
        <f>K66-H66</f>
        <v>59.293900000000008</v>
      </c>
      <c r="N66" s="15">
        <f>D66*M66</f>
        <v>177.88170000000002</v>
      </c>
      <c r="P66" s="11">
        <v>1</v>
      </c>
      <c r="Q66" s="12">
        <v>2</v>
      </c>
    </row>
    <row r="67" spans="2:18" ht="18" customHeight="1" x14ac:dyDescent="0.25">
      <c r="B67" s="53" t="s">
        <v>310</v>
      </c>
      <c r="C67" s="5" t="s">
        <v>311</v>
      </c>
      <c r="D67" s="5">
        <v>1</v>
      </c>
      <c r="E67" s="2">
        <v>146.27000000000001</v>
      </c>
      <c r="F67" s="2"/>
      <c r="G67" s="2">
        <f t="shared" si="8"/>
        <v>146.27000000000001</v>
      </c>
      <c r="H67" s="2">
        <f t="shared" si="9"/>
        <v>184.59274000000002</v>
      </c>
      <c r="I67" s="2"/>
      <c r="J67" s="44">
        <v>229</v>
      </c>
      <c r="K67" s="24">
        <v>229</v>
      </c>
      <c r="L67" s="76"/>
      <c r="M67" s="14">
        <f>K67-H67</f>
        <v>44.40725999999998</v>
      </c>
      <c r="N67" s="15">
        <f>D67*M67</f>
        <v>44.40725999999998</v>
      </c>
      <c r="P67" s="11"/>
      <c r="Q67" s="12"/>
    </row>
    <row r="68" spans="2:18" ht="18" customHeight="1" thickBot="1" x14ac:dyDescent="0.3">
      <c r="B68" s="53"/>
      <c r="C68" s="5"/>
      <c r="D68" s="5"/>
      <c r="E68" s="2"/>
      <c r="F68" s="2"/>
      <c r="G68" s="2">
        <f t="shared" si="8"/>
        <v>0</v>
      </c>
      <c r="H68" s="2">
        <f t="shared" si="9"/>
        <v>0</v>
      </c>
      <c r="I68" s="2"/>
      <c r="J68" s="44"/>
      <c r="K68" s="24"/>
      <c r="L68" s="76"/>
      <c r="M68" s="14">
        <f>K68-H68</f>
        <v>0</v>
      </c>
      <c r="N68" s="15">
        <f>D68*M68</f>
        <v>0</v>
      </c>
      <c r="P68" s="11"/>
      <c r="Q68" s="12"/>
    </row>
    <row r="69" spans="2:18" ht="18" customHeight="1" thickBot="1" x14ac:dyDescent="0.3">
      <c r="B69" s="52" t="s">
        <v>486</v>
      </c>
      <c r="C69" s="49"/>
      <c r="D69" s="5"/>
      <c r="E69" s="2"/>
      <c r="F69" s="2"/>
      <c r="G69" s="2">
        <f t="shared" si="8"/>
        <v>0</v>
      </c>
      <c r="H69" s="2">
        <f t="shared" si="9"/>
        <v>0</v>
      </c>
      <c r="I69" s="2"/>
      <c r="J69" s="43"/>
      <c r="K69" s="23"/>
      <c r="L69" s="74"/>
      <c r="M69" s="10"/>
      <c r="N69" s="13"/>
      <c r="P69" s="11"/>
      <c r="Q69" s="12"/>
    </row>
    <row r="70" spans="2:18" ht="18" customHeight="1" x14ac:dyDescent="0.25">
      <c r="B70" s="53" t="s">
        <v>487</v>
      </c>
      <c r="C70" s="5" t="s">
        <v>488</v>
      </c>
      <c r="D70" s="5">
        <v>2</v>
      </c>
      <c r="E70" s="2">
        <v>16.760000000000002</v>
      </c>
      <c r="F70" s="2"/>
      <c r="G70" s="2">
        <f t="shared" si="8"/>
        <v>16.760000000000002</v>
      </c>
      <c r="H70" s="2">
        <f t="shared" si="9"/>
        <v>21.151120000000002</v>
      </c>
      <c r="I70" s="2"/>
      <c r="J70" s="44">
        <v>26.95</v>
      </c>
      <c r="K70" s="24">
        <v>29</v>
      </c>
      <c r="L70" s="31"/>
      <c r="M70" s="14">
        <f t="shared" ref="M70:M78" si="10">K70-H70</f>
        <v>7.8488799999999976</v>
      </c>
      <c r="N70" s="15">
        <f t="shared" ref="N70:N78" si="11">D70*M70</f>
        <v>15.697759999999995</v>
      </c>
      <c r="P70" s="11">
        <v>1</v>
      </c>
      <c r="Q70" s="12">
        <v>1</v>
      </c>
    </row>
    <row r="71" spans="2:18" ht="18" customHeight="1" x14ac:dyDescent="0.25">
      <c r="B71" s="53" t="s">
        <v>489</v>
      </c>
      <c r="C71" s="5" t="s">
        <v>490</v>
      </c>
      <c r="D71" s="5">
        <v>1</v>
      </c>
      <c r="E71" s="2">
        <v>24.87</v>
      </c>
      <c r="F71" s="2"/>
      <c r="G71" s="2">
        <f t="shared" si="8"/>
        <v>24.87</v>
      </c>
      <c r="H71" s="2">
        <f t="shared" si="9"/>
        <v>31.385940000000002</v>
      </c>
      <c r="I71" s="2"/>
      <c r="J71" s="44">
        <v>39.9</v>
      </c>
      <c r="K71" s="24">
        <v>40</v>
      </c>
      <c r="L71" s="76"/>
      <c r="M71" s="14">
        <f t="shared" si="10"/>
        <v>8.6140599999999985</v>
      </c>
      <c r="N71" s="15">
        <f t="shared" si="11"/>
        <v>8.6140599999999985</v>
      </c>
      <c r="P71" s="11"/>
      <c r="Q71" s="12"/>
    </row>
    <row r="72" spans="2:18" ht="18" customHeight="1" x14ac:dyDescent="0.25">
      <c r="B72" s="55" t="s">
        <v>491</v>
      </c>
      <c r="C72" s="5" t="s">
        <v>492</v>
      </c>
      <c r="D72" s="5">
        <v>2</v>
      </c>
      <c r="E72" s="2">
        <v>22.07</v>
      </c>
      <c r="F72" s="2"/>
      <c r="G72" s="2">
        <f t="shared" si="8"/>
        <v>22.07</v>
      </c>
      <c r="H72" s="2">
        <f t="shared" si="9"/>
        <v>27.852340000000002</v>
      </c>
      <c r="I72" s="2"/>
      <c r="J72" s="44">
        <v>33.9</v>
      </c>
      <c r="K72" s="24">
        <v>35</v>
      </c>
      <c r="L72" s="76"/>
      <c r="M72" s="14">
        <f t="shared" si="10"/>
        <v>7.1476599999999983</v>
      </c>
      <c r="N72" s="15">
        <f t="shared" si="11"/>
        <v>14.295319999999997</v>
      </c>
      <c r="P72" s="11"/>
      <c r="Q72" s="12"/>
      <c r="R72" s="1"/>
    </row>
    <row r="73" spans="2:18" ht="18" customHeight="1" x14ac:dyDescent="0.25">
      <c r="B73" s="55" t="s">
        <v>465</v>
      </c>
      <c r="C73" s="5" t="s">
        <v>466</v>
      </c>
      <c r="D73" s="5">
        <v>2</v>
      </c>
      <c r="E73" s="2">
        <v>14.27</v>
      </c>
      <c r="F73" s="2"/>
      <c r="G73" s="2">
        <f t="shared" si="8"/>
        <v>14.27</v>
      </c>
      <c r="H73" s="2">
        <f t="shared" si="9"/>
        <v>18.00874</v>
      </c>
      <c r="I73" s="2"/>
      <c r="J73" s="44">
        <v>22.9</v>
      </c>
      <c r="K73" s="24">
        <v>25</v>
      </c>
      <c r="L73" s="76"/>
      <c r="M73" s="14">
        <f t="shared" si="10"/>
        <v>6.9912600000000005</v>
      </c>
      <c r="N73" s="15">
        <f t="shared" si="11"/>
        <v>13.982520000000001</v>
      </c>
      <c r="P73" s="11">
        <v>1</v>
      </c>
      <c r="Q73" s="12">
        <v>1</v>
      </c>
      <c r="R73" s="1"/>
    </row>
    <row r="74" spans="2:18" ht="18" customHeight="1" x14ac:dyDescent="0.25">
      <c r="B74" s="55" t="s">
        <v>497</v>
      </c>
      <c r="C74" s="5" t="s">
        <v>498</v>
      </c>
      <c r="D74" s="5">
        <v>2</v>
      </c>
      <c r="E74" s="2">
        <v>18.91</v>
      </c>
      <c r="F74" s="2"/>
      <c r="G74" s="2">
        <f t="shared" si="8"/>
        <v>18.91</v>
      </c>
      <c r="H74" s="2">
        <f t="shared" si="9"/>
        <v>23.864419999999999</v>
      </c>
      <c r="I74" s="2"/>
      <c r="J74" s="44">
        <v>29.9</v>
      </c>
      <c r="K74" s="24">
        <v>35</v>
      </c>
      <c r="L74" s="76"/>
      <c r="M74" s="14">
        <f t="shared" si="10"/>
        <v>11.135580000000001</v>
      </c>
      <c r="N74" s="15">
        <f t="shared" si="11"/>
        <v>22.271160000000002</v>
      </c>
      <c r="P74" s="11"/>
      <c r="Q74" s="12"/>
      <c r="R74" s="1"/>
    </row>
    <row r="75" spans="2:18" ht="18" customHeight="1" thickBot="1" x14ac:dyDescent="0.3">
      <c r="B75" s="53"/>
      <c r="C75" s="5"/>
      <c r="D75" s="5"/>
      <c r="E75" s="2"/>
      <c r="F75" s="2"/>
      <c r="G75" s="2">
        <f t="shared" si="8"/>
        <v>0</v>
      </c>
      <c r="H75" s="2">
        <f t="shared" si="9"/>
        <v>0</v>
      </c>
      <c r="I75" s="2"/>
      <c r="J75" s="44"/>
      <c r="K75" s="24"/>
      <c r="L75" s="31"/>
      <c r="M75" s="14">
        <f t="shared" si="10"/>
        <v>0</v>
      </c>
      <c r="N75" s="15">
        <f t="shared" si="11"/>
        <v>0</v>
      </c>
      <c r="P75" s="11"/>
      <c r="Q75" s="12"/>
    </row>
    <row r="76" spans="2:18" ht="18" customHeight="1" thickBot="1" x14ac:dyDescent="0.3">
      <c r="B76" s="52" t="s">
        <v>102</v>
      </c>
      <c r="C76" s="5"/>
      <c r="D76" s="5"/>
      <c r="E76" s="2"/>
      <c r="F76" s="2"/>
      <c r="G76" s="2">
        <f t="shared" si="8"/>
        <v>0</v>
      </c>
      <c r="H76" s="2">
        <f t="shared" si="9"/>
        <v>0</v>
      </c>
      <c r="I76" s="2"/>
      <c r="J76" s="44"/>
      <c r="K76" s="24"/>
      <c r="L76" s="76"/>
      <c r="M76" s="14">
        <f t="shared" si="10"/>
        <v>0</v>
      </c>
      <c r="N76" s="15">
        <f t="shared" si="11"/>
        <v>0</v>
      </c>
      <c r="P76" s="11"/>
      <c r="Q76" s="12"/>
      <c r="R76" s="1"/>
    </row>
    <row r="77" spans="2:18" ht="18" customHeight="1" x14ac:dyDescent="0.25">
      <c r="B77" s="55" t="s">
        <v>376</v>
      </c>
      <c r="C77" s="5" t="s">
        <v>377</v>
      </c>
      <c r="D77" s="5">
        <v>6</v>
      </c>
      <c r="E77" s="2">
        <v>13.63</v>
      </c>
      <c r="F77" s="2"/>
      <c r="G77" s="2">
        <f t="shared" si="8"/>
        <v>13.63</v>
      </c>
      <c r="H77" s="2">
        <f t="shared" si="9"/>
        <v>17.201060000000002</v>
      </c>
      <c r="I77" s="2"/>
      <c r="J77" s="44">
        <v>19.899999999999999</v>
      </c>
      <c r="K77" s="24">
        <v>25</v>
      </c>
      <c r="L77" s="31"/>
      <c r="M77" s="14">
        <f t="shared" si="10"/>
        <v>7.7989399999999982</v>
      </c>
      <c r="N77" s="15">
        <f t="shared" si="11"/>
        <v>46.793639999999989</v>
      </c>
      <c r="P77" s="11">
        <v>1</v>
      </c>
      <c r="Q77" s="12">
        <v>5</v>
      </c>
      <c r="R77" s="1" t="s">
        <v>301</v>
      </c>
    </row>
    <row r="78" spans="2:18" ht="18" customHeight="1" x14ac:dyDescent="0.25">
      <c r="B78" s="55"/>
      <c r="C78" s="5"/>
      <c r="D78" s="5"/>
      <c r="E78" s="2"/>
      <c r="F78" s="2"/>
      <c r="G78" s="2">
        <f t="shared" si="8"/>
        <v>0</v>
      </c>
      <c r="H78" s="2">
        <f t="shared" si="9"/>
        <v>0</v>
      </c>
      <c r="I78" s="2"/>
      <c r="J78" s="44"/>
      <c r="K78" s="24"/>
      <c r="L78" s="76"/>
      <c r="M78" s="14">
        <f t="shared" si="10"/>
        <v>0</v>
      </c>
      <c r="N78" s="15">
        <f t="shared" si="11"/>
        <v>0</v>
      </c>
      <c r="P78" s="11"/>
      <c r="Q78" s="12"/>
      <c r="R78" s="1"/>
    </row>
    <row r="79" spans="2:18" ht="18" customHeight="1" thickBot="1" x14ac:dyDescent="0.3">
      <c r="B79" s="54"/>
      <c r="C79" s="5"/>
      <c r="D79" s="5"/>
      <c r="E79" s="2"/>
      <c r="F79" s="2"/>
      <c r="G79" s="2">
        <f t="shared" si="8"/>
        <v>0</v>
      </c>
      <c r="H79" s="2">
        <f t="shared" si="9"/>
        <v>0</v>
      </c>
      <c r="I79" s="2"/>
      <c r="J79" s="44"/>
      <c r="K79" s="24"/>
      <c r="L79" s="76"/>
      <c r="M79" s="14"/>
      <c r="N79" s="15"/>
      <c r="P79" s="11"/>
      <c r="Q79" s="12"/>
    </row>
    <row r="80" spans="2:18" ht="18" customHeight="1" thickBot="1" x14ac:dyDescent="0.3">
      <c r="B80" s="52" t="s">
        <v>147</v>
      </c>
      <c r="C80" s="5"/>
      <c r="D80" s="5"/>
      <c r="E80" s="2"/>
      <c r="F80" s="2"/>
      <c r="G80" s="2">
        <f t="shared" si="8"/>
        <v>0</v>
      </c>
      <c r="H80" s="2">
        <f t="shared" si="9"/>
        <v>0</v>
      </c>
      <c r="I80" s="2"/>
      <c r="J80" s="44"/>
      <c r="K80" s="24"/>
      <c r="L80" s="76"/>
      <c r="M80" s="14">
        <f t="shared" ref="M80:M111" si="12">K80-H80</f>
        <v>0</v>
      </c>
      <c r="N80" s="15">
        <f t="shared" ref="N80:N111" si="13">D80*M80</f>
        <v>0</v>
      </c>
      <c r="P80" s="11"/>
      <c r="Q80" s="12"/>
    </row>
    <row r="81" spans="1:18" ht="18" customHeight="1" x14ac:dyDescent="0.25">
      <c r="B81" s="55" t="s">
        <v>148</v>
      </c>
      <c r="C81" s="5" t="s">
        <v>149</v>
      </c>
      <c r="D81" s="5">
        <v>2</v>
      </c>
      <c r="E81" s="2">
        <v>27.28</v>
      </c>
      <c r="F81" s="2"/>
      <c r="G81" s="2">
        <f t="shared" si="8"/>
        <v>27.28</v>
      </c>
      <c r="H81" s="2">
        <f t="shared" si="9"/>
        <v>34.42736</v>
      </c>
      <c r="I81" s="2"/>
      <c r="J81" s="44">
        <v>42.9</v>
      </c>
      <c r="K81" s="24">
        <v>45</v>
      </c>
      <c r="L81" s="76"/>
      <c r="M81" s="14">
        <f t="shared" si="12"/>
        <v>10.57264</v>
      </c>
      <c r="N81" s="15">
        <f t="shared" si="13"/>
        <v>21.14528</v>
      </c>
      <c r="P81" s="11">
        <v>1</v>
      </c>
      <c r="Q81" s="12">
        <v>1</v>
      </c>
      <c r="R81" s="1"/>
    </row>
    <row r="82" spans="1:18" ht="18" customHeight="1" x14ac:dyDescent="0.25">
      <c r="B82" s="55" t="s">
        <v>96</v>
      </c>
      <c r="C82" s="5" t="s">
        <v>149</v>
      </c>
      <c r="D82" s="5">
        <v>1</v>
      </c>
      <c r="E82" s="2">
        <v>27.28</v>
      </c>
      <c r="F82" s="2"/>
      <c r="G82" s="2">
        <f t="shared" si="8"/>
        <v>27.28</v>
      </c>
      <c r="H82" s="2">
        <f t="shared" si="9"/>
        <v>34.42736</v>
      </c>
      <c r="I82" s="2"/>
      <c r="J82" s="44">
        <v>42.9</v>
      </c>
      <c r="K82" s="24">
        <v>45</v>
      </c>
      <c r="L82" s="76"/>
      <c r="M82" s="14">
        <f t="shared" si="12"/>
        <v>10.57264</v>
      </c>
      <c r="N82" s="15">
        <f t="shared" si="13"/>
        <v>10.57264</v>
      </c>
      <c r="P82" s="11"/>
      <c r="Q82" s="12"/>
      <c r="R82" s="1"/>
    </row>
    <row r="83" spans="1:18" ht="18" customHeight="1" x14ac:dyDescent="0.25">
      <c r="A83" s="101"/>
      <c r="B83" s="55" t="s">
        <v>150</v>
      </c>
      <c r="C83" s="5" t="s">
        <v>151</v>
      </c>
      <c r="D83" s="5">
        <v>2</v>
      </c>
      <c r="E83" s="2">
        <v>38.090000000000003</v>
      </c>
      <c r="F83" s="2"/>
      <c r="G83" s="2">
        <f t="shared" si="8"/>
        <v>38.090000000000003</v>
      </c>
      <c r="H83" s="2">
        <f t="shared" si="9"/>
        <v>48.069580000000002</v>
      </c>
      <c r="I83" s="2"/>
      <c r="J83" s="44">
        <v>52.9</v>
      </c>
      <c r="K83" s="24">
        <v>55</v>
      </c>
      <c r="L83" s="76">
        <v>65</v>
      </c>
      <c r="M83" s="14">
        <f t="shared" si="12"/>
        <v>6.930419999999998</v>
      </c>
      <c r="N83" s="15">
        <f t="shared" si="13"/>
        <v>13.860839999999996</v>
      </c>
      <c r="P83" s="11">
        <v>1</v>
      </c>
      <c r="Q83" s="12">
        <v>1</v>
      </c>
      <c r="R83" s="1"/>
    </row>
    <row r="84" spans="1:18" ht="18" customHeight="1" x14ac:dyDescent="0.25">
      <c r="A84" s="101"/>
      <c r="B84" s="55" t="s">
        <v>40</v>
      </c>
      <c r="C84" s="5" t="s">
        <v>41</v>
      </c>
      <c r="D84" s="5">
        <v>2</v>
      </c>
      <c r="E84" s="2">
        <v>34.1</v>
      </c>
      <c r="F84" s="2"/>
      <c r="G84" s="2">
        <f t="shared" si="8"/>
        <v>34.1</v>
      </c>
      <c r="H84" s="2">
        <f t="shared" si="9"/>
        <v>43.034200000000006</v>
      </c>
      <c r="I84" s="2"/>
      <c r="J84" s="44">
        <v>52.9</v>
      </c>
      <c r="K84" s="24">
        <v>55</v>
      </c>
      <c r="L84" s="76"/>
      <c r="M84" s="14">
        <f t="shared" si="12"/>
        <v>11.965799999999994</v>
      </c>
      <c r="N84" s="15">
        <f t="shared" si="13"/>
        <v>23.931599999999989</v>
      </c>
      <c r="P84" s="11">
        <v>1</v>
      </c>
      <c r="Q84" s="12">
        <v>1</v>
      </c>
      <c r="R84" s="1"/>
    </row>
    <row r="85" spans="1:18" ht="18" customHeight="1" thickBot="1" x14ac:dyDescent="0.3">
      <c r="B85" s="55"/>
      <c r="C85" s="5"/>
      <c r="D85" s="5"/>
      <c r="E85" s="2"/>
      <c r="F85" s="2"/>
      <c r="G85" s="2">
        <f t="shared" si="8"/>
        <v>0</v>
      </c>
      <c r="H85" s="2">
        <f t="shared" si="9"/>
        <v>0</v>
      </c>
      <c r="I85" s="2"/>
      <c r="J85" s="44"/>
      <c r="K85" s="24"/>
      <c r="L85" s="76"/>
      <c r="M85" s="14">
        <f t="shared" si="12"/>
        <v>0</v>
      </c>
      <c r="N85" s="15">
        <f t="shared" si="13"/>
        <v>0</v>
      </c>
      <c r="P85" s="11"/>
      <c r="Q85" s="12"/>
      <c r="R85" s="1"/>
    </row>
    <row r="86" spans="1:18" ht="18" customHeight="1" thickBot="1" x14ac:dyDescent="0.3">
      <c r="B86" s="52" t="s">
        <v>69</v>
      </c>
      <c r="C86" s="5"/>
      <c r="D86" s="5"/>
      <c r="E86" s="2"/>
      <c r="F86" s="2"/>
      <c r="G86" s="2">
        <f t="shared" si="8"/>
        <v>0</v>
      </c>
      <c r="H86" s="2">
        <f t="shared" si="9"/>
        <v>0</v>
      </c>
      <c r="I86" s="2"/>
      <c r="J86" s="44"/>
      <c r="K86" s="24"/>
      <c r="L86" s="76"/>
      <c r="M86" s="14">
        <f t="shared" si="12"/>
        <v>0</v>
      </c>
      <c r="N86" s="15">
        <f t="shared" si="13"/>
        <v>0</v>
      </c>
      <c r="P86" s="11"/>
      <c r="Q86" s="12"/>
      <c r="R86" s="1"/>
    </row>
    <row r="87" spans="1:18" ht="18" customHeight="1" thickBot="1" x14ac:dyDescent="0.3">
      <c r="B87" s="55"/>
      <c r="C87" s="5"/>
      <c r="D87" s="5"/>
      <c r="E87" s="2"/>
      <c r="F87" s="2"/>
      <c r="G87" s="2">
        <f t="shared" si="8"/>
        <v>0</v>
      </c>
      <c r="H87" s="2">
        <f t="shared" si="9"/>
        <v>0</v>
      </c>
      <c r="I87" s="2"/>
      <c r="J87" s="44"/>
      <c r="K87" s="24"/>
      <c r="L87" s="76"/>
      <c r="M87" s="14">
        <f t="shared" si="12"/>
        <v>0</v>
      </c>
      <c r="N87" s="15">
        <f t="shared" si="13"/>
        <v>0</v>
      </c>
      <c r="P87" s="11"/>
      <c r="Q87" s="12"/>
      <c r="R87" s="1"/>
    </row>
    <row r="88" spans="1:18" ht="18" customHeight="1" thickBot="1" x14ac:dyDescent="0.3">
      <c r="B88" s="52" t="s">
        <v>85</v>
      </c>
      <c r="C88" s="5"/>
      <c r="D88" s="5"/>
      <c r="E88" s="2"/>
      <c r="F88" s="2"/>
      <c r="G88" s="2">
        <f t="shared" si="8"/>
        <v>0</v>
      </c>
      <c r="H88" s="2">
        <f t="shared" si="9"/>
        <v>0</v>
      </c>
      <c r="I88" s="2"/>
      <c r="J88" s="44"/>
      <c r="K88" s="24"/>
      <c r="L88" s="76"/>
      <c r="M88" s="14">
        <f t="shared" si="12"/>
        <v>0</v>
      </c>
      <c r="N88" s="15">
        <f t="shared" si="13"/>
        <v>0</v>
      </c>
      <c r="P88" s="11"/>
      <c r="Q88" s="12"/>
      <c r="R88" s="1"/>
    </row>
    <row r="89" spans="1:18" ht="18" customHeight="1" x14ac:dyDescent="0.25">
      <c r="B89" s="55" t="s">
        <v>138</v>
      </c>
      <c r="C89" s="5" t="s">
        <v>152</v>
      </c>
      <c r="D89" s="5">
        <v>3</v>
      </c>
      <c r="E89" s="2">
        <v>198.31</v>
      </c>
      <c r="F89" s="2"/>
      <c r="G89" s="2">
        <f t="shared" ref="G89:G120" si="14">E89-F89</f>
        <v>198.31</v>
      </c>
      <c r="H89" s="2">
        <f t="shared" ref="H89:H120" si="15">G89*1.262</f>
        <v>250.26722000000001</v>
      </c>
      <c r="I89" s="2"/>
      <c r="J89" s="44">
        <v>309</v>
      </c>
      <c r="K89" s="24">
        <v>339</v>
      </c>
      <c r="L89" s="76"/>
      <c r="M89" s="14">
        <f t="shared" si="12"/>
        <v>88.732779999999991</v>
      </c>
      <c r="N89" s="15">
        <f t="shared" si="13"/>
        <v>266.19833999999997</v>
      </c>
      <c r="P89" s="11">
        <v>2</v>
      </c>
      <c r="Q89" s="12">
        <v>1</v>
      </c>
      <c r="R89" s="1"/>
    </row>
    <row r="90" spans="1:18" ht="18" customHeight="1" x14ac:dyDescent="0.25">
      <c r="B90" s="55"/>
      <c r="C90" s="5"/>
      <c r="D90" s="5"/>
      <c r="E90" s="2"/>
      <c r="F90" s="2"/>
      <c r="G90" s="2">
        <f t="shared" si="14"/>
        <v>0</v>
      </c>
      <c r="H90" s="2">
        <f t="shared" si="15"/>
        <v>0</v>
      </c>
      <c r="I90" s="2"/>
      <c r="J90" s="44"/>
      <c r="K90" s="24"/>
      <c r="L90" s="76"/>
      <c r="M90" s="14">
        <f t="shared" si="12"/>
        <v>0</v>
      </c>
      <c r="N90" s="15">
        <f t="shared" si="13"/>
        <v>0</v>
      </c>
      <c r="P90" s="11"/>
      <c r="Q90" s="12"/>
      <c r="R90" s="1"/>
    </row>
    <row r="91" spans="1:18" ht="18" customHeight="1" thickBot="1" x14ac:dyDescent="0.3">
      <c r="B91" s="55"/>
      <c r="C91" s="5"/>
      <c r="D91" s="5"/>
      <c r="E91" s="2"/>
      <c r="F91" s="2"/>
      <c r="G91" s="2">
        <f t="shared" si="14"/>
        <v>0</v>
      </c>
      <c r="H91" s="2">
        <f t="shared" si="15"/>
        <v>0</v>
      </c>
      <c r="I91" s="2"/>
      <c r="J91" s="44"/>
      <c r="K91" s="24"/>
      <c r="L91" s="76"/>
      <c r="M91" s="14">
        <f t="shared" si="12"/>
        <v>0</v>
      </c>
      <c r="N91" s="15">
        <f t="shared" si="13"/>
        <v>0</v>
      </c>
      <c r="P91" s="11"/>
      <c r="Q91" s="12"/>
      <c r="R91" s="1"/>
    </row>
    <row r="92" spans="1:18" ht="18" customHeight="1" thickBot="1" x14ac:dyDescent="0.3">
      <c r="B92" s="52" t="s">
        <v>9</v>
      </c>
      <c r="C92" s="5"/>
      <c r="D92" s="5"/>
      <c r="E92" s="2"/>
      <c r="F92" s="2"/>
      <c r="G92" s="2">
        <f t="shared" si="14"/>
        <v>0</v>
      </c>
      <c r="H92" s="2">
        <f t="shared" si="15"/>
        <v>0</v>
      </c>
      <c r="I92" s="2"/>
      <c r="J92" s="44"/>
      <c r="K92" s="24"/>
      <c r="L92" s="76"/>
      <c r="M92" s="14">
        <f t="shared" si="12"/>
        <v>0</v>
      </c>
      <c r="N92" s="15">
        <f t="shared" si="13"/>
        <v>0</v>
      </c>
      <c r="P92" s="11"/>
      <c r="Q92" s="12"/>
      <c r="R92" s="1"/>
    </row>
    <row r="93" spans="1:18" ht="18" customHeight="1" x14ac:dyDescent="0.25">
      <c r="B93" s="55" t="s">
        <v>409</v>
      </c>
      <c r="C93" s="5" t="s">
        <v>410</v>
      </c>
      <c r="D93" s="5">
        <v>1</v>
      </c>
      <c r="E93" s="2">
        <v>40</v>
      </c>
      <c r="F93" s="2"/>
      <c r="G93" s="2">
        <f t="shared" si="14"/>
        <v>40</v>
      </c>
      <c r="H93" s="2">
        <f t="shared" si="15"/>
        <v>50.480000000000004</v>
      </c>
      <c r="I93" s="2"/>
      <c r="J93" s="44">
        <v>59.9</v>
      </c>
      <c r="K93" s="24">
        <v>65</v>
      </c>
      <c r="L93" s="76"/>
      <c r="M93" s="14">
        <f t="shared" si="12"/>
        <v>14.519999999999996</v>
      </c>
      <c r="N93" s="15">
        <f t="shared" si="13"/>
        <v>14.519999999999996</v>
      </c>
      <c r="P93" s="11"/>
      <c r="Q93" s="12"/>
      <c r="R93" s="1"/>
    </row>
    <row r="94" spans="1:18" ht="18" customHeight="1" x14ac:dyDescent="0.25">
      <c r="B94" s="55" t="s">
        <v>31</v>
      </c>
      <c r="C94" s="5" t="s">
        <v>429</v>
      </c>
      <c r="D94" s="5">
        <v>4</v>
      </c>
      <c r="E94" s="2">
        <v>43.34</v>
      </c>
      <c r="F94" s="2"/>
      <c r="G94" s="2">
        <f t="shared" si="14"/>
        <v>43.34</v>
      </c>
      <c r="H94" s="2">
        <f t="shared" si="15"/>
        <v>54.695080000000004</v>
      </c>
      <c r="I94" s="2"/>
      <c r="J94" s="44">
        <v>64.900000000000006</v>
      </c>
      <c r="K94" s="24">
        <v>65</v>
      </c>
      <c r="L94" s="76"/>
      <c r="M94" s="14">
        <f t="shared" si="12"/>
        <v>10.304919999999996</v>
      </c>
      <c r="N94" s="15">
        <f t="shared" si="13"/>
        <v>41.219679999999983</v>
      </c>
      <c r="P94" s="11">
        <v>2</v>
      </c>
      <c r="Q94" s="12">
        <v>2</v>
      </c>
      <c r="R94" s="1"/>
    </row>
    <row r="95" spans="1:18" ht="18" customHeight="1" x14ac:dyDescent="0.25">
      <c r="B95" s="55" t="s">
        <v>428</v>
      </c>
      <c r="C95" s="5" t="s">
        <v>536</v>
      </c>
      <c r="D95" s="5">
        <v>1</v>
      </c>
      <c r="E95" s="2">
        <v>43.34</v>
      </c>
      <c r="F95" s="2"/>
      <c r="G95" s="2">
        <f t="shared" si="14"/>
        <v>43.34</v>
      </c>
      <c r="H95" s="2">
        <f t="shared" si="15"/>
        <v>54.695080000000004</v>
      </c>
      <c r="I95" s="2"/>
      <c r="J95" s="44">
        <v>69.900000000000006</v>
      </c>
      <c r="K95" s="24">
        <v>75</v>
      </c>
      <c r="L95" s="76"/>
      <c r="M95" s="14">
        <f t="shared" si="12"/>
        <v>20.304919999999996</v>
      </c>
      <c r="N95" s="15">
        <f t="shared" si="13"/>
        <v>20.304919999999996</v>
      </c>
      <c r="P95" s="11"/>
      <c r="Q95" s="12"/>
      <c r="R95" s="1"/>
    </row>
    <row r="96" spans="1:18" ht="18" customHeight="1" x14ac:dyDescent="0.25">
      <c r="B96" s="55" t="s">
        <v>44</v>
      </c>
      <c r="C96" s="5" t="s">
        <v>45</v>
      </c>
      <c r="D96" s="5">
        <v>1</v>
      </c>
      <c r="E96" s="2">
        <v>44</v>
      </c>
      <c r="F96" s="2"/>
      <c r="G96" s="2">
        <f t="shared" si="14"/>
        <v>44</v>
      </c>
      <c r="H96" s="2">
        <f t="shared" si="15"/>
        <v>55.527999999999999</v>
      </c>
      <c r="I96" s="2"/>
      <c r="J96" s="44">
        <v>69.900000000000006</v>
      </c>
      <c r="K96" s="24">
        <v>75</v>
      </c>
      <c r="L96" s="76"/>
      <c r="M96" s="14">
        <f t="shared" si="12"/>
        <v>19.472000000000001</v>
      </c>
      <c r="N96" s="15">
        <f t="shared" si="13"/>
        <v>19.472000000000001</v>
      </c>
      <c r="P96" s="11"/>
      <c r="Q96" s="12"/>
      <c r="R96" s="1" t="s">
        <v>205</v>
      </c>
    </row>
    <row r="97" spans="2:18" ht="18" customHeight="1" x14ac:dyDescent="0.25">
      <c r="B97" s="55" t="s">
        <v>44</v>
      </c>
      <c r="C97" s="5" t="s">
        <v>45</v>
      </c>
      <c r="D97" s="5">
        <v>1</v>
      </c>
      <c r="E97" s="2">
        <v>0</v>
      </c>
      <c r="F97" s="2"/>
      <c r="G97" s="2">
        <f t="shared" si="14"/>
        <v>0</v>
      </c>
      <c r="H97" s="2">
        <f t="shared" si="15"/>
        <v>0</v>
      </c>
      <c r="I97" s="2"/>
      <c r="J97" s="44">
        <v>69.900000000000006</v>
      </c>
      <c r="K97" s="24">
        <v>75</v>
      </c>
      <c r="L97" s="76"/>
      <c r="M97" s="14">
        <f t="shared" si="12"/>
        <v>75</v>
      </c>
      <c r="N97" s="15">
        <f t="shared" si="13"/>
        <v>75</v>
      </c>
      <c r="P97" s="11"/>
      <c r="Q97" s="12"/>
      <c r="R97" s="1"/>
    </row>
    <row r="98" spans="2:18" ht="18" customHeight="1" x14ac:dyDescent="0.25">
      <c r="B98" s="55" t="s">
        <v>570</v>
      </c>
      <c r="C98" s="5" t="s">
        <v>571</v>
      </c>
      <c r="D98" s="5">
        <v>3</v>
      </c>
      <c r="E98" s="2">
        <v>53.36</v>
      </c>
      <c r="F98" s="2"/>
      <c r="G98" s="2">
        <f t="shared" si="14"/>
        <v>53.36</v>
      </c>
      <c r="H98" s="2">
        <f t="shared" si="15"/>
        <v>67.340320000000006</v>
      </c>
      <c r="I98" s="2"/>
      <c r="J98" s="44">
        <v>79.900000000000006</v>
      </c>
      <c r="K98" s="24">
        <v>85</v>
      </c>
      <c r="L98" s="76"/>
      <c r="M98" s="14">
        <f t="shared" si="12"/>
        <v>17.659679999999994</v>
      </c>
      <c r="N98" s="15">
        <f t="shared" si="13"/>
        <v>52.979039999999983</v>
      </c>
      <c r="P98" s="11">
        <v>1</v>
      </c>
      <c r="Q98" s="12">
        <v>2</v>
      </c>
      <c r="R98" s="1"/>
    </row>
    <row r="99" spans="2:18" ht="18" customHeight="1" x14ac:dyDescent="0.25">
      <c r="B99" s="55" t="s">
        <v>299</v>
      </c>
      <c r="C99" s="5" t="s">
        <v>300</v>
      </c>
      <c r="D99" s="5">
        <v>2</v>
      </c>
      <c r="E99" s="2">
        <v>60.04</v>
      </c>
      <c r="F99" s="2"/>
      <c r="G99" s="2">
        <f t="shared" si="14"/>
        <v>60.04</v>
      </c>
      <c r="H99" s="2">
        <f t="shared" si="15"/>
        <v>75.770480000000006</v>
      </c>
      <c r="I99" s="2"/>
      <c r="J99" s="44">
        <v>89.9</v>
      </c>
      <c r="K99" s="24">
        <v>89</v>
      </c>
      <c r="L99" s="76"/>
      <c r="M99" s="14">
        <f t="shared" si="12"/>
        <v>13.229519999999994</v>
      </c>
      <c r="N99" s="15">
        <f t="shared" si="13"/>
        <v>26.459039999999987</v>
      </c>
      <c r="P99" s="11">
        <v>1</v>
      </c>
      <c r="Q99" s="12">
        <v>1</v>
      </c>
      <c r="R99" s="1"/>
    </row>
    <row r="100" spans="2:18" ht="18" customHeight="1" x14ac:dyDescent="0.25">
      <c r="B100" s="55" t="s">
        <v>479</v>
      </c>
      <c r="C100" s="5" t="s">
        <v>480</v>
      </c>
      <c r="D100" s="5">
        <v>2</v>
      </c>
      <c r="E100" s="2">
        <v>74.17</v>
      </c>
      <c r="F100" s="2"/>
      <c r="G100" s="2">
        <f t="shared" si="14"/>
        <v>74.17</v>
      </c>
      <c r="H100" s="2">
        <f t="shared" si="15"/>
        <v>93.602540000000005</v>
      </c>
      <c r="I100" s="2"/>
      <c r="J100" s="44">
        <v>109.9</v>
      </c>
      <c r="K100" s="24">
        <v>119</v>
      </c>
      <c r="L100" s="76"/>
      <c r="M100" s="14">
        <f t="shared" si="12"/>
        <v>25.397459999999995</v>
      </c>
      <c r="N100" s="15">
        <f t="shared" si="13"/>
        <v>50.794919999999991</v>
      </c>
      <c r="P100" s="11">
        <v>1</v>
      </c>
      <c r="Q100" s="12">
        <v>1</v>
      </c>
      <c r="R100" s="1"/>
    </row>
    <row r="101" spans="2:18" ht="18" customHeight="1" x14ac:dyDescent="0.25">
      <c r="B101" s="55" t="s">
        <v>481</v>
      </c>
      <c r="C101" s="5" t="s">
        <v>482</v>
      </c>
      <c r="D101" s="5">
        <v>2</v>
      </c>
      <c r="E101" s="2">
        <v>67.430000000000007</v>
      </c>
      <c r="F101" s="2"/>
      <c r="G101" s="2">
        <f t="shared" si="14"/>
        <v>67.430000000000007</v>
      </c>
      <c r="H101" s="2">
        <f t="shared" si="15"/>
        <v>85.096660000000014</v>
      </c>
      <c r="I101" s="2"/>
      <c r="J101" s="44">
        <v>99.9</v>
      </c>
      <c r="K101" s="24">
        <v>109</v>
      </c>
      <c r="L101" s="76"/>
      <c r="M101" s="14">
        <f t="shared" si="12"/>
        <v>23.903339999999986</v>
      </c>
      <c r="N101" s="15">
        <f t="shared" si="13"/>
        <v>47.806679999999972</v>
      </c>
      <c r="P101" s="11">
        <v>1</v>
      </c>
      <c r="Q101" s="12">
        <v>1</v>
      </c>
      <c r="R101" s="1"/>
    </row>
    <row r="102" spans="2:18" ht="18" customHeight="1" x14ac:dyDescent="0.25">
      <c r="B102" s="55" t="s">
        <v>264</v>
      </c>
      <c r="C102" s="5" t="s">
        <v>548</v>
      </c>
      <c r="D102" s="5">
        <v>1</v>
      </c>
      <c r="E102" s="2">
        <v>56.7</v>
      </c>
      <c r="F102" s="2"/>
      <c r="G102" s="2">
        <f t="shared" si="14"/>
        <v>56.7</v>
      </c>
      <c r="H102" s="2">
        <f t="shared" si="15"/>
        <v>71.555400000000006</v>
      </c>
      <c r="I102" s="2"/>
      <c r="J102" s="44"/>
      <c r="K102" s="24">
        <v>109</v>
      </c>
      <c r="L102" s="76"/>
      <c r="M102" s="14">
        <f t="shared" si="12"/>
        <v>37.444599999999994</v>
      </c>
      <c r="N102" s="15">
        <f t="shared" si="13"/>
        <v>37.444599999999994</v>
      </c>
      <c r="P102" s="11"/>
      <c r="Q102" s="12"/>
      <c r="R102" s="1"/>
    </row>
    <row r="103" spans="2:18" ht="18" customHeight="1" x14ac:dyDescent="0.25">
      <c r="B103" s="55" t="s">
        <v>567</v>
      </c>
      <c r="C103" s="5" t="s">
        <v>568</v>
      </c>
      <c r="D103" s="5">
        <v>2</v>
      </c>
      <c r="E103" s="2">
        <v>49.35</v>
      </c>
      <c r="F103" s="2"/>
      <c r="G103" s="2">
        <f t="shared" si="14"/>
        <v>49.35</v>
      </c>
      <c r="H103" s="2">
        <f t="shared" si="15"/>
        <v>62.279700000000005</v>
      </c>
      <c r="I103" s="2"/>
      <c r="J103" s="44">
        <v>89.9</v>
      </c>
      <c r="K103" s="24">
        <v>79</v>
      </c>
      <c r="L103" s="76"/>
      <c r="M103" s="14">
        <f t="shared" si="12"/>
        <v>16.720299999999995</v>
      </c>
      <c r="N103" s="15">
        <f t="shared" si="13"/>
        <v>33.440599999999989</v>
      </c>
      <c r="P103" s="11"/>
      <c r="Q103" s="12"/>
      <c r="R103" s="1"/>
    </row>
    <row r="104" spans="2:18" ht="18" customHeight="1" x14ac:dyDescent="0.25">
      <c r="B104" s="55" t="s">
        <v>569</v>
      </c>
      <c r="C104" s="5" t="s">
        <v>572</v>
      </c>
      <c r="D104" s="5">
        <v>2</v>
      </c>
      <c r="E104" s="2">
        <v>50.02</v>
      </c>
      <c r="F104" s="2"/>
      <c r="G104" s="2">
        <f t="shared" si="14"/>
        <v>50.02</v>
      </c>
      <c r="H104" s="2">
        <f t="shared" si="15"/>
        <v>63.125240000000005</v>
      </c>
      <c r="I104" s="2"/>
      <c r="J104" s="44">
        <v>75.900000000000006</v>
      </c>
      <c r="K104" s="24">
        <v>79</v>
      </c>
      <c r="L104" s="76"/>
      <c r="M104" s="14">
        <f t="shared" si="12"/>
        <v>15.874759999999995</v>
      </c>
      <c r="N104" s="15">
        <f t="shared" si="13"/>
        <v>31.74951999999999</v>
      </c>
      <c r="P104" s="11"/>
      <c r="Q104" s="12"/>
      <c r="R104" s="1"/>
    </row>
    <row r="105" spans="2:18" ht="18" customHeight="1" x14ac:dyDescent="0.25">
      <c r="B105" s="55" t="s">
        <v>523</v>
      </c>
      <c r="C105" s="5" t="s">
        <v>524</v>
      </c>
      <c r="D105" s="5">
        <v>2</v>
      </c>
      <c r="E105" s="2">
        <v>70.06</v>
      </c>
      <c r="F105" s="2"/>
      <c r="G105" s="2">
        <f t="shared" si="14"/>
        <v>70.06</v>
      </c>
      <c r="H105" s="2">
        <f t="shared" si="15"/>
        <v>88.415720000000007</v>
      </c>
      <c r="I105" s="2"/>
      <c r="J105" s="44">
        <v>104.9</v>
      </c>
      <c r="K105" s="24">
        <v>110</v>
      </c>
      <c r="L105" s="76"/>
      <c r="M105" s="14">
        <f t="shared" si="12"/>
        <v>21.584279999999993</v>
      </c>
      <c r="N105" s="15">
        <f t="shared" si="13"/>
        <v>43.168559999999985</v>
      </c>
      <c r="P105" s="11"/>
      <c r="Q105" s="12"/>
      <c r="R105" s="1"/>
    </row>
    <row r="106" spans="2:18" ht="18" customHeight="1" x14ac:dyDescent="0.25">
      <c r="B106" s="55" t="s">
        <v>525</v>
      </c>
      <c r="C106" s="5" t="s">
        <v>526</v>
      </c>
      <c r="D106" s="5">
        <v>2</v>
      </c>
      <c r="E106" s="2">
        <v>70.06</v>
      </c>
      <c r="F106" s="2"/>
      <c r="G106" s="2">
        <f t="shared" si="14"/>
        <v>70.06</v>
      </c>
      <c r="H106" s="2">
        <f t="shared" si="15"/>
        <v>88.415720000000007</v>
      </c>
      <c r="I106" s="2"/>
      <c r="J106" s="44">
        <v>104.9</v>
      </c>
      <c r="K106" s="24">
        <v>110</v>
      </c>
      <c r="L106" s="76"/>
      <c r="M106" s="14">
        <f t="shared" si="12"/>
        <v>21.584279999999993</v>
      </c>
      <c r="N106" s="15">
        <f t="shared" si="13"/>
        <v>43.168559999999985</v>
      </c>
      <c r="P106" s="11"/>
      <c r="Q106" s="12"/>
      <c r="R106" s="1"/>
    </row>
    <row r="107" spans="2:18" ht="18" customHeight="1" thickBot="1" x14ac:dyDescent="0.3">
      <c r="B107" s="55"/>
      <c r="C107" s="5"/>
      <c r="D107" s="5"/>
      <c r="E107" s="2"/>
      <c r="F107" s="2"/>
      <c r="G107" s="2">
        <f t="shared" si="14"/>
        <v>0</v>
      </c>
      <c r="H107" s="2">
        <f t="shared" si="15"/>
        <v>0</v>
      </c>
      <c r="I107" s="2"/>
      <c r="J107" s="44"/>
      <c r="K107" s="24"/>
      <c r="L107" s="76"/>
      <c r="M107" s="14">
        <f t="shared" si="12"/>
        <v>0</v>
      </c>
      <c r="N107" s="15">
        <f t="shared" si="13"/>
        <v>0</v>
      </c>
      <c r="P107" s="11"/>
      <c r="Q107" s="12"/>
      <c r="R107" s="1"/>
    </row>
    <row r="108" spans="2:18" ht="18" customHeight="1" thickBot="1" x14ac:dyDescent="0.3">
      <c r="B108" s="52" t="s">
        <v>11</v>
      </c>
      <c r="C108" s="5"/>
      <c r="D108" s="5"/>
      <c r="E108" s="2"/>
      <c r="F108" s="2"/>
      <c r="G108" s="2">
        <f t="shared" si="14"/>
        <v>0</v>
      </c>
      <c r="H108" s="2">
        <f t="shared" si="15"/>
        <v>0</v>
      </c>
      <c r="I108" s="2"/>
      <c r="J108" s="44"/>
      <c r="K108" s="24"/>
      <c r="L108" s="76"/>
      <c r="M108" s="14">
        <f t="shared" si="12"/>
        <v>0</v>
      </c>
      <c r="N108" s="15">
        <f t="shared" si="13"/>
        <v>0</v>
      </c>
      <c r="P108" s="11"/>
      <c r="Q108" s="12"/>
      <c r="R108" s="1"/>
    </row>
    <row r="109" spans="2:18" ht="18" customHeight="1" x14ac:dyDescent="0.25">
      <c r="B109" s="55" t="s">
        <v>291</v>
      </c>
      <c r="C109" s="5" t="s">
        <v>292</v>
      </c>
      <c r="D109" s="5">
        <v>4</v>
      </c>
      <c r="E109" s="2">
        <v>21.3</v>
      </c>
      <c r="F109" s="2"/>
      <c r="G109" s="2">
        <f t="shared" si="14"/>
        <v>21.3</v>
      </c>
      <c r="H109" s="2">
        <f t="shared" si="15"/>
        <v>26.880600000000001</v>
      </c>
      <c r="I109" s="2"/>
      <c r="J109" s="44">
        <v>31.9</v>
      </c>
      <c r="K109" s="24">
        <v>39</v>
      </c>
      <c r="L109" s="76"/>
      <c r="M109" s="14">
        <f t="shared" si="12"/>
        <v>12.119399999999999</v>
      </c>
      <c r="N109" s="15">
        <f t="shared" si="13"/>
        <v>48.477599999999995</v>
      </c>
      <c r="P109" s="11"/>
      <c r="Q109" s="12"/>
      <c r="R109" s="1"/>
    </row>
    <row r="110" spans="2:18" ht="18" customHeight="1" x14ac:dyDescent="0.25">
      <c r="B110" s="55" t="s">
        <v>164</v>
      </c>
      <c r="C110" s="5" t="s">
        <v>508</v>
      </c>
      <c r="D110" s="5">
        <v>2</v>
      </c>
      <c r="E110" s="2">
        <v>38.340000000000003</v>
      </c>
      <c r="F110" s="2"/>
      <c r="G110" s="2">
        <f t="shared" si="14"/>
        <v>38.340000000000003</v>
      </c>
      <c r="H110" s="2">
        <f t="shared" si="15"/>
        <v>48.385080000000002</v>
      </c>
      <c r="I110" s="2"/>
      <c r="J110" s="44">
        <v>59.9</v>
      </c>
      <c r="K110" s="24">
        <v>65</v>
      </c>
      <c r="L110" s="31"/>
      <c r="M110" s="14">
        <f t="shared" si="12"/>
        <v>16.614919999999998</v>
      </c>
      <c r="N110" s="15">
        <f t="shared" si="13"/>
        <v>33.229839999999996</v>
      </c>
      <c r="P110" s="11"/>
      <c r="Q110" s="12"/>
      <c r="R110" s="1"/>
    </row>
    <row r="111" spans="2:18" ht="18" customHeight="1" x14ac:dyDescent="0.25">
      <c r="B111" s="55" t="s">
        <v>404</v>
      </c>
      <c r="C111" s="5" t="s">
        <v>405</v>
      </c>
      <c r="D111" s="5">
        <v>2</v>
      </c>
      <c r="E111" s="2">
        <v>50</v>
      </c>
      <c r="F111" s="2"/>
      <c r="G111" s="2">
        <f t="shared" si="14"/>
        <v>50</v>
      </c>
      <c r="H111" s="2">
        <f t="shared" si="15"/>
        <v>63.1</v>
      </c>
      <c r="I111" s="2"/>
      <c r="J111" s="44">
        <v>69.900000000000006</v>
      </c>
      <c r="K111" s="24">
        <v>79</v>
      </c>
      <c r="L111" s="31"/>
      <c r="M111" s="14">
        <f t="shared" si="12"/>
        <v>15.899999999999999</v>
      </c>
      <c r="N111" s="15">
        <f t="shared" si="13"/>
        <v>31.799999999999997</v>
      </c>
      <c r="P111" s="11">
        <v>1</v>
      </c>
      <c r="Q111" s="12">
        <v>1</v>
      </c>
      <c r="R111" s="1"/>
    </row>
    <row r="112" spans="2:18" ht="18" customHeight="1" x14ac:dyDescent="0.25">
      <c r="B112" s="55" t="s">
        <v>134</v>
      </c>
      <c r="C112" s="5" t="s">
        <v>135</v>
      </c>
      <c r="D112" s="5">
        <v>2</v>
      </c>
      <c r="E112" s="2">
        <v>52.02</v>
      </c>
      <c r="F112" s="2"/>
      <c r="G112" s="2">
        <f t="shared" si="14"/>
        <v>52.02</v>
      </c>
      <c r="H112" s="2">
        <f t="shared" si="15"/>
        <v>65.649240000000006</v>
      </c>
      <c r="I112" s="2"/>
      <c r="J112" s="44">
        <v>77.900000000000006</v>
      </c>
      <c r="K112" s="24">
        <v>89</v>
      </c>
      <c r="L112" s="76"/>
      <c r="M112" s="14">
        <f t="shared" ref="M112:M128" si="16">K112-H112</f>
        <v>23.350759999999994</v>
      </c>
      <c r="N112" s="15">
        <f t="shared" ref="N112:N128" si="17">D112*M112</f>
        <v>46.701519999999988</v>
      </c>
      <c r="P112" s="11">
        <v>1</v>
      </c>
      <c r="Q112" s="12">
        <v>1</v>
      </c>
      <c r="R112" s="1"/>
    </row>
    <row r="113" spans="1:18" ht="18" customHeight="1" thickBot="1" x14ac:dyDescent="0.3">
      <c r="B113" s="55"/>
      <c r="C113" s="5"/>
      <c r="D113" s="5"/>
      <c r="E113" s="2"/>
      <c r="F113" s="2"/>
      <c r="G113" s="2">
        <f t="shared" si="14"/>
        <v>0</v>
      </c>
      <c r="H113" s="2">
        <f t="shared" si="15"/>
        <v>0</v>
      </c>
      <c r="I113" s="2"/>
      <c r="J113" s="44"/>
      <c r="K113" s="24"/>
      <c r="L113" s="76"/>
      <c r="M113" s="14">
        <f t="shared" si="16"/>
        <v>0</v>
      </c>
      <c r="N113" s="15">
        <f t="shared" si="17"/>
        <v>0</v>
      </c>
      <c r="P113" s="11"/>
      <c r="Q113" s="12"/>
      <c r="R113" s="1"/>
    </row>
    <row r="114" spans="1:18" ht="18" customHeight="1" thickBot="1" x14ac:dyDescent="0.3">
      <c r="B114" s="52" t="s">
        <v>16</v>
      </c>
      <c r="C114" s="20"/>
      <c r="D114" s="5"/>
      <c r="E114" s="2"/>
      <c r="F114" s="2"/>
      <c r="G114" s="2">
        <f t="shared" si="14"/>
        <v>0</v>
      </c>
      <c r="H114" s="2">
        <f t="shared" si="15"/>
        <v>0</v>
      </c>
      <c r="I114" s="2"/>
      <c r="J114" s="44"/>
      <c r="K114" s="24"/>
      <c r="L114" s="76"/>
      <c r="M114" s="14">
        <f t="shared" si="16"/>
        <v>0</v>
      </c>
      <c r="N114" s="15">
        <f t="shared" si="17"/>
        <v>0</v>
      </c>
      <c r="P114" s="11"/>
      <c r="Q114" s="12"/>
      <c r="R114" s="1"/>
    </row>
    <row r="115" spans="1:18" ht="18" customHeight="1" x14ac:dyDescent="0.25">
      <c r="A115" s="101"/>
      <c r="B115" s="55" t="s">
        <v>457</v>
      </c>
      <c r="C115" s="5" t="s">
        <v>458</v>
      </c>
      <c r="D115" s="5">
        <v>2</v>
      </c>
      <c r="E115" s="2">
        <v>27.42</v>
      </c>
      <c r="F115" s="2"/>
      <c r="G115" s="2">
        <f t="shared" si="14"/>
        <v>27.42</v>
      </c>
      <c r="H115" s="2">
        <f t="shared" si="15"/>
        <v>34.604040000000005</v>
      </c>
      <c r="I115" s="2"/>
      <c r="J115" s="44">
        <v>41.9</v>
      </c>
      <c r="K115" s="24">
        <v>49</v>
      </c>
      <c r="L115" s="76"/>
      <c r="M115" s="14">
        <f t="shared" si="16"/>
        <v>14.395959999999995</v>
      </c>
      <c r="N115" s="15">
        <f t="shared" si="17"/>
        <v>28.79191999999999</v>
      </c>
      <c r="P115" s="11"/>
      <c r="Q115" s="12"/>
      <c r="R115" s="1"/>
    </row>
    <row r="116" spans="1:18" ht="18" customHeight="1" x14ac:dyDescent="0.25">
      <c r="B116" s="55" t="s">
        <v>563</v>
      </c>
      <c r="C116" s="5" t="s">
        <v>564</v>
      </c>
      <c r="D116" s="5">
        <v>2</v>
      </c>
      <c r="E116" s="2">
        <v>28.1</v>
      </c>
      <c r="F116" s="2"/>
      <c r="G116" s="2">
        <f t="shared" si="14"/>
        <v>28.1</v>
      </c>
      <c r="H116" s="2">
        <f t="shared" si="15"/>
        <v>35.462200000000003</v>
      </c>
      <c r="I116" s="2"/>
      <c r="J116" s="44">
        <v>39.9</v>
      </c>
      <c r="K116" s="24">
        <v>45</v>
      </c>
      <c r="L116" s="76"/>
      <c r="M116" s="14">
        <f t="shared" si="16"/>
        <v>9.5377999999999972</v>
      </c>
      <c r="N116" s="15">
        <f t="shared" si="17"/>
        <v>19.075599999999994</v>
      </c>
      <c r="P116" s="11"/>
      <c r="Q116" s="12"/>
      <c r="R116" s="1"/>
    </row>
    <row r="117" spans="1:18" ht="18" customHeight="1" thickBot="1" x14ac:dyDescent="0.3">
      <c r="B117" s="55"/>
      <c r="C117" s="5"/>
      <c r="D117" s="5"/>
      <c r="E117" s="2"/>
      <c r="F117" s="2"/>
      <c r="G117" s="2">
        <f t="shared" si="14"/>
        <v>0</v>
      </c>
      <c r="H117" s="2">
        <f t="shared" si="15"/>
        <v>0</v>
      </c>
      <c r="I117" s="2"/>
      <c r="J117" s="44"/>
      <c r="K117" s="24"/>
      <c r="L117" s="76"/>
      <c r="M117" s="14">
        <f t="shared" si="16"/>
        <v>0</v>
      </c>
      <c r="N117" s="15">
        <f t="shared" si="17"/>
        <v>0</v>
      </c>
      <c r="P117" s="11"/>
      <c r="Q117" s="12"/>
      <c r="R117" s="1"/>
    </row>
    <row r="118" spans="1:18" ht="18" customHeight="1" thickBot="1" x14ac:dyDescent="0.3">
      <c r="B118" s="52" t="s">
        <v>17</v>
      </c>
      <c r="C118" s="20"/>
      <c r="D118" s="5"/>
      <c r="E118" s="2"/>
      <c r="F118" s="2"/>
      <c r="G118" s="2">
        <f t="shared" si="14"/>
        <v>0</v>
      </c>
      <c r="H118" s="2">
        <f t="shared" si="15"/>
        <v>0</v>
      </c>
      <c r="I118" s="2"/>
      <c r="J118" s="44"/>
      <c r="K118" s="24"/>
      <c r="L118" s="76"/>
      <c r="M118" s="14">
        <f t="shared" si="16"/>
        <v>0</v>
      </c>
      <c r="N118" s="15">
        <f t="shared" si="17"/>
        <v>0</v>
      </c>
      <c r="P118" s="11"/>
      <c r="Q118" s="12"/>
      <c r="R118" s="1"/>
    </row>
    <row r="119" spans="1:18" ht="18" customHeight="1" x14ac:dyDescent="0.25">
      <c r="B119" s="55" t="s">
        <v>33</v>
      </c>
      <c r="C119" s="5" t="s">
        <v>34</v>
      </c>
      <c r="D119" s="5">
        <v>2</v>
      </c>
      <c r="E119" s="2">
        <v>19.690000000000001</v>
      </c>
      <c r="F119" s="2"/>
      <c r="G119" s="2">
        <f t="shared" si="14"/>
        <v>19.690000000000001</v>
      </c>
      <c r="H119" s="2">
        <f t="shared" si="15"/>
        <v>24.848780000000001</v>
      </c>
      <c r="I119" s="2"/>
      <c r="J119" s="44">
        <v>29.9</v>
      </c>
      <c r="K119" s="24">
        <v>29</v>
      </c>
      <c r="L119" s="76"/>
      <c r="M119" s="14">
        <f t="shared" si="16"/>
        <v>4.1512199999999986</v>
      </c>
      <c r="N119" s="15">
        <f t="shared" si="17"/>
        <v>8.3024399999999972</v>
      </c>
      <c r="P119" s="11"/>
      <c r="Q119" s="12"/>
      <c r="R119" s="1"/>
    </row>
    <row r="120" spans="1:18" ht="18" customHeight="1" x14ac:dyDescent="0.25">
      <c r="A120" s="101"/>
      <c r="B120" s="55" t="s">
        <v>225</v>
      </c>
      <c r="C120" s="5" t="s">
        <v>226</v>
      </c>
      <c r="D120" s="5">
        <v>2</v>
      </c>
      <c r="E120" s="2">
        <v>49.73</v>
      </c>
      <c r="F120" s="2"/>
      <c r="G120" s="2">
        <f t="shared" si="14"/>
        <v>49.73</v>
      </c>
      <c r="H120" s="2">
        <f t="shared" si="15"/>
        <v>62.759259999999998</v>
      </c>
      <c r="I120" s="2"/>
      <c r="J120" s="44">
        <v>79.900000000000006</v>
      </c>
      <c r="K120" s="24">
        <v>65</v>
      </c>
      <c r="L120" s="76">
        <v>85</v>
      </c>
      <c r="M120" s="14">
        <f t="shared" si="16"/>
        <v>2.2407400000000024</v>
      </c>
      <c r="N120" s="15">
        <f t="shared" si="17"/>
        <v>4.4814800000000048</v>
      </c>
      <c r="P120" s="11">
        <v>1</v>
      </c>
      <c r="Q120" s="12">
        <v>1</v>
      </c>
      <c r="R120" s="1"/>
    </row>
    <row r="121" spans="1:18" ht="18" customHeight="1" x14ac:dyDescent="0.25">
      <c r="B121" s="55" t="s">
        <v>390</v>
      </c>
      <c r="C121" s="5" t="s">
        <v>391</v>
      </c>
      <c r="D121" s="5">
        <v>2</v>
      </c>
      <c r="E121" s="2">
        <v>18.8</v>
      </c>
      <c r="F121" s="2"/>
      <c r="G121" s="2">
        <f t="shared" ref="G121:G152" si="18">E121-F121</f>
        <v>18.8</v>
      </c>
      <c r="H121" s="2">
        <f t="shared" ref="H121:H152" si="19">G121*1.262</f>
        <v>23.7256</v>
      </c>
      <c r="I121" s="2"/>
      <c r="J121" s="44">
        <v>36.9</v>
      </c>
      <c r="K121" s="24">
        <v>35</v>
      </c>
      <c r="L121" s="76"/>
      <c r="M121" s="14">
        <f t="shared" si="16"/>
        <v>11.2744</v>
      </c>
      <c r="N121" s="15">
        <f t="shared" si="17"/>
        <v>22.5488</v>
      </c>
      <c r="P121" s="11">
        <v>1</v>
      </c>
      <c r="Q121" s="12">
        <v>1</v>
      </c>
      <c r="R121" s="1"/>
    </row>
    <row r="122" spans="1:18" ht="18" customHeight="1" x14ac:dyDescent="0.25">
      <c r="A122" s="101"/>
      <c r="B122" s="55" t="s">
        <v>535</v>
      </c>
      <c r="C122" s="5" t="s">
        <v>534</v>
      </c>
      <c r="D122" s="5">
        <v>2</v>
      </c>
      <c r="E122" s="2">
        <v>66.12</v>
      </c>
      <c r="F122" s="2"/>
      <c r="G122" s="2">
        <f t="shared" si="18"/>
        <v>66.12</v>
      </c>
      <c r="H122" s="2">
        <f t="shared" si="19"/>
        <v>83.44344000000001</v>
      </c>
      <c r="I122" s="2"/>
      <c r="J122" s="44">
        <v>99</v>
      </c>
      <c r="K122" s="24">
        <v>99</v>
      </c>
      <c r="L122" s="76"/>
      <c r="M122" s="14">
        <f t="shared" si="16"/>
        <v>15.55655999999999</v>
      </c>
      <c r="N122" s="15">
        <f t="shared" si="17"/>
        <v>31.113119999999981</v>
      </c>
      <c r="P122" s="11"/>
      <c r="Q122" s="12"/>
      <c r="R122" s="1"/>
    </row>
    <row r="123" spans="1:18" ht="18" customHeight="1" thickBot="1" x14ac:dyDescent="0.3">
      <c r="B123" s="55"/>
      <c r="C123" s="5"/>
      <c r="D123" s="5"/>
      <c r="E123" s="2"/>
      <c r="F123" s="2"/>
      <c r="G123" s="2">
        <f t="shared" si="18"/>
        <v>0</v>
      </c>
      <c r="H123" s="2">
        <f t="shared" si="19"/>
        <v>0</v>
      </c>
      <c r="I123" s="2"/>
      <c r="J123" s="44"/>
      <c r="K123" s="24"/>
      <c r="L123" s="76"/>
      <c r="M123" s="14">
        <f t="shared" si="16"/>
        <v>0</v>
      </c>
      <c r="N123" s="15">
        <f t="shared" si="17"/>
        <v>0</v>
      </c>
      <c r="P123" s="11"/>
      <c r="Q123" s="12"/>
      <c r="R123" s="1"/>
    </row>
    <row r="124" spans="1:18" ht="18" customHeight="1" thickBot="1" x14ac:dyDescent="0.3">
      <c r="B124" s="52" t="s">
        <v>22</v>
      </c>
      <c r="C124" s="5"/>
      <c r="D124" s="5"/>
      <c r="E124" s="2"/>
      <c r="F124" s="2"/>
      <c r="G124" s="2">
        <f t="shared" si="18"/>
        <v>0</v>
      </c>
      <c r="H124" s="2">
        <f t="shared" si="19"/>
        <v>0</v>
      </c>
      <c r="I124" s="2"/>
      <c r="J124" s="44"/>
      <c r="K124" s="24"/>
      <c r="L124" s="76"/>
      <c r="M124" s="14">
        <f t="shared" si="16"/>
        <v>0</v>
      </c>
      <c r="N124" s="15">
        <f t="shared" si="17"/>
        <v>0</v>
      </c>
      <c r="P124" s="11"/>
      <c r="Q124" s="12"/>
      <c r="R124" s="1"/>
    </row>
    <row r="125" spans="1:18" ht="18" customHeight="1" x14ac:dyDescent="0.25">
      <c r="B125" s="55" t="s">
        <v>468</v>
      </c>
      <c r="C125" s="5" t="s">
        <v>469</v>
      </c>
      <c r="D125" s="5">
        <v>2</v>
      </c>
      <c r="E125" s="2">
        <v>24.26</v>
      </c>
      <c r="F125" s="2"/>
      <c r="G125" s="2">
        <f t="shared" si="18"/>
        <v>24.26</v>
      </c>
      <c r="H125" s="2">
        <f t="shared" si="19"/>
        <v>30.616120000000002</v>
      </c>
      <c r="I125" s="2"/>
      <c r="J125" s="44">
        <v>39.9</v>
      </c>
      <c r="K125" s="24">
        <v>39</v>
      </c>
      <c r="L125" s="76"/>
      <c r="M125" s="14">
        <f t="shared" si="16"/>
        <v>8.3838799999999978</v>
      </c>
      <c r="N125" s="15">
        <f t="shared" si="17"/>
        <v>16.767759999999996</v>
      </c>
      <c r="P125" s="11"/>
      <c r="Q125" s="12"/>
      <c r="R125" s="1"/>
    </row>
    <row r="126" spans="1:18" ht="18" customHeight="1" x14ac:dyDescent="0.25">
      <c r="B126" s="55" t="s">
        <v>468</v>
      </c>
      <c r="C126" s="5" t="s">
        <v>575</v>
      </c>
      <c r="D126" s="5">
        <v>2</v>
      </c>
      <c r="E126" s="2">
        <v>24.26</v>
      </c>
      <c r="F126" s="2"/>
      <c r="G126" s="2">
        <f t="shared" si="18"/>
        <v>24.26</v>
      </c>
      <c r="H126" s="2">
        <f t="shared" si="19"/>
        <v>30.616120000000002</v>
      </c>
      <c r="I126" s="2"/>
      <c r="J126" s="44">
        <v>39.9</v>
      </c>
      <c r="K126" s="24">
        <v>39</v>
      </c>
      <c r="L126" s="76"/>
      <c r="M126" s="14">
        <f t="shared" si="16"/>
        <v>8.3838799999999978</v>
      </c>
      <c r="N126" s="15">
        <f t="shared" si="17"/>
        <v>16.767759999999996</v>
      </c>
      <c r="P126" s="11"/>
      <c r="Q126" s="12"/>
      <c r="R126" s="1"/>
    </row>
    <row r="127" spans="1:18" ht="18" customHeight="1" x14ac:dyDescent="0.25">
      <c r="B127" s="55" t="s">
        <v>576</v>
      </c>
      <c r="C127" s="5" t="s">
        <v>577</v>
      </c>
      <c r="D127" s="5">
        <v>3</v>
      </c>
      <c r="E127" s="2">
        <v>8.4499999999999993</v>
      </c>
      <c r="F127" s="2"/>
      <c r="G127" s="2">
        <f t="shared" si="18"/>
        <v>8.4499999999999993</v>
      </c>
      <c r="H127" s="2">
        <f t="shared" si="19"/>
        <v>10.6639</v>
      </c>
      <c r="I127" s="2"/>
      <c r="J127" s="44">
        <v>13.9</v>
      </c>
      <c r="K127" s="24">
        <v>15</v>
      </c>
      <c r="L127" s="76"/>
      <c r="M127" s="14">
        <f t="shared" si="16"/>
        <v>4.3361000000000001</v>
      </c>
      <c r="N127" s="15">
        <f t="shared" si="17"/>
        <v>13.0083</v>
      </c>
      <c r="P127" s="11"/>
      <c r="Q127" s="12"/>
      <c r="R127" s="1"/>
    </row>
    <row r="128" spans="1:18" ht="18" customHeight="1" thickBot="1" x14ac:dyDescent="0.3">
      <c r="B128" s="55"/>
      <c r="C128" s="5"/>
      <c r="D128" s="5"/>
      <c r="E128" s="2"/>
      <c r="F128" s="2"/>
      <c r="G128" s="2">
        <f t="shared" si="18"/>
        <v>0</v>
      </c>
      <c r="H128" s="2">
        <f t="shared" si="19"/>
        <v>0</v>
      </c>
      <c r="I128" s="2"/>
      <c r="J128" s="44"/>
      <c r="K128" s="24"/>
      <c r="L128" s="76"/>
      <c r="M128" s="14">
        <f t="shared" si="16"/>
        <v>0</v>
      </c>
      <c r="N128" s="15">
        <f t="shared" si="17"/>
        <v>0</v>
      </c>
      <c r="P128" s="11"/>
      <c r="Q128" s="12"/>
      <c r="R128" s="1"/>
    </row>
    <row r="129" spans="2:19" ht="18" customHeight="1" thickBot="1" x14ac:dyDescent="0.3">
      <c r="B129" s="52" t="s">
        <v>117</v>
      </c>
      <c r="C129" s="49"/>
      <c r="D129" s="5"/>
      <c r="E129" s="2"/>
      <c r="F129" s="2"/>
      <c r="G129" s="2">
        <f t="shared" si="18"/>
        <v>0</v>
      </c>
      <c r="H129" s="2">
        <f t="shared" si="19"/>
        <v>0</v>
      </c>
      <c r="I129" s="2"/>
      <c r="J129" s="43"/>
      <c r="K129" s="23"/>
      <c r="L129" s="74"/>
      <c r="M129" s="10"/>
      <c r="N129" s="13"/>
      <c r="P129" s="11"/>
      <c r="Q129" s="12"/>
    </row>
    <row r="130" spans="2:19" ht="18" customHeight="1" x14ac:dyDescent="0.25">
      <c r="B130" s="53" t="s">
        <v>557</v>
      </c>
      <c r="C130" s="5" t="s">
        <v>558</v>
      </c>
      <c r="D130" s="5">
        <v>2</v>
      </c>
      <c r="E130" s="2">
        <v>30.85</v>
      </c>
      <c r="F130" s="2"/>
      <c r="G130" s="2">
        <f t="shared" si="18"/>
        <v>30.85</v>
      </c>
      <c r="H130" s="2">
        <f t="shared" si="19"/>
        <v>38.932700000000004</v>
      </c>
      <c r="I130" s="2"/>
      <c r="J130" s="44">
        <v>39.9</v>
      </c>
      <c r="K130" s="24">
        <v>45</v>
      </c>
      <c r="L130" s="76"/>
      <c r="M130" s="14">
        <f t="shared" ref="M130:M161" si="20">K130-H130</f>
        <v>6.0672999999999959</v>
      </c>
      <c r="N130" s="15">
        <f t="shared" ref="N130:N165" si="21">D130*M130</f>
        <v>12.134599999999992</v>
      </c>
      <c r="P130" s="11">
        <v>1</v>
      </c>
      <c r="Q130" s="12">
        <v>1</v>
      </c>
      <c r="S130" s="1" t="s">
        <v>301</v>
      </c>
    </row>
    <row r="131" spans="2:19" ht="18" customHeight="1" thickBot="1" x14ac:dyDescent="0.3">
      <c r="B131" s="55"/>
      <c r="C131" s="5"/>
      <c r="D131" s="5"/>
      <c r="E131" s="2"/>
      <c r="F131" s="2"/>
      <c r="G131" s="2">
        <f t="shared" si="18"/>
        <v>0</v>
      </c>
      <c r="H131" s="2">
        <f t="shared" si="19"/>
        <v>0</v>
      </c>
      <c r="I131" s="2"/>
      <c r="J131" s="44"/>
      <c r="K131" s="24"/>
      <c r="L131" s="76"/>
      <c r="M131" s="14">
        <f t="shared" si="20"/>
        <v>0</v>
      </c>
      <c r="N131" s="15">
        <f t="shared" si="21"/>
        <v>0</v>
      </c>
      <c r="P131" s="11"/>
      <c r="Q131" s="12"/>
      <c r="R131" s="1"/>
    </row>
    <row r="132" spans="2:19" ht="18" customHeight="1" thickBot="1" x14ac:dyDescent="0.3">
      <c r="B132" s="52" t="s">
        <v>192</v>
      </c>
      <c r="C132" s="5"/>
      <c r="D132" s="5"/>
      <c r="E132" s="2"/>
      <c r="F132" s="2"/>
      <c r="G132" s="2">
        <f t="shared" si="18"/>
        <v>0</v>
      </c>
      <c r="H132" s="2">
        <f t="shared" si="19"/>
        <v>0</v>
      </c>
      <c r="I132" s="2"/>
      <c r="J132" s="44"/>
      <c r="K132" s="24"/>
      <c r="L132" s="76"/>
      <c r="M132" s="14">
        <f t="shared" si="20"/>
        <v>0</v>
      </c>
      <c r="N132" s="15">
        <f t="shared" si="21"/>
        <v>0</v>
      </c>
      <c r="P132" s="11"/>
      <c r="Q132" s="12"/>
      <c r="R132" s="1"/>
    </row>
    <row r="133" spans="2:19" ht="18" customHeight="1" x14ac:dyDescent="0.25">
      <c r="B133" s="55" t="s">
        <v>442</v>
      </c>
      <c r="C133" s="5" t="s">
        <v>443</v>
      </c>
      <c r="D133" s="5">
        <v>1</v>
      </c>
      <c r="E133" s="2">
        <v>27.52</v>
      </c>
      <c r="F133" s="2"/>
      <c r="G133" s="2">
        <f t="shared" si="18"/>
        <v>27.52</v>
      </c>
      <c r="H133" s="2">
        <f t="shared" si="19"/>
        <v>34.730240000000002</v>
      </c>
      <c r="I133" s="2"/>
      <c r="J133" s="44"/>
      <c r="K133" s="24">
        <v>45</v>
      </c>
      <c r="L133" s="76"/>
      <c r="M133" s="14">
        <f t="shared" si="20"/>
        <v>10.269759999999998</v>
      </c>
      <c r="N133" s="15">
        <f t="shared" si="21"/>
        <v>10.269759999999998</v>
      </c>
      <c r="P133" s="11"/>
      <c r="Q133" s="12"/>
      <c r="R133" s="1"/>
    </row>
    <row r="134" spans="2:19" ht="18" customHeight="1" x14ac:dyDescent="0.25">
      <c r="B134" s="53" t="s">
        <v>502</v>
      </c>
      <c r="C134" s="5" t="s">
        <v>503</v>
      </c>
      <c r="D134" s="5">
        <v>1</v>
      </c>
      <c r="E134" s="2">
        <v>28.89</v>
      </c>
      <c r="F134" s="2"/>
      <c r="G134" s="2">
        <f t="shared" si="18"/>
        <v>28.89</v>
      </c>
      <c r="H134" s="2">
        <f t="shared" si="19"/>
        <v>36.459180000000003</v>
      </c>
      <c r="I134" s="2"/>
      <c r="J134" s="44">
        <v>44.9</v>
      </c>
      <c r="K134" s="24">
        <v>45</v>
      </c>
      <c r="L134" s="76"/>
      <c r="M134" s="14">
        <f t="shared" si="20"/>
        <v>8.5408199999999965</v>
      </c>
      <c r="N134" s="15">
        <f t="shared" si="21"/>
        <v>8.5408199999999965</v>
      </c>
      <c r="P134" s="11"/>
      <c r="Q134" s="12"/>
    </row>
    <row r="135" spans="2:19" ht="18" customHeight="1" x14ac:dyDescent="0.25">
      <c r="B135" s="53" t="s">
        <v>504</v>
      </c>
      <c r="C135" s="5" t="s">
        <v>505</v>
      </c>
      <c r="D135" s="5">
        <v>1</v>
      </c>
      <c r="E135" s="2">
        <v>28.89</v>
      </c>
      <c r="F135" s="2"/>
      <c r="G135" s="2">
        <f t="shared" si="18"/>
        <v>28.89</v>
      </c>
      <c r="H135" s="2">
        <f t="shared" si="19"/>
        <v>36.459180000000003</v>
      </c>
      <c r="I135" s="2"/>
      <c r="J135" s="44">
        <v>44.9</v>
      </c>
      <c r="K135" s="24">
        <v>45</v>
      </c>
      <c r="L135" s="76"/>
      <c r="M135" s="14">
        <f t="shared" si="20"/>
        <v>8.5408199999999965</v>
      </c>
      <c r="N135" s="15">
        <f t="shared" si="21"/>
        <v>8.5408199999999965</v>
      </c>
      <c r="P135" s="11"/>
      <c r="Q135" s="12"/>
    </row>
    <row r="136" spans="2:19" ht="18" customHeight="1" thickBot="1" x14ac:dyDescent="0.3">
      <c r="B136" s="55"/>
      <c r="C136" s="5"/>
      <c r="D136" s="5"/>
      <c r="E136" s="2"/>
      <c r="F136" s="2"/>
      <c r="G136" s="2">
        <f t="shared" si="18"/>
        <v>0</v>
      </c>
      <c r="H136" s="2">
        <f t="shared" si="19"/>
        <v>0</v>
      </c>
      <c r="I136" s="2"/>
      <c r="J136" s="44"/>
      <c r="K136" s="24"/>
      <c r="L136" s="76"/>
      <c r="M136" s="14">
        <f t="shared" si="20"/>
        <v>0</v>
      </c>
      <c r="N136" s="15">
        <f t="shared" si="21"/>
        <v>0</v>
      </c>
      <c r="P136" s="11"/>
      <c r="Q136" s="12"/>
      <c r="R136" s="1"/>
    </row>
    <row r="137" spans="2:19" ht="18" customHeight="1" thickBot="1" x14ac:dyDescent="0.3">
      <c r="B137" s="52" t="s">
        <v>18</v>
      </c>
      <c r="C137" s="5"/>
      <c r="D137" s="5"/>
      <c r="E137" s="2"/>
      <c r="F137" s="2"/>
      <c r="G137" s="2">
        <f t="shared" si="18"/>
        <v>0</v>
      </c>
      <c r="H137" s="2">
        <f t="shared" si="19"/>
        <v>0</v>
      </c>
      <c r="I137" s="2"/>
      <c r="J137" s="44"/>
      <c r="K137" s="24"/>
      <c r="L137" s="76"/>
      <c r="M137" s="14">
        <f t="shared" si="20"/>
        <v>0</v>
      </c>
      <c r="N137" s="15">
        <f t="shared" si="21"/>
        <v>0</v>
      </c>
      <c r="P137" s="11"/>
      <c r="Q137" s="12"/>
      <c r="R137" s="1"/>
    </row>
    <row r="138" spans="2:19" ht="18" customHeight="1" x14ac:dyDescent="0.25">
      <c r="B138" s="55" t="s">
        <v>167</v>
      </c>
      <c r="C138" s="5" t="s">
        <v>168</v>
      </c>
      <c r="D138" s="5">
        <v>2</v>
      </c>
      <c r="E138" s="2">
        <v>16.27</v>
      </c>
      <c r="F138" s="2"/>
      <c r="G138" s="2">
        <f t="shared" si="18"/>
        <v>16.27</v>
      </c>
      <c r="H138" s="2">
        <f t="shared" si="19"/>
        <v>20.53274</v>
      </c>
      <c r="I138" s="2"/>
      <c r="J138" s="44">
        <v>24.9</v>
      </c>
      <c r="K138" s="24">
        <v>29</v>
      </c>
      <c r="L138" s="76"/>
      <c r="M138" s="14">
        <f t="shared" si="20"/>
        <v>8.4672599999999996</v>
      </c>
      <c r="N138" s="15">
        <f t="shared" si="21"/>
        <v>16.934519999999999</v>
      </c>
      <c r="P138" s="11"/>
      <c r="Q138" s="12"/>
      <c r="R138" s="1"/>
    </row>
    <row r="139" spans="2:19" ht="18" customHeight="1" x14ac:dyDescent="0.25">
      <c r="B139" s="55" t="s">
        <v>169</v>
      </c>
      <c r="C139" s="5" t="s">
        <v>170</v>
      </c>
      <c r="D139" s="5">
        <v>2</v>
      </c>
      <c r="E139" s="2">
        <v>23.98</v>
      </c>
      <c r="F139" s="2"/>
      <c r="G139" s="2">
        <f t="shared" si="18"/>
        <v>23.98</v>
      </c>
      <c r="H139" s="2">
        <f t="shared" si="19"/>
        <v>30.26276</v>
      </c>
      <c r="I139" s="2"/>
      <c r="J139" s="44">
        <v>35.9</v>
      </c>
      <c r="K139" s="24">
        <v>40</v>
      </c>
      <c r="L139" s="76"/>
      <c r="M139" s="14">
        <f t="shared" si="20"/>
        <v>9.7372399999999999</v>
      </c>
      <c r="N139" s="15">
        <f t="shared" si="21"/>
        <v>19.47448</v>
      </c>
      <c r="P139" s="11">
        <v>1</v>
      </c>
      <c r="Q139" s="12">
        <v>1</v>
      </c>
      <c r="R139" s="1"/>
    </row>
    <row r="140" spans="2:19" ht="18" customHeight="1" thickBot="1" x14ac:dyDescent="0.3">
      <c r="B140" s="55"/>
      <c r="C140" s="5"/>
      <c r="D140" s="5"/>
      <c r="E140" s="2"/>
      <c r="F140" s="2"/>
      <c r="G140" s="2">
        <f t="shared" si="18"/>
        <v>0</v>
      </c>
      <c r="H140" s="2">
        <f t="shared" si="19"/>
        <v>0</v>
      </c>
      <c r="I140" s="2"/>
      <c r="J140" s="44"/>
      <c r="K140" s="24"/>
      <c r="L140" s="76"/>
      <c r="M140" s="14">
        <f t="shared" si="20"/>
        <v>0</v>
      </c>
      <c r="N140" s="15">
        <f t="shared" si="21"/>
        <v>0</v>
      </c>
      <c r="P140" s="11"/>
      <c r="Q140" s="12"/>
      <c r="R140" s="1"/>
    </row>
    <row r="141" spans="2:19" ht="18" customHeight="1" thickBot="1" x14ac:dyDescent="0.3">
      <c r="B141" s="52" t="s">
        <v>276</v>
      </c>
      <c r="C141" s="5"/>
      <c r="D141" s="5"/>
      <c r="E141" s="2"/>
      <c r="F141" s="2"/>
      <c r="G141" s="2">
        <f t="shared" si="18"/>
        <v>0</v>
      </c>
      <c r="H141" s="2">
        <f t="shared" si="19"/>
        <v>0</v>
      </c>
      <c r="I141" s="2"/>
      <c r="J141" s="44"/>
      <c r="K141" s="24"/>
      <c r="L141" s="76"/>
      <c r="M141" s="14">
        <f t="shared" si="20"/>
        <v>0</v>
      </c>
      <c r="N141" s="15">
        <f t="shared" si="21"/>
        <v>0</v>
      </c>
      <c r="P141" s="11"/>
      <c r="Q141" s="12"/>
      <c r="R141" s="1"/>
    </row>
    <row r="142" spans="2:19" ht="18" customHeight="1" x14ac:dyDescent="0.25">
      <c r="B142" s="55" t="s">
        <v>277</v>
      </c>
      <c r="C142" s="5" t="s">
        <v>278</v>
      </c>
      <c r="D142" s="5">
        <v>2</v>
      </c>
      <c r="E142" s="2">
        <v>17.55</v>
      </c>
      <c r="F142" s="2"/>
      <c r="G142" s="2">
        <f t="shared" si="18"/>
        <v>17.55</v>
      </c>
      <c r="H142" s="2">
        <f t="shared" si="19"/>
        <v>22.148099999999999</v>
      </c>
      <c r="I142" s="2"/>
      <c r="J142" s="44">
        <v>29.9</v>
      </c>
      <c r="K142" s="24">
        <v>30</v>
      </c>
      <c r="L142" s="76"/>
      <c r="M142" s="14">
        <f t="shared" si="20"/>
        <v>7.8519000000000005</v>
      </c>
      <c r="N142" s="15">
        <f t="shared" si="21"/>
        <v>15.703800000000001</v>
      </c>
      <c r="P142" s="11"/>
      <c r="Q142" s="12"/>
      <c r="R142" s="1"/>
    </row>
    <row r="143" spans="2:19" ht="18" customHeight="1" x14ac:dyDescent="0.25">
      <c r="B143" s="55" t="s">
        <v>573</v>
      </c>
      <c r="C143" s="5" t="s">
        <v>574</v>
      </c>
      <c r="D143" s="5">
        <v>2</v>
      </c>
      <c r="E143" s="2">
        <v>22.83</v>
      </c>
      <c r="F143" s="2"/>
      <c r="G143" s="2">
        <f t="shared" si="18"/>
        <v>22.83</v>
      </c>
      <c r="H143" s="2">
        <f t="shared" si="19"/>
        <v>28.811459999999997</v>
      </c>
      <c r="I143" s="2"/>
      <c r="J143" s="44">
        <v>38.9</v>
      </c>
      <c r="K143" s="24">
        <v>39</v>
      </c>
      <c r="L143" s="76"/>
      <c r="M143" s="14">
        <f t="shared" si="20"/>
        <v>10.188540000000003</v>
      </c>
      <c r="N143" s="15">
        <f t="shared" si="21"/>
        <v>20.377080000000007</v>
      </c>
      <c r="P143" s="11"/>
      <c r="Q143" s="12"/>
      <c r="R143" s="1"/>
    </row>
    <row r="144" spans="2:19" ht="18" customHeight="1" thickBot="1" x14ac:dyDescent="0.3">
      <c r="B144" s="55"/>
      <c r="C144" s="5"/>
      <c r="D144" s="5"/>
      <c r="E144" s="2"/>
      <c r="F144" s="2"/>
      <c r="G144" s="2">
        <f t="shared" si="18"/>
        <v>0</v>
      </c>
      <c r="H144" s="2">
        <f t="shared" si="19"/>
        <v>0</v>
      </c>
      <c r="I144" s="2"/>
      <c r="J144" s="44"/>
      <c r="K144" s="24"/>
      <c r="L144" s="76"/>
      <c r="M144" s="14">
        <f t="shared" si="20"/>
        <v>0</v>
      </c>
      <c r="N144" s="15">
        <f t="shared" si="21"/>
        <v>0</v>
      </c>
      <c r="P144" s="11"/>
      <c r="Q144" s="12"/>
      <c r="R144" s="1"/>
    </row>
    <row r="145" spans="2:18" ht="18" customHeight="1" thickBot="1" x14ac:dyDescent="0.3">
      <c r="B145" s="52" t="s">
        <v>578</v>
      </c>
      <c r="C145" s="20"/>
      <c r="D145" s="5"/>
      <c r="E145" s="2"/>
      <c r="F145" s="2"/>
      <c r="G145" s="2">
        <f t="shared" si="18"/>
        <v>0</v>
      </c>
      <c r="H145" s="2">
        <f t="shared" si="19"/>
        <v>0</v>
      </c>
      <c r="I145" s="2"/>
      <c r="J145" s="44"/>
      <c r="K145" s="24"/>
      <c r="L145" s="76"/>
      <c r="M145" s="14">
        <f t="shared" si="20"/>
        <v>0</v>
      </c>
      <c r="N145" s="15">
        <f t="shared" si="21"/>
        <v>0</v>
      </c>
      <c r="P145" s="11"/>
      <c r="Q145" s="12"/>
      <c r="R145" s="1"/>
    </row>
    <row r="146" spans="2:18" ht="18" customHeight="1" x14ac:dyDescent="0.25">
      <c r="B146" s="55" t="s">
        <v>287</v>
      </c>
      <c r="C146" s="5" t="s">
        <v>288</v>
      </c>
      <c r="D146" s="5">
        <v>2</v>
      </c>
      <c r="E146" s="2">
        <v>67.73</v>
      </c>
      <c r="F146" s="2"/>
      <c r="G146" s="2">
        <f t="shared" si="18"/>
        <v>67.73</v>
      </c>
      <c r="H146" s="2">
        <f t="shared" si="19"/>
        <v>85.475260000000006</v>
      </c>
      <c r="I146" s="2"/>
      <c r="J146" s="44">
        <v>99.9</v>
      </c>
      <c r="K146" s="24">
        <v>119</v>
      </c>
      <c r="L146" s="76"/>
      <c r="M146" s="14">
        <f t="shared" si="20"/>
        <v>33.524739999999994</v>
      </c>
      <c r="N146" s="15">
        <f t="shared" si="21"/>
        <v>67.049479999999988</v>
      </c>
      <c r="P146" s="11"/>
      <c r="Q146" s="12"/>
      <c r="R146" s="1"/>
    </row>
    <row r="147" spans="2:18" ht="18" customHeight="1" x14ac:dyDescent="0.25">
      <c r="B147" s="55" t="s">
        <v>581</v>
      </c>
      <c r="C147" s="5" t="s">
        <v>582</v>
      </c>
      <c r="D147" s="5">
        <v>1</v>
      </c>
      <c r="E147" s="2">
        <v>91.9</v>
      </c>
      <c r="F147" s="2"/>
      <c r="G147" s="2">
        <f t="shared" si="18"/>
        <v>91.9</v>
      </c>
      <c r="H147" s="2">
        <f t="shared" si="19"/>
        <v>115.9778</v>
      </c>
      <c r="I147" s="2"/>
      <c r="J147" s="44">
        <v>139</v>
      </c>
      <c r="K147" s="24">
        <v>139</v>
      </c>
      <c r="L147" s="76"/>
      <c r="M147" s="14">
        <f t="shared" si="20"/>
        <v>23.022199999999998</v>
      </c>
      <c r="N147" s="15">
        <f t="shared" si="21"/>
        <v>23.022199999999998</v>
      </c>
      <c r="P147" s="11"/>
      <c r="Q147" s="12"/>
      <c r="R147" s="1"/>
    </row>
    <row r="148" spans="2:18" ht="18" customHeight="1" x14ac:dyDescent="0.25">
      <c r="B148" s="55"/>
      <c r="C148" s="5"/>
      <c r="D148" s="5"/>
      <c r="E148" s="2"/>
      <c r="F148" s="2"/>
      <c r="G148" s="2">
        <f t="shared" si="18"/>
        <v>0</v>
      </c>
      <c r="H148" s="2">
        <f t="shared" si="19"/>
        <v>0</v>
      </c>
      <c r="I148" s="2"/>
      <c r="J148" s="44"/>
      <c r="K148" s="24"/>
      <c r="L148" s="76"/>
      <c r="M148" s="14">
        <f t="shared" si="20"/>
        <v>0</v>
      </c>
      <c r="N148" s="15">
        <f t="shared" si="21"/>
        <v>0</v>
      </c>
      <c r="P148" s="11"/>
      <c r="Q148" s="12"/>
      <c r="R148" s="1"/>
    </row>
    <row r="149" spans="2:18" ht="18" customHeight="1" thickBot="1" x14ac:dyDescent="0.3">
      <c r="B149" s="55"/>
      <c r="C149" s="55"/>
      <c r="D149" s="5"/>
      <c r="E149" s="2"/>
      <c r="F149" s="2"/>
      <c r="G149" s="2">
        <f t="shared" si="18"/>
        <v>0</v>
      </c>
      <c r="H149" s="2">
        <f t="shared" si="19"/>
        <v>0</v>
      </c>
      <c r="I149" s="2"/>
      <c r="J149" s="44"/>
      <c r="K149" s="24"/>
      <c r="L149" s="76"/>
      <c r="M149" s="14">
        <f t="shared" si="20"/>
        <v>0</v>
      </c>
      <c r="N149" s="15">
        <f t="shared" si="21"/>
        <v>0</v>
      </c>
      <c r="P149" s="11"/>
      <c r="Q149" s="12"/>
      <c r="R149" s="1"/>
    </row>
    <row r="150" spans="2:18" ht="18" customHeight="1" thickBot="1" x14ac:dyDescent="0.3">
      <c r="B150" s="52" t="s">
        <v>14</v>
      </c>
      <c r="C150" s="5"/>
      <c r="D150" s="5"/>
      <c r="E150" s="2"/>
      <c r="F150" s="2"/>
      <c r="G150" s="2">
        <f t="shared" si="18"/>
        <v>0</v>
      </c>
      <c r="H150" s="2">
        <f t="shared" si="19"/>
        <v>0</v>
      </c>
      <c r="I150" s="2"/>
      <c r="J150" s="44"/>
      <c r="K150" s="24"/>
      <c r="L150" s="76"/>
      <c r="M150" s="14">
        <f t="shared" si="20"/>
        <v>0</v>
      </c>
      <c r="N150" s="15">
        <f t="shared" si="21"/>
        <v>0</v>
      </c>
      <c r="P150" s="11"/>
      <c r="Q150" s="12"/>
      <c r="R150" s="1"/>
    </row>
    <row r="151" spans="2:18" ht="18" customHeight="1" x14ac:dyDescent="0.25">
      <c r="B151" s="55" t="s">
        <v>94</v>
      </c>
      <c r="C151" s="5" t="s">
        <v>95</v>
      </c>
      <c r="D151" s="5">
        <v>3</v>
      </c>
      <c r="E151" s="2">
        <v>15.15</v>
      </c>
      <c r="F151" s="2"/>
      <c r="G151" s="2">
        <f t="shared" si="18"/>
        <v>15.15</v>
      </c>
      <c r="H151" s="2">
        <f t="shared" si="19"/>
        <v>19.119299999999999</v>
      </c>
      <c r="I151" s="2"/>
      <c r="J151" s="44">
        <v>23.9</v>
      </c>
      <c r="K151" s="24">
        <v>25</v>
      </c>
      <c r="L151" s="76"/>
      <c r="M151" s="14">
        <f t="shared" si="20"/>
        <v>5.8807000000000009</v>
      </c>
      <c r="N151" s="15">
        <f t="shared" si="21"/>
        <v>17.642100000000003</v>
      </c>
      <c r="P151" s="11"/>
      <c r="Q151" s="12"/>
      <c r="R151" s="1"/>
    </row>
    <row r="152" spans="2:18" ht="18" customHeight="1" x14ac:dyDescent="0.25">
      <c r="B152" s="55" t="s">
        <v>92</v>
      </c>
      <c r="C152" s="5" t="s">
        <v>93</v>
      </c>
      <c r="D152" s="5">
        <v>2</v>
      </c>
      <c r="E152" s="2">
        <v>16.27</v>
      </c>
      <c r="F152" s="2"/>
      <c r="G152" s="2">
        <f t="shared" si="18"/>
        <v>16.27</v>
      </c>
      <c r="H152" s="2">
        <f t="shared" si="19"/>
        <v>20.53274</v>
      </c>
      <c r="I152" s="2"/>
      <c r="J152" s="44">
        <v>24.9</v>
      </c>
      <c r="K152" s="24">
        <v>29</v>
      </c>
      <c r="L152" s="76"/>
      <c r="M152" s="14">
        <f t="shared" si="20"/>
        <v>8.4672599999999996</v>
      </c>
      <c r="N152" s="15">
        <f t="shared" si="21"/>
        <v>16.934519999999999</v>
      </c>
      <c r="P152" s="11"/>
      <c r="Q152" s="12"/>
      <c r="R152" s="1"/>
    </row>
    <row r="153" spans="2:18" ht="18" customHeight="1" x14ac:dyDescent="0.25">
      <c r="B153" s="55" t="s">
        <v>173</v>
      </c>
      <c r="C153" s="55" t="s">
        <v>416</v>
      </c>
      <c r="D153" s="5">
        <v>1</v>
      </c>
      <c r="E153" s="2">
        <v>19.29</v>
      </c>
      <c r="F153" s="2"/>
      <c r="G153" s="2">
        <f t="shared" ref="G153:G166" si="22">E153-F153</f>
        <v>19.29</v>
      </c>
      <c r="H153" s="2">
        <f t="shared" ref="H153:H166" si="23">G153*1.262</f>
        <v>24.343979999999998</v>
      </c>
      <c r="I153" s="2"/>
      <c r="J153" s="44">
        <v>29.9</v>
      </c>
      <c r="K153" s="24">
        <v>35</v>
      </c>
      <c r="L153" s="76"/>
      <c r="M153" s="14">
        <f t="shared" si="20"/>
        <v>10.656020000000002</v>
      </c>
      <c r="N153" s="15">
        <f t="shared" si="21"/>
        <v>10.656020000000002</v>
      </c>
      <c r="P153" s="11"/>
      <c r="Q153" s="12"/>
      <c r="R153" s="1"/>
    </row>
    <row r="154" spans="2:18" ht="18" customHeight="1" x14ac:dyDescent="0.25">
      <c r="B154" s="55" t="s">
        <v>171</v>
      </c>
      <c r="C154" s="5" t="s">
        <v>172</v>
      </c>
      <c r="D154" s="5">
        <v>1</v>
      </c>
      <c r="E154" s="2">
        <v>51.55</v>
      </c>
      <c r="F154" s="2"/>
      <c r="G154" s="2">
        <f t="shared" si="22"/>
        <v>51.55</v>
      </c>
      <c r="H154" s="2">
        <f t="shared" si="23"/>
        <v>65.056100000000001</v>
      </c>
      <c r="I154" s="2"/>
      <c r="J154" s="44">
        <v>79.900000000000006</v>
      </c>
      <c r="K154" s="24">
        <v>85</v>
      </c>
      <c r="L154" s="76"/>
      <c r="M154" s="14">
        <f t="shared" si="20"/>
        <v>19.943899999999999</v>
      </c>
      <c r="N154" s="15">
        <f t="shared" si="21"/>
        <v>19.943899999999999</v>
      </c>
      <c r="P154" s="11"/>
      <c r="Q154" s="12"/>
      <c r="R154" s="1"/>
    </row>
    <row r="155" spans="2:18" ht="18" customHeight="1" x14ac:dyDescent="0.25">
      <c r="B155" s="55" t="s">
        <v>341</v>
      </c>
      <c r="C155" s="5" t="s">
        <v>342</v>
      </c>
      <c r="D155" s="5">
        <v>10</v>
      </c>
      <c r="E155" s="2">
        <v>3.82</v>
      </c>
      <c r="F155" s="2"/>
      <c r="G155" s="2">
        <f t="shared" si="22"/>
        <v>3.82</v>
      </c>
      <c r="H155" s="2">
        <f t="shared" si="23"/>
        <v>4.8208399999999996</v>
      </c>
      <c r="I155" s="2"/>
      <c r="J155" s="44"/>
      <c r="K155" s="24">
        <v>8</v>
      </c>
      <c r="L155" s="76"/>
      <c r="M155" s="14">
        <f t="shared" si="20"/>
        <v>3.1791600000000004</v>
      </c>
      <c r="N155" s="15">
        <f t="shared" si="21"/>
        <v>31.791600000000003</v>
      </c>
      <c r="P155" s="11">
        <v>6</v>
      </c>
      <c r="Q155" s="12">
        <v>4</v>
      </c>
      <c r="R155" s="1"/>
    </row>
    <row r="156" spans="2:18" ht="18" customHeight="1" x14ac:dyDescent="0.25">
      <c r="B156" s="55" t="s">
        <v>378</v>
      </c>
      <c r="C156" s="5" t="s">
        <v>379</v>
      </c>
      <c r="D156" s="5">
        <v>1</v>
      </c>
      <c r="E156" s="2">
        <v>55.12</v>
      </c>
      <c r="F156" s="2"/>
      <c r="G156" s="2">
        <f t="shared" si="22"/>
        <v>55.12</v>
      </c>
      <c r="H156" s="2">
        <f t="shared" si="23"/>
        <v>69.56143999999999</v>
      </c>
      <c r="I156" s="2"/>
      <c r="J156" s="44">
        <v>79.900000000000006</v>
      </c>
      <c r="K156" s="24">
        <v>89</v>
      </c>
      <c r="L156" s="31"/>
      <c r="M156" s="14">
        <f t="shared" si="20"/>
        <v>19.43856000000001</v>
      </c>
      <c r="N156" s="15">
        <f t="shared" si="21"/>
        <v>19.43856000000001</v>
      </c>
      <c r="P156" s="11"/>
      <c r="Q156" s="12"/>
      <c r="R156" s="1"/>
    </row>
    <row r="157" spans="2:18" ht="18" customHeight="1" x14ac:dyDescent="0.25">
      <c r="B157" s="55" t="s">
        <v>470</v>
      </c>
      <c r="C157" s="5" t="s">
        <v>471</v>
      </c>
      <c r="D157" s="5">
        <v>2</v>
      </c>
      <c r="E157" s="2">
        <v>16.670000000000002</v>
      </c>
      <c r="F157" s="2"/>
      <c r="G157" s="2">
        <f t="shared" si="22"/>
        <v>16.670000000000002</v>
      </c>
      <c r="H157" s="2">
        <f t="shared" si="23"/>
        <v>21.037540000000003</v>
      </c>
      <c r="I157" s="2"/>
      <c r="J157" s="44">
        <v>25.9</v>
      </c>
      <c r="K157" s="24">
        <v>25</v>
      </c>
      <c r="L157" s="76"/>
      <c r="M157" s="14">
        <f t="shared" si="20"/>
        <v>3.9624599999999965</v>
      </c>
      <c r="N157" s="15">
        <f t="shared" si="21"/>
        <v>7.9249199999999931</v>
      </c>
      <c r="P157" s="11"/>
      <c r="Q157" s="12"/>
      <c r="R157" s="1"/>
    </row>
    <row r="158" spans="2:18" ht="18" customHeight="1" x14ac:dyDescent="0.25">
      <c r="B158" s="55" t="s">
        <v>561</v>
      </c>
      <c r="C158" s="5" t="s">
        <v>562</v>
      </c>
      <c r="D158" s="5">
        <v>1</v>
      </c>
      <c r="E158" s="2">
        <v>16.21</v>
      </c>
      <c r="F158" s="2"/>
      <c r="G158" s="2">
        <f t="shared" si="22"/>
        <v>16.21</v>
      </c>
      <c r="H158" s="2">
        <f t="shared" si="23"/>
        <v>20.45702</v>
      </c>
      <c r="I158" s="2"/>
      <c r="J158" s="44">
        <v>25.9</v>
      </c>
      <c r="K158" s="24">
        <v>25</v>
      </c>
      <c r="L158" s="76"/>
      <c r="M158" s="14">
        <f t="shared" si="20"/>
        <v>4.54298</v>
      </c>
      <c r="N158" s="15">
        <f t="shared" si="21"/>
        <v>4.54298</v>
      </c>
      <c r="P158" s="11"/>
      <c r="Q158" s="12"/>
      <c r="R158" s="1"/>
    </row>
    <row r="159" spans="2:18" ht="18" customHeight="1" x14ac:dyDescent="0.25">
      <c r="B159" s="55" t="s">
        <v>472</v>
      </c>
      <c r="C159" s="5" t="s">
        <v>473</v>
      </c>
      <c r="D159" s="5">
        <v>4</v>
      </c>
      <c r="E159" s="2">
        <v>9.98</v>
      </c>
      <c r="F159" s="2"/>
      <c r="G159" s="2">
        <f t="shared" si="22"/>
        <v>9.98</v>
      </c>
      <c r="H159" s="2">
        <f t="shared" si="23"/>
        <v>12.594760000000001</v>
      </c>
      <c r="I159" s="2"/>
      <c r="J159" s="44">
        <v>15.9</v>
      </c>
      <c r="K159" s="24">
        <v>20</v>
      </c>
      <c r="L159" s="76"/>
      <c r="M159" s="14">
        <f t="shared" si="20"/>
        <v>7.4052399999999992</v>
      </c>
      <c r="N159" s="15">
        <f t="shared" si="21"/>
        <v>29.620959999999997</v>
      </c>
      <c r="P159" s="11">
        <v>2</v>
      </c>
      <c r="Q159" s="12">
        <v>2</v>
      </c>
      <c r="R159" s="1"/>
    </row>
    <row r="160" spans="2:18" ht="18" customHeight="1" x14ac:dyDescent="0.25">
      <c r="B160" s="55" t="s">
        <v>315</v>
      </c>
      <c r="C160" s="5" t="s">
        <v>474</v>
      </c>
      <c r="D160" s="5">
        <v>5</v>
      </c>
      <c r="E160" s="2">
        <v>9.98</v>
      </c>
      <c r="F160" s="2"/>
      <c r="G160" s="2">
        <f t="shared" si="22"/>
        <v>9.98</v>
      </c>
      <c r="H160" s="2">
        <f t="shared" si="23"/>
        <v>12.594760000000001</v>
      </c>
      <c r="I160" s="2"/>
      <c r="J160" s="44">
        <v>15.9</v>
      </c>
      <c r="K160" s="24">
        <v>15</v>
      </c>
      <c r="L160" s="76"/>
      <c r="M160" s="14">
        <f t="shared" si="20"/>
        <v>2.4052399999999992</v>
      </c>
      <c r="N160" s="15">
        <f t="shared" si="21"/>
        <v>12.026199999999996</v>
      </c>
      <c r="P160" s="11">
        <v>1</v>
      </c>
      <c r="Q160" s="12">
        <v>4</v>
      </c>
      <c r="R160" s="1"/>
    </row>
    <row r="161" spans="2:18" ht="18" customHeight="1" x14ac:dyDescent="0.25">
      <c r="B161" s="55" t="s">
        <v>512</v>
      </c>
      <c r="C161" s="5" t="s">
        <v>514</v>
      </c>
      <c r="D161" s="5">
        <v>1</v>
      </c>
      <c r="E161" s="2">
        <v>34.97</v>
      </c>
      <c r="F161" s="2"/>
      <c r="G161" s="2">
        <f t="shared" si="22"/>
        <v>34.97</v>
      </c>
      <c r="H161" s="2">
        <f t="shared" si="23"/>
        <v>44.13214</v>
      </c>
      <c r="I161" s="2"/>
      <c r="J161" s="44">
        <v>49.9</v>
      </c>
      <c r="K161" s="24">
        <v>55</v>
      </c>
      <c r="L161" s="31"/>
      <c r="M161" s="14">
        <f t="shared" si="20"/>
        <v>10.86786</v>
      </c>
      <c r="N161" s="15">
        <f t="shared" si="21"/>
        <v>10.86786</v>
      </c>
      <c r="P161" s="11"/>
      <c r="Q161" s="12"/>
      <c r="R161" s="1"/>
    </row>
    <row r="162" spans="2:18" ht="18" customHeight="1" x14ac:dyDescent="0.25">
      <c r="B162" s="55"/>
      <c r="C162" s="5"/>
      <c r="D162" s="5"/>
      <c r="E162" s="2"/>
      <c r="F162" s="2"/>
      <c r="G162" s="2">
        <f t="shared" si="22"/>
        <v>0</v>
      </c>
      <c r="H162" s="2">
        <f t="shared" si="23"/>
        <v>0</v>
      </c>
      <c r="I162" s="2"/>
      <c r="J162" s="44"/>
      <c r="K162" s="24"/>
      <c r="L162" s="76"/>
      <c r="M162" s="14">
        <f t="shared" ref="M162:M185" si="24">K162-H162</f>
        <v>0</v>
      </c>
      <c r="N162" s="15">
        <f t="shared" si="21"/>
        <v>0</v>
      </c>
      <c r="P162" s="11"/>
      <c r="Q162" s="12"/>
      <c r="R162" s="1"/>
    </row>
    <row r="163" spans="2:18" ht="18" customHeight="1" x14ac:dyDescent="0.25">
      <c r="B163" s="55"/>
      <c r="C163" s="5"/>
      <c r="D163" s="5"/>
      <c r="E163" s="2"/>
      <c r="F163" s="2"/>
      <c r="G163" s="2">
        <f t="shared" si="22"/>
        <v>0</v>
      </c>
      <c r="H163" s="2">
        <f t="shared" si="23"/>
        <v>0</v>
      </c>
      <c r="I163" s="2"/>
      <c r="J163" s="44"/>
      <c r="K163" s="24"/>
      <c r="L163" s="76"/>
      <c r="M163" s="14">
        <f t="shared" si="24"/>
        <v>0</v>
      </c>
      <c r="N163" s="15">
        <f t="shared" si="21"/>
        <v>0</v>
      </c>
      <c r="P163" s="11"/>
      <c r="Q163" s="12"/>
      <c r="R163" s="1"/>
    </row>
    <row r="164" spans="2:18" ht="18" customHeight="1" x14ac:dyDescent="0.25">
      <c r="B164" s="55"/>
      <c r="C164" s="5"/>
      <c r="D164" s="5"/>
      <c r="E164" s="2"/>
      <c r="F164" s="2"/>
      <c r="G164" s="2">
        <f t="shared" si="22"/>
        <v>0</v>
      </c>
      <c r="H164" s="2">
        <f t="shared" si="23"/>
        <v>0</v>
      </c>
      <c r="I164" s="2"/>
      <c r="J164" s="44"/>
      <c r="K164" s="24"/>
      <c r="L164" s="76"/>
      <c r="M164" s="14">
        <f t="shared" si="24"/>
        <v>0</v>
      </c>
      <c r="N164" s="15">
        <f t="shared" si="21"/>
        <v>0</v>
      </c>
      <c r="P164" s="11"/>
      <c r="Q164" s="12"/>
      <c r="R164" s="1"/>
    </row>
    <row r="165" spans="2:18" ht="18" customHeight="1" x14ac:dyDescent="0.25">
      <c r="B165" s="55"/>
      <c r="C165" s="5"/>
      <c r="D165" s="5"/>
      <c r="E165" s="2"/>
      <c r="F165" s="2"/>
      <c r="G165" s="2">
        <f t="shared" si="22"/>
        <v>0</v>
      </c>
      <c r="H165" s="2">
        <f t="shared" si="23"/>
        <v>0</v>
      </c>
      <c r="I165" s="2"/>
      <c r="J165" s="44"/>
      <c r="K165" s="24"/>
      <c r="L165" s="76"/>
      <c r="M165" s="14">
        <f t="shared" si="24"/>
        <v>0</v>
      </c>
      <c r="N165" s="15">
        <f t="shared" si="21"/>
        <v>0</v>
      </c>
      <c r="P165" s="11"/>
      <c r="Q165" s="12"/>
      <c r="R165" s="1"/>
    </row>
    <row r="166" spans="2:18" ht="18" customHeight="1" x14ac:dyDescent="0.25">
      <c r="B166" s="55"/>
      <c r="C166" s="5"/>
      <c r="D166" s="5"/>
      <c r="E166" s="2"/>
      <c r="F166" s="2"/>
      <c r="G166" s="2">
        <f t="shared" si="22"/>
        <v>0</v>
      </c>
      <c r="H166" s="2">
        <f t="shared" si="23"/>
        <v>0</v>
      </c>
      <c r="I166" s="2"/>
      <c r="J166" s="44"/>
      <c r="K166" s="24"/>
      <c r="L166" s="76"/>
      <c r="M166" s="14">
        <f t="shared" si="24"/>
        <v>0</v>
      </c>
      <c r="N166" s="15">
        <f t="shared" ref="N166:N197" si="25">D166*M166</f>
        <v>0</v>
      </c>
      <c r="P166" s="11"/>
      <c r="Q166" s="12"/>
      <c r="R166" s="1"/>
    </row>
    <row r="167" spans="2:18" ht="18" customHeight="1" x14ac:dyDescent="0.25">
      <c r="B167" s="55"/>
      <c r="C167" s="5"/>
      <c r="D167" s="5"/>
      <c r="E167" s="2"/>
      <c r="F167" s="2"/>
      <c r="G167" s="2">
        <f t="shared" ref="G167:G230" si="26">E167-F167</f>
        <v>0</v>
      </c>
      <c r="H167" s="2">
        <f t="shared" ref="H167:H230" si="27">G167*1.262</f>
        <v>0</v>
      </c>
      <c r="I167" s="2"/>
      <c r="J167" s="44"/>
      <c r="K167" s="24"/>
      <c r="L167" s="76"/>
      <c r="M167" s="14">
        <f t="shared" si="24"/>
        <v>0</v>
      </c>
      <c r="N167" s="15">
        <f t="shared" si="25"/>
        <v>0</v>
      </c>
      <c r="P167" s="11"/>
      <c r="Q167" s="12"/>
      <c r="R167" s="1"/>
    </row>
    <row r="168" spans="2:18" ht="18" customHeight="1" x14ac:dyDescent="0.25">
      <c r="B168" s="55"/>
      <c r="C168" s="5"/>
      <c r="D168" s="5"/>
      <c r="E168" s="2"/>
      <c r="F168" s="2"/>
      <c r="G168" s="2">
        <f t="shared" si="26"/>
        <v>0</v>
      </c>
      <c r="H168" s="2">
        <f t="shared" si="27"/>
        <v>0</v>
      </c>
      <c r="I168" s="2"/>
      <c r="J168" s="44"/>
      <c r="K168" s="24"/>
      <c r="L168" s="76"/>
      <c r="M168" s="14">
        <f t="shared" si="24"/>
        <v>0</v>
      </c>
      <c r="N168" s="15">
        <f t="shared" si="25"/>
        <v>0</v>
      </c>
      <c r="P168" s="11"/>
      <c r="Q168" s="12"/>
      <c r="R168" s="1"/>
    </row>
    <row r="169" spans="2:18" ht="18" customHeight="1" x14ac:dyDescent="0.25">
      <c r="B169" s="55"/>
      <c r="C169" s="5"/>
      <c r="D169" s="5"/>
      <c r="E169" s="2"/>
      <c r="F169" s="2"/>
      <c r="G169" s="2">
        <f t="shared" si="26"/>
        <v>0</v>
      </c>
      <c r="H169" s="2">
        <f t="shared" si="27"/>
        <v>0</v>
      </c>
      <c r="I169" s="2"/>
      <c r="J169" s="44"/>
      <c r="K169" s="24"/>
      <c r="L169" s="76"/>
      <c r="M169" s="14">
        <f t="shared" si="24"/>
        <v>0</v>
      </c>
      <c r="N169" s="15">
        <f t="shared" si="25"/>
        <v>0</v>
      </c>
      <c r="P169" s="11"/>
      <c r="Q169" s="12"/>
      <c r="R169" s="1"/>
    </row>
    <row r="170" spans="2:18" ht="18" customHeight="1" x14ac:dyDescent="0.25">
      <c r="B170" s="55"/>
      <c r="C170" s="5"/>
      <c r="D170" s="5"/>
      <c r="E170" s="2"/>
      <c r="F170" s="2"/>
      <c r="G170" s="2">
        <f t="shared" si="26"/>
        <v>0</v>
      </c>
      <c r="H170" s="2">
        <f t="shared" si="27"/>
        <v>0</v>
      </c>
      <c r="I170" s="2"/>
      <c r="J170" s="44"/>
      <c r="K170" s="24"/>
      <c r="L170" s="76"/>
      <c r="M170" s="14">
        <f t="shared" si="24"/>
        <v>0</v>
      </c>
      <c r="N170" s="15">
        <f t="shared" si="25"/>
        <v>0</v>
      </c>
      <c r="P170" s="11"/>
      <c r="Q170" s="12"/>
      <c r="R170" s="1"/>
    </row>
    <row r="171" spans="2:18" ht="18" customHeight="1" x14ac:dyDescent="0.25">
      <c r="B171" s="55"/>
      <c r="C171" s="5"/>
      <c r="D171" s="5"/>
      <c r="E171" s="2"/>
      <c r="F171" s="2"/>
      <c r="G171" s="2">
        <f t="shared" si="26"/>
        <v>0</v>
      </c>
      <c r="H171" s="2">
        <f t="shared" si="27"/>
        <v>0</v>
      </c>
      <c r="I171" s="2"/>
      <c r="J171" s="44"/>
      <c r="K171" s="24"/>
      <c r="L171" s="76"/>
      <c r="M171" s="14">
        <f t="shared" si="24"/>
        <v>0</v>
      </c>
      <c r="N171" s="15">
        <f t="shared" si="25"/>
        <v>0</v>
      </c>
      <c r="P171" s="11"/>
      <c r="Q171" s="12"/>
      <c r="R171" s="1"/>
    </row>
    <row r="172" spans="2:18" ht="18" customHeight="1" x14ac:dyDescent="0.25">
      <c r="B172" s="55"/>
      <c r="C172" s="5"/>
      <c r="D172" s="5"/>
      <c r="E172" s="2"/>
      <c r="F172" s="2"/>
      <c r="G172" s="2">
        <f t="shared" si="26"/>
        <v>0</v>
      </c>
      <c r="H172" s="2">
        <f t="shared" si="27"/>
        <v>0</v>
      </c>
      <c r="I172" s="2"/>
      <c r="J172" s="44"/>
      <c r="K172" s="24"/>
      <c r="L172" s="76"/>
      <c r="M172" s="14">
        <f t="shared" si="24"/>
        <v>0</v>
      </c>
      <c r="N172" s="15">
        <f t="shared" si="25"/>
        <v>0</v>
      </c>
      <c r="P172" s="11"/>
      <c r="Q172" s="12"/>
      <c r="R172" s="1"/>
    </row>
    <row r="173" spans="2:18" ht="18" customHeight="1" x14ac:dyDescent="0.25">
      <c r="B173" s="55"/>
      <c r="C173" s="5"/>
      <c r="D173" s="5"/>
      <c r="E173" s="2"/>
      <c r="F173" s="2"/>
      <c r="G173" s="2">
        <f t="shared" si="26"/>
        <v>0</v>
      </c>
      <c r="H173" s="2">
        <f t="shared" si="27"/>
        <v>0</v>
      </c>
      <c r="I173" s="2"/>
      <c r="J173" s="44"/>
      <c r="K173" s="24"/>
      <c r="L173" s="76"/>
      <c r="M173" s="14">
        <f t="shared" si="24"/>
        <v>0</v>
      </c>
      <c r="N173" s="15">
        <f t="shared" si="25"/>
        <v>0</v>
      </c>
      <c r="P173" s="11"/>
      <c r="Q173" s="12"/>
      <c r="R173" s="1"/>
    </row>
    <row r="174" spans="2:18" ht="18" customHeight="1" x14ac:dyDescent="0.25">
      <c r="B174" s="55"/>
      <c r="C174" s="5"/>
      <c r="D174" s="5"/>
      <c r="E174" s="2"/>
      <c r="F174" s="2"/>
      <c r="G174" s="2">
        <f t="shared" si="26"/>
        <v>0</v>
      </c>
      <c r="H174" s="2">
        <f t="shared" si="27"/>
        <v>0</v>
      </c>
      <c r="I174" s="2"/>
      <c r="J174" s="44"/>
      <c r="K174" s="24"/>
      <c r="L174" s="76"/>
      <c r="M174" s="14">
        <f t="shared" si="24"/>
        <v>0</v>
      </c>
      <c r="N174" s="15">
        <f t="shared" si="25"/>
        <v>0</v>
      </c>
      <c r="P174" s="11"/>
      <c r="Q174" s="12"/>
      <c r="R174" s="1"/>
    </row>
    <row r="175" spans="2:18" ht="18" customHeight="1" x14ac:dyDescent="0.25">
      <c r="B175" s="55"/>
      <c r="C175" s="5"/>
      <c r="D175" s="5"/>
      <c r="E175" s="2"/>
      <c r="F175" s="2"/>
      <c r="G175" s="2">
        <f t="shared" si="26"/>
        <v>0</v>
      </c>
      <c r="H175" s="2">
        <f t="shared" si="27"/>
        <v>0</v>
      </c>
      <c r="I175" s="2"/>
      <c r="J175" s="44"/>
      <c r="K175" s="24"/>
      <c r="L175" s="76"/>
      <c r="M175" s="14">
        <f t="shared" si="24"/>
        <v>0</v>
      </c>
      <c r="N175" s="15">
        <f t="shared" si="25"/>
        <v>0</v>
      </c>
      <c r="P175" s="11"/>
      <c r="Q175" s="12"/>
      <c r="R175" s="1"/>
    </row>
    <row r="176" spans="2:18" ht="18" customHeight="1" x14ac:dyDescent="0.25">
      <c r="B176" s="55"/>
      <c r="C176" s="5"/>
      <c r="D176" s="5"/>
      <c r="E176" s="2"/>
      <c r="F176" s="2"/>
      <c r="G176" s="2">
        <f t="shared" si="26"/>
        <v>0</v>
      </c>
      <c r="H176" s="2">
        <f t="shared" si="27"/>
        <v>0</v>
      </c>
      <c r="I176" s="2"/>
      <c r="J176" s="44"/>
      <c r="K176" s="24"/>
      <c r="L176" s="76"/>
      <c r="M176" s="14">
        <f t="shared" si="24"/>
        <v>0</v>
      </c>
      <c r="N176" s="15">
        <f t="shared" si="25"/>
        <v>0</v>
      </c>
      <c r="P176" s="11"/>
      <c r="Q176" s="12"/>
      <c r="R176" s="1"/>
    </row>
    <row r="177" spans="2:18" ht="18" customHeight="1" x14ac:dyDescent="0.25">
      <c r="B177" s="55"/>
      <c r="C177" s="5"/>
      <c r="D177" s="5"/>
      <c r="E177" s="2"/>
      <c r="F177" s="2"/>
      <c r="G177" s="2">
        <f t="shared" si="26"/>
        <v>0</v>
      </c>
      <c r="H177" s="2">
        <f t="shared" si="27"/>
        <v>0</v>
      </c>
      <c r="I177" s="2"/>
      <c r="J177" s="44"/>
      <c r="K177" s="24"/>
      <c r="L177" s="76"/>
      <c r="M177" s="14">
        <f t="shared" si="24"/>
        <v>0</v>
      </c>
      <c r="N177" s="15">
        <f t="shared" si="25"/>
        <v>0</v>
      </c>
      <c r="P177" s="11"/>
      <c r="Q177" s="12"/>
      <c r="R177" s="1"/>
    </row>
    <row r="178" spans="2:18" ht="18" customHeight="1" x14ac:dyDescent="0.25">
      <c r="B178" s="55"/>
      <c r="C178" s="5"/>
      <c r="D178" s="5"/>
      <c r="E178" s="2"/>
      <c r="F178" s="2"/>
      <c r="G178" s="2">
        <f t="shared" si="26"/>
        <v>0</v>
      </c>
      <c r="H178" s="2">
        <f t="shared" si="27"/>
        <v>0</v>
      </c>
      <c r="I178" s="2"/>
      <c r="J178" s="44"/>
      <c r="K178" s="24"/>
      <c r="L178" s="76"/>
      <c r="M178" s="14">
        <f t="shared" si="24"/>
        <v>0</v>
      </c>
      <c r="N178" s="15">
        <f t="shared" si="25"/>
        <v>0</v>
      </c>
      <c r="P178" s="11"/>
      <c r="Q178" s="12"/>
      <c r="R178" s="1"/>
    </row>
    <row r="179" spans="2:18" ht="18" customHeight="1" x14ac:dyDescent="0.25">
      <c r="B179" s="55"/>
      <c r="C179" s="5"/>
      <c r="D179" s="5"/>
      <c r="E179" s="2"/>
      <c r="F179" s="2"/>
      <c r="G179" s="2">
        <f t="shared" si="26"/>
        <v>0</v>
      </c>
      <c r="H179" s="2">
        <f t="shared" si="27"/>
        <v>0</v>
      </c>
      <c r="I179" s="2"/>
      <c r="J179" s="44"/>
      <c r="K179" s="24"/>
      <c r="L179" s="76"/>
      <c r="M179" s="14">
        <f t="shared" si="24"/>
        <v>0</v>
      </c>
      <c r="N179" s="15">
        <f t="shared" si="25"/>
        <v>0</v>
      </c>
      <c r="P179" s="11"/>
      <c r="Q179" s="12"/>
      <c r="R179" s="1"/>
    </row>
    <row r="180" spans="2:18" ht="18" customHeight="1" x14ac:dyDescent="0.25">
      <c r="B180" s="55"/>
      <c r="C180" s="5"/>
      <c r="D180" s="5"/>
      <c r="E180" s="2"/>
      <c r="F180" s="2"/>
      <c r="G180" s="2">
        <f t="shared" si="26"/>
        <v>0</v>
      </c>
      <c r="H180" s="2">
        <f t="shared" si="27"/>
        <v>0</v>
      </c>
      <c r="I180" s="2"/>
      <c r="J180" s="44"/>
      <c r="K180" s="24"/>
      <c r="L180" s="76"/>
      <c r="M180" s="14">
        <f t="shared" si="24"/>
        <v>0</v>
      </c>
      <c r="N180" s="15">
        <f t="shared" si="25"/>
        <v>0</v>
      </c>
      <c r="P180" s="11"/>
      <c r="Q180" s="12"/>
      <c r="R180" s="1"/>
    </row>
    <row r="181" spans="2:18" ht="18" customHeight="1" x14ac:dyDescent="0.25">
      <c r="B181" s="55"/>
      <c r="C181" s="5"/>
      <c r="D181" s="5"/>
      <c r="E181" s="2"/>
      <c r="F181" s="2"/>
      <c r="G181" s="2">
        <f t="shared" si="26"/>
        <v>0</v>
      </c>
      <c r="H181" s="2">
        <f t="shared" si="27"/>
        <v>0</v>
      </c>
      <c r="I181" s="2"/>
      <c r="J181" s="44"/>
      <c r="K181" s="24"/>
      <c r="L181" s="76"/>
      <c r="M181" s="14">
        <f t="shared" si="24"/>
        <v>0</v>
      </c>
      <c r="N181" s="15">
        <f t="shared" si="25"/>
        <v>0</v>
      </c>
      <c r="P181" s="11"/>
      <c r="Q181" s="12"/>
      <c r="R181" s="1"/>
    </row>
    <row r="182" spans="2:18" ht="18" customHeight="1" x14ac:dyDescent="0.25">
      <c r="B182" s="55"/>
      <c r="C182" s="5"/>
      <c r="D182" s="5"/>
      <c r="E182" s="2"/>
      <c r="F182" s="2"/>
      <c r="G182" s="2">
        <f t="shared" si="26"/>
        <v>0</v>
      </c>
      <c r="H182" s="2">
        <f t="shared" si="27"/>
        <v>0</v>
      </c>
      <c r="I182" s="2"/>
      <c r="J182" s="44"/>
      <c r="K182" s="24"/>
      <c r="L182" s="76"/>
      <c r="M182" s="14">
        <f t="shared" si="24"/>
        <v>0</v>
      </c>
      <c r="N182" s="15">
        <f t="shared" si="25"/>
        <v>0</v>
      </c>
      <c r="P182" s="11"/>
      <c r="Q182" s="12"/>
      <c r="R182" s="1"/>
    </row>
    <row r="183" spans="2:18" ht="18" customHeight="1" x14ac:dyDescent="0.25">
      <c r="B183" s="55"/>
      <c r="C183" s="5"/>
      <c r="D183" s="5"/>
      <c r="E183" s="2"/>
      <c r="F183" s="2"/>
      <c r="G183" s="2">
        <f t="shared" si="26"/>
        <v>0</v>
      </c>
      <c r="H183" s="2">
        <f t="shared" si="27"/>
        <v>0</v>
      </c>
      <c r="I183" s="2"/>
      <c r="J183" s="44"/>
      <c r="K183" s="24"/>
      <c r="L183" s="76"/>
      <c r="M183" s="14">
        <f t="shared" si="24"/>
        <v>0</v>
      </c>
      <c r="N183" s="15">
        <f t="shared" si="25"/>
        <v>0</v>
      </c>
      <c r="P183" s="11"/>
      <c r="Q183" s="12"/>
      <c r="R183" s="1"/>
    </row>
    <row r="184" spans="2:18" ht="18" customHeight="1" x14ac:dyDescent="0.25">
      <c r="B184" s="55"/>
      <c r="C184" s="5"/>
      <c r="D184" s="5"/>
      <c r="E184" s="2"/>
      <c r="F184" s="2"/>
      <c r="G184" s="2">
        <f t="shared" si="26"/>
        <v>0</v>
      </c>
      <c r="H184" s="2">
        <f t="shared" si="27"/>
        <v>0</v>
      </c>
      <c r="I184" s="2"/>
      <c r="J184" s="44"/>
      <c r="K184" s="24"/>
      <c r="L184" s="76"/>
      <c r="M184" s="14">
        <f t="shared" si="24"/>
        <v>0</v>
      </c>
      <c r="N184" s="15">
        <f t="shared" si="25"/>
        <v>0</v>
      </c>
      <c r="P184" s="11"/>
      <c r="Q184" s="12"/>
      <c r="R184" s="1"/>
    </row>
    <row r="185" spans="2:18" ht="18" customHeight="1" x14ac:dyDescent="0.25">
      <c r="B185" s="55"/>
      <c r="C185" s="5"/>
      <c r="D185" s="5"/>
      <c r="E185" s="2"/>
      <c r="F185" s="2"/>
      <c r="G185" s="2">
        <f t="shared" si="26"/>
        <v>0</v>
      </c>
      <c r="H185" s="2">
        <f t="shared" si="27"/>
        <v>0</v>
      </c>
      <c r="I185" s="2"/>
      <c r="J185" s="44"/>
      <c r="K185" s="24"/>
      <c r="L185" s="76"/>
      <c r="M185" s="14">
        <f t="shared" si="24"/>
        <v>0</v>
      </c>
      <c r="N185" s="15">
        <f t="shared" si="25"/>
        <v>0</v>
      </c>
      <c r="P185" s="11"/>
      <c r="Q185" s="12"/>
      <c r="R185" s="1"/>
    </row>
    <row r="186" spans="2:18" ht="18" customHeight="1" x14ac:dyDescent="0.25">
      <c r="B186" s="55"/>
      <c r="C186" s="5"/>
      <c r="D186" s="5"/>
      <c r="E186" s="2"/>
      <c r="F186" s="2"/>
      <c r="G186" s="2">
        <f t="shared" si="26"/>
        <v>0</v>
      </c>
      <c r="H186" s="2">
        <f t="shared" si="27"/>
        <v>0</v>
      </c>
      <c r="I186" s="2"/>
      <c r="J186" s="44"/>
      <c r="K186" s="24"/>
      <c r="L186" s="76"/>
      <c r="M186" s="14">
        <f t="shared" ref="M186:M254" si="28">K186-H186</f>
        <v>0</v>
      </c>
      <c r="N186" s="15">
        <f t="shared" si="25"/>
        <v>0</v>
      </c>
      <c r="P186" s="11"/>
      <c r="Q186" s="12"/>
      <c r="R186" s="1"/>
    </row>
    <row r="187" spans="2:18" ht="18" customHeight="1" x14ac:dyDescent="0.25">
      <c r="B187" s="55"/>
      <c r="C187" s="5"/>
      <c r="D187" s="5"/>
      <c r="E187" s="2"/>
      <c r="F187" s="2"/>
      <c r="G187" s="2">
        <f t="shared" si="26"/>
        <v>0</v>
      </c>
      <c r="H187" s="2">
        <f t="shared" si="27"/>
        <v>0</v>
      </c>
      <c r="I187" s="2"/>
      <c r="J187" s="44"/>
      <c r="K187" s="24"/>
      <c r="L187" s="76"/>
      <c r="M187" s="14">
        <f t="shared" si="28"/>
        <v>0</v>
      </c>
      <c r="N187" s="15">
        <f t="shared" si="25"/>
        <v>0</v>
      </c>
      <c r="P187" s="11"/>
      <c r="Q187" s="12"/>
      <c r="R187" s="1"/>
    </row>
    <row r="188" spans="2:18" ht="18" customHeight="1" x14ac:dyDescent="0.25">
      <c r="B188" s="55"/>
      <c r="C188" s="5"/>
      <c r="D188" s="5"/>
      <c r="E188" s="2"/>
      <c r="F188" s="2"/>
      <c r="G188" s="2">
        <f t="shared" si="26"/>
        <v>0</v>
      </c>
      <c r="H188" s="2">
        <f t="shared" si="27"/>
        <v>0</v>
      </c>
      <c r="I188" s="2"/>
      <c r="J188" s="44"/>
      <c r="K188" s="24"/>
      <c r="L188" s="76"/>
      <c r="M188" s="14">
        <f t="shared" si="28"/>
        <v>0</v>
      </c>
      <c r="N188" s="15">
        <f t="shared" si="25"/>
        <v>0</v>
      </c>
      <c r="P188" s="11"/>
      <c r="Q188" s="12"/>
      <c r="R188" s="1"/>
    </row>
    <row r="189" spans="2:18" ht="18" customHeight="1" x14ac:dyDescent="0.25">
      <c r="B189" s="55"/>
      <c r="C189" s="5"/>
      <c r="D189" s="5"/>
      <c r="E189" s="2"/>
      <c r="F189" s="2"/>
      <c r="G189" s="2">
        <f t="shared" si="26"/>
        <v>0</v>
      </c>
      <c r="H189" s="2">
        <f t="shared" si="27"/>
        <v>0</v>
      </c>
      <c r="I189" s="2"/>
      <c r="J189" s="44"/>
      <c r="K189" s="24"/>
      <c r="L189" s="76"/>
      <c r="M189" s="14">
        <f t="shared" si="28"/>
        <v>0</v>
      </c>
      <c r="N189" s="15">
        <f t="shared" si="25"/>
        <v>0</v>
      </c>
      <c r="P189" s="11"/>
      <c r="Q189" s="12"/>
      <c r="R189" s="1"/>
    </row>
    <row r="190" spans="2:18" ht="18" customHeight="1" x14ac:dyDescent="0.25">
      <c r="B190" s="55"/>
      <c r="C190" s="5"/>
      <c r="D190" s="5"/>
      <c r="E190" s="2"/>
      <c r="F190" s="2"/>
      <c r="G190" s="2">
        <f t="shared" si="26"/>
        <v>0</v>
      </c>
      <c r="H190" s="2">
        <f t="shared" si="27"/>
        <v>0</v>
      </c>
      <c r="I190" s="2"/>
      <c r="J190" s="44"/>
      <c r="K190" s="24"/>
      <c r="L190" s="76"/>
      <c r="M190" s="14">
        <f t="shared" si="28"/>
        <v>0</v>
      </c>
      <c r="N190" s="15">
        <f t="shared" si="25"/>
        <v>0</v>
      </c>
      <c r="P190" s="11"/>
      <c r="Q190" s="12"/>
      <c r="R190" s="1"/>
    </row>
    <row r="191" spans="2:18" ht="18" customHeight="1" x14ac:dyDescent="0.25">
      <c r="B191" s="55"/>
      <c r="C191" s="5"/>
      <c r="D191" s="5"/>
      <c r="E191" s="2"/>
      <c r="F191" s="2"/>
      <c r="G191" s="2">
        <f t="shared" si="26"/>
        <v>0</v>
      </c>
      <c r="H191" s="2">
        <f t="shared" si="27"/>
        <v>0</v>
      </c>
      <c r="I191" s="2"/>
      <c r="J191" s="44"/>
      <c r="K191" s="24"/>
      <c r="L191" s="76"/>
      <c r="M191" s="14">
        <f t="shared" si="28"/>
        <v>0</v>
      </c>
      <c r="N191" s="15">
        <f t="shared" si="25"/>
        <v>0</v>
      </c>
      <c r="P191" s="11"/>
      <c r="Q191" s="12"/>
      <c r="R191" s="1"/>
    </row>
    <row r="192" spans="2:18" ht="18" customHeight="1" x14ac:dyDescent="0.25">
      <c r="B192" s="55"/>
      <c r="C192" s="5"/>
      <c r="D192" s="5"/>
      <c r="E192" s="2"/>
      <c r="F192" s="2"/>
      <c r="G192" s="2">
        <f t="shared" si="26"/>
        <v>0</v>
      </c>
      <c r="H192" s="2">
        <f t="shared" si="27"/>
        <v>0</v>
      </c>
      <c r="I192" s="2"/>
      <c r="J192" s="44"/>
      <c r="K192" s="24"/>
      <c r="L192" s="76"/>
      <c r="M192" s="14">
        <f t="shared" si="28"/>
        <v>0</v>
      </c>
      <c r="N192" s="15">
        <f t="shared" si="25"/>
        <v>0</v>
      </c>
      <c r="P192" s="11"/>
      <c r="Q192" s="12"/>
      <c r="R192" s="1"/>
    </row>
    <row r="193" spans="2:18" ht="18" customHeight="1" x14ac:dyDescent="0.25">
      <c r="B193" s="55"/>
      <c r="C193" s="5"/>
      <c r="D193" s="5"/>
      <c r="E193" s="2"/>
      <c r="F193" s="2"/>
      <c r="G193" s="2">
        <f t="shared" si="26"/>
        <v>0</v>
      </c>
      <c r="H193" s="2">
        <f t="shared" si="27"/>
        <v>0</v>
      </c>
      <c r="I193" s="2"/>
      <c r="J193" s="44"/>
      <c r="K193" s="24"/>
      <c r="L193" s="76"/>
      <c r="M193" s="14">
        <f t="shared" si="28"/>
        <v>0</v>
      </c>
      <c r="N193" s="15">
        <f t="shared" si="25"/>
        <v>0</v>
      </c>
      <c r="P193" s="11"/>
      <c r="Q193" s="12"/>
      <c r="R193" s="1"/>
    </row>
    <row r="194" spans="2:18" ht="18" customHeight="1" thickBot="1" x14ac:dyDescent="0.3">
      <c r="B194" s="55"/>
      <c r="C194" s="5"/>
      <c r="D194" s="5"/>
      <c r="E194" s="2"/>
      <c r="F194" s="2"/>
      <c r="G194" s="2">
        <f t="shared" si="26"/>
        <v>0</v>
      </c>
      <c r="H194" s="2">
        <f t="shared" si="27"/>
        <v>0</v>
      </c>
      <c r="I194" s="2"/>
      <c r="J194" s="44"/>
      <c r="K194" s="25"/>
      <c r="L194" s="76"/>
      <c r="M194" s="14">
        <f t="shared" si="28"/>
        <v>0</v>
      </c>
      <c r="N194" s="15">
        <f t="shared" si="25"/>
        <v>0</v>
      </c>
      <c r="P194" s="11"/>
      <c r="Q194" s="12"/>
      <c r="R194" s="1"/>
    </row>
    <row r="195" spans="2:18" ht="18" customHeight="1" x14ac:dyDescent="0.25">
      <c r="B195" s="55"/>
      <c r="C195" s="5"/>
      <c r="D195" s="5"/>
      <c r="E195" s="2"/>
      <c r="F195" s="2"/>
      <c r="G195" s="2">
        <f t="shared" si="26"/>
        <v>0</v>
      </c>
      <c r="H195" s="2">
        <f t="shared" si="27"/>
        <v>0</v>
      </c>
      <c r="I195" s="2"/>
      <c r="J195" s="44"/>
      <c r="K195" s="32"/>
      <c r="L195" s="76"/>
      <c r="M195" s="14">
        <f t="shared" si="28"/>
        <v>0</v>
      </c>
      <c r="N195" s="15">
        <f t="shared" si="25"/>
        <v>0</v>
      </c>
      <c r="P195" s="11"/>
      <c r="Q195" s="12"/>
      <c r="R195" s="1"/>
    </row>
    <row r="196" spans="2:18" ht="18" customHeight="1" x14ac:dyDescent="0.25">
      <c r="B196" s="55"/>
      <c r="C196" s="5"/>
      <c r="D196" s="5"/>
      <c r="E196" s="2"/>
      <c r="F196" s="2"/>
      <c r="G196" s="2">
        <f t="shared" si="26"/>
        <v>0</v>
      </c>
      <c r="H196" s="2">
        <f t="shared" si="27"/>
        <v>0</v>
      </c>
      <c r="I196" s="2"/>
      <c r="J196" s="44"/>
      <c r="K196" s="24"/>
      <c r="L196" s="76"/>
      <c r="M196" s="14">
        <f t="shared" si="28"/>
        <v>0</v>
      </c>
      <c r="N196" s="15">
        <f t="shared" si="25"/>
        <v>0</v>
      </c>
      <c r="P196" s="11"/>
      <c r="Q196" s="12"/>
      <c r="R196" s="1"/>
    </row>
    <row r="197" spans="2:18" ht="18" customHeight="1" x14ac:dyDescent="0.25">
      <c r="B197" s="55"/>
      <c r="C197" s="5"/>
      <c r="D197" s="5"/>
      <c r="E197" s="2"/>
      <c r="F197" s="2"/>
      <c r="G197" s="2">
        <f t="shared" si="26"/>
        <v>0</v>
      </c>
      <c r="H197" s="2">
        <f t="shared" si="27"/>
        <v>0</v>
      </c>
      <c r="I197" s="2"/>
      <c r="J197" s="44"/>
      <c r="K197" s="24"/>
      <c r="L197" s="76"/>
      <c r="M197" s="14">
        <f t="shared" si="28"/>
        <v>0</v>
      </c>
      <c r="N197" s="15">
        <f t="shared" si="25"/>
        <v>0</v>
      </c>
      <c r="P197" s="11"/>
      <c r="Q197" s="12"/>
      <c r="R197" s="1"/>
    </row>
    <row r="198" spans="2:18" ht="18" customHeight="1" x14ac:dyDescent="0.25">
      <c r="B198" s="55"/>
      <c r="C198" s="5"/>
      <c r="D198" s="5"/>
      <c r="E198" s="2"/>
      <c r="F198" s="2"/>
      <c r="G198" s="2">
        <f t="shared" si="26"/>
        <v>0</v>
      </c>
      <c r="H198" s="2">
        <f t="shared" si="27"/>
        <v>0</v>
      </c>
      <c r="I198" s="2"/>
      <c r="J198" s="44"/>
      <c r="K198" s="24"/>
      <c r="L198" s="76"/>
      <c r="M198" s="14">
        <f t="shared" si="28"/>
        <v>0</v>
      </c>
      <c r="N198" s="15">
        <f t="shared" ref="N198:N205" si="29">D198*M198</f>
        <v>0</v>
      </c>
      <c r="P198" s="11"/>
      <c r="Q198" s="12"/>
      <c r="R198" s="1"/>
    </row>
    <row r="199" spans="2:18" ht="18" customHeight="1" x14ac:dyDescent="0.25">
      <c r="B199" s="55"/>
      <c r="C199" s="5"/>
      <c r="D199" s="5"/>
      <c r="E199" s="2"/>
      <c r="F199" s="2"/>
      <c r="G199" s="2">
        <f t="shared" si="26"/>
        <v>0</v>
      </c>
      <c r="H199" s="2">
        <f t="shared" si="27"/>
        <v>0</v>
      </c>
      <c r="I199" s="2"/>
      <c r="J199" s="44"/>
      <c r="K199" s="24"/>
      <c r="L199" s="76"/>
      <c r="M199" s="14">
        <f t="shared" si="28"/>
        <v>0</v>
      </c>
      <c r="N199" s="15">
        <f t="shared" si="29"/>
        <v>0</v>
      </c>
      <c r="P199" s="11"/>
      <c r="Q199" s="12"/>
      <c r="R199" s="1"/>
    </row>
    <row r="200" spans="2:18" ht="18" customHeight="1" x14ac:dyDescent="0.25">
      <c r="B200" s="55"/>
      <c r="C200" s="5"/>
      <c r="D200" s="5"/>
      <c r="E200" s="2"/>
      <c r="F200" s="2"/>
      <c r="G200" s="2">
        <f t="shared" si="26"/>
        <v>0</v>
      </c>
      <c r="H200" s="2">
        <f t="shared" si="27"/>
        <v>0</v>
      </c>
      <c r="I200" s="2"/>
      <c r="J200" s="44"/>
      <c r="K200" s="24"/>
      <c r="L200" s="76"/>
      <c r="M200" s="14">
        <f t="shared" si="28"/>
        <v>0</v>
      </c>
      <c r="N200" s="15">
        <f t="shared" si="29"/>
        <v>0</v>
      </c>
      <c r="P200" s="11"/>
      <c r="Q200" s="12"/>
      <c r="R200" s="1"/>
    </row>
    <row r="201" spans="2:18" ht="18" customHeight="1" x14ac:dyDescent="0.25">
      <c r="B201" s="55"/>
      <c r="C201" s="5"/>
      <c r="D201" s="5"/>
      <c r="E201" s="2"/>
      <c r="F201" s="2"/>
      <c r="G201" s="2">
        <f t="shared" si="26"/>
        <v>0</v>
      </c>
      <c r="H201" s="2">
        <f t="shared" si="27"/>
        <v>0</v>
      </c>
      <c r="I201" s="2"/>
      <c r="J201" s="44"/>
      <c r="K201" s="24"/>
      <c r="L201" s="76"/>
      <c r="M201" s="14">
        <f t="shared" si="28"/>
        <v>0</v>
      </c>
      <c r="N201" s="15">
        <f t="shared" si="29"/>
        <v>0</v>
      </c>
      <c r="P201" s="11"/>
      <c r="Q201" s="12"/>
      <c r="R201" s="1"/>
    </row>
    <row r="202" spans="2:18" ht="18" customHeight="1" x14ac:dyDescent="0.25">
      <c r="B202" s="55"/>
      <c r="C202" s="5"/>
      <c r="D202" s="5"/>
      <c r="E202" s="2"/>
      <c r="F202" s="2"/>
      <c r="G202" s="2">
        <f t="shared" si="26"/>
        <v>0</v>
      </c>
      <c r="H202" s="2">
        <f t="shared" si="27"/>
        <v>0</v>
      </c>
      <c r="I202" s="2"/>
      <c r="J202" s="44"/>
      <c r="K202" s="24"/>
      <c r="L202" s="76"/>
      <c r="M202" s="14">
        <f t="shared" si="28"/>
        <v>0</v>
      </c>
      <c r="N202" s="15">
        <f t="shared" si="29"/>
        <v>0</v>
      </c>
      <c r="P202" s="11"/>
      <c r="Q202" s="12"/>
      <c r="R202" s="1"/>
    </row>
    <row r="203" spans="2:18" ht="18" customHeight="1" x14ac:dyDescent="0.25">
      <c r="B203" s="55"/>
      <c r="C203" s="5"/>
      <c r="D203" s="5"/>
      <c r="E203" s="2"/>
      <c r="F203" s="2"/>
      <c r="G203" s="2">
        <f t="shared" si="26"/>
        <v>0</v>
      </c>
      <c r="H203" s="2">
        <f t="shared" si="27"/>
        <v>0</v>
      </c>
      <c r="I203" s="2"/>
      <c r="J203" s="44"/>
      <c r="K203" s="24"/>
      <c r="L203" s="76"/>
      <c r="M203" s="14">
        <f t="shared" si="28"/>
        <v>0</v>
      </c>
      <c r="N203" s="15">
        <f t="shared" si="29"/>
        <v>0</v>
      </c>
      <c r="P203" s="11"/>
      <c r="Q203" s="12"/>
      <c r="R203" s="1"/>
    </row>
    <row r="204" spans="2:18" ht="18" customHeight="1" x14ac:dyDescent="0.25">
      <c r="B204" s="55"/>
      <c r="C204" s="5"/>
      <c r="D204" s="5"/>
      <c r="E204" s="2"/>
      <c r="F204" s="2"/>
      <c r="G204" s="2">
        <f t="shared" si="26"/>
        <v>0</v>
      </c>
      <c r="H204" s="2">
        <f t="shared" si="27"/>
        <v>0</v>
      </c>
      <c r="I204" s="2"/>
      <c r="J204" s="44"/>
      <c r="K204" s="24"/>
      <c r="L204" s="76"/>
      <c r="M204" s="14">
        <f t="shared" si="28"/>
        <v>0</v>
      </c>
      <c r="N204" s="15">
        <f t="shared" si="29"/>
        <v>0</v>
      </c>
      <c r="P204" s="11"/>
      <c r="Q204" s="12"/>
      <c r="R204" s="1"/>
    </row>
    <row r="205" spans="2:18" ht="18" customHeight="1" x14ac:dyDescent="0.25">
      <c r="B205" s="55"/>
      <c r="C205" s="5"/>
      <c r="D205" s="5"/>
      <c r="E205" s="2"/>
      <c r="F205" s="2"/>
      <c r="G205" s="2">
        <f t="shared" si="26"/>
        <v>0</v>
      </c>
      <c r="H205" s="2">
        <f t="shared" si="27"/>
        <v>0</v>
      </c>
      <c r="I205" s="2"/>
      <c r="J205" s="44"/>
      <c r="K205" s="24"/>
      <c r="L205" s="76"/>
      <c r="M205" s="14">
        <f t="shared" si="28"/>
        <v>0</v>
      </c>
      <c r="N205" s="15">
        <f t="shared" si="29"/>
        <v>0</v>
      </c>
      <c r="P205" s="11"/>
      <c r="Q205" s="12"/>
      <c r="R205" s="1"/>
    </row>
    <row r="206" spans="2:18" ht="18" customHeight="1" x14ac:dyDescent="0.25">
      <c r="B206" s="55"/>
      <c r="C206" s="5"/>
      <c r="D206" s="5"/>
      <c r="E206" s="2"/>
      <c r="F206" s="2"/>
      <c r="G206" s="2">
        <f t="shared" si="26"/>
        <v>0</v>
      </c>
      <c r="H206" s="2">
        <f t="shared" si="27"/>
        <v>0</v>
      </c>
      <c r="I206" s="2"/>
      <c r="J206" s="44"/>
      <c r="K206" s="24"/>
      <c r="L206" s="76"/>
      <c r="M206" s="14">
        <f t="shared" si="28"/>
        <v>0</v>
      </c>
      <c r="N206" s="15">
        <f t="shared" ref="N206:N269" si="30">D206*M206</f>
        <v>0</v>
      </c>
      <c r="P206" s="11"/>
      <c r="Q206" s="12"/>
      <c r="R206" s="1"/>
    </row>
    <row r="207" spans="2:18" ht="18" customHeight="1" x14ac:dyDescent="0.25">
      <c r="B207" s="55"/>
      <c r="C207" s="5"/>
      <c r="D207" s="5"/>
      <c r="E207" s="2"/>
      <c r="F207" s="2"/>
      <c r="G207" s="2">
        <f t="shared" si="26"/>
        <v>0</v>
      </c>
      <c r="H207" s="2">
        <f t="shared" si="27"/>
        <v>0</v>
      </c>
      <c r="I207" s="2"/>
      <c r="J207" s="44"/>
      <c r="K207" s="24"/>
      <c r="L207" s="76"/>
      <c r="M207" s="14">
        <f t="shared" si="28"/>
        <v>0</v>
      </c>
      <c r="N207" s="15">
        <f t="shared" si="30"/>
        <v>0</v>
      </c>
      <c r="P207" s="11"/>
      <c r="Q207" s="12"/>
      <c r="R207" s="1"/>
    </row>
    <row r="208" spans="2:18" ht="18" customHeight="1" x14ac:dyDescent="0.25">
      <c r="B208" s="55"/>
      <c r="C208" s="5"/>
      <c r="D208" s="5"/>
      <c r="E208" s="2"/>
      <c r="F208" s="2"/>
      <c r="G208" s="2">
        <f t="shared" si="26"/>
        <v>0</v>
      </c>
      <c r="H208" s="2">
        <f t="shared" si="27"/>
        <v>0</v>
      </c>
      <c r="I208" s="2"/>
      <c r="J208" s="44"/>
      <c r="K208" s="24"/>
      <c r="L208" s="76"/>
      <c r="M208" s="14">
        <f t="shared" si="28"/>
        <v>0</v>
      </c>
      <c r="N208" s="15">
        <f t="shared" si="30"/>
        <v>0</v>
      </c>
      <c r="P208" s="11"/>
      <c r="Q208" s="12"/>
      <c r="R208" s="1"/>
    </row>
    <row r="209" spans="2:18" ht="18" customHeight="1" x14ac:dyDescent="0.25">
      <c r="B209" s="55"/>
      <c r="C209" s="5"/>
      <c r="D209" s="5"/>
      <c r="E209" s="2"/>
      <c r="F209" s="2"/>
      <c r="G209" s="2">
        <f t="shared" si="26"/>
        <v>0</v>
      </c>
      <c r="H209" s="2">
        <f t="shared" si="27"/>
        <v>0</v>
      </c>
      <c r="I209" s="2"/>
      <c r="J209" s="44"/>
      <c r="K209" s="24"/>
      <c r="L209" s="76"/>
      <c r="M209" s="14">
        <f t="shared" si="28"/>
        <v>0</v>
      </c>
      <c r="N209" s="15">
        <f t="shared" si="30"/>
        <v>0</v>
      </c>
      <c r="P209" s="11"/>
      <c r="Q209" s="12"/>
      <c r="R209" s="1"/>
    </row>
    <row r="210" spans="2:18" ht="18" customHeight="1" x14ac:dyDescent="0.25">
      <c r="B210" s="55"/>
      <c r="C210" s="5"/>
      <c r="D210" s="5"/>
      <c r="E210" s="2"/>
      <c r="F210" s="2"/>
      <c r="G210" s="2">
        <f t="shared" si="26"/>
        <v>0</v>
      </c>
      <c r="H210" s="2">
        <f t="shared" si="27"/>
        <v>0</v>
      </c>
      <c r="I210" s="2"/>
      <c r="J210" s="44"/>
      <c r="K210" s="24"/>
      <c r="L210" s="76"/>
      <c r="M210" s="14">
        <f t="shared" si="28"/>
        <v>0</v>
      </c>
      <c r="N210" s="15">
        <f t="shared" si="30"/>
        <v>0</v>
      </c>
      <c r="P210" s="11"/>
      <c r="Q210" s="12"/>
      <c r="R210" s="1"/>
    </row>
    <row r="211" spans="2:18" ht="18" customHeight="1" x14ac:dyDescent="0.25">
      <c r="B211" s="55"/>
      <c r="C211" s="5"/>
      <c r="D211" s="5"/>
      <c r="E211" s="2"/>
      <c r="F211" s="2"/>
      <c r="G211" s="2">
        <f t="shared" si="26"/>
        <v>0</v>
      </c>
      <c r="H211" s="2">
        <f t="shared" si="27"/>
        <v>0</v>
      </c>
      <c r="I211" s="2"/>
      <c r="J211" s="44"/>
      <c r="K211" s="24"/>
      <c r="L211" s="76"/>
      <c r="M211" s="14">
        <f t="shared" si="28"/>
        <v>0</v>
      </c>
      <c r="N211" s="15">
        <f t="shared" si="30"/>
        <v>0</v>
      </c>
      <c r="P211" s="11"/>
      <c r="Q211" s="12"/>
      <c r="R211" s="1"/>
    </row>
    <row r="212" spans="2:18" ht="18" customHeight="1" x14ac:dyDescent="0.25">
      <c r="B212" s="55"/>
      <c r="C212" s="5"/>
      <c r="D212" s="5"/>
      <c r="E212" s="2"/>
      <c r="F212" s="2"/>
      <c r="G212" s="2">
        <f t="shared" si="26"/>
        <v>0</v>
      </c>
      <c r="H212" s="2">
        <f t="shared" si="27"/>
        <v>0</v>
      </c>
      <c r="I212" s="2"/>
      <c r="J212" s="44"/>
      <c r="K212" s="24"/>
      <c r="L212" s="76"/>
      <c r="M212" s="14">
        <f t="shared" si="28"/>
        <v>0</v>
      </c>
      <c r="N212" s="15">
        <f t="shared" si="30"/>
        <v>0</v>
      </c>
      <c r="P212" s="11"/>
      <c r="Q212" s="12"/>
      <c r="R212" s="1"/>
    </row>
    <row r="213" spans="2:18" ht="18" customHeight="1" x14ac:dyDescent="0.25">
      <c r="B213" s="55"/>
      <c r="C213" s="5"/>
      <c r="D213" s="5"/>
      <c r="E213" s="2"/>
      <c r="F213" s="2"/>
      <c r="G213" s="2">
        <f t="shared" si="26"/>
        <v>0</v>
      </c>
      <c r="H213" s="2">
        <f t="shared" si="27"/>
        <v>0</v>
      </c>
      <c r="I213" s="2"/>
      <c r="J213" s="44"/>
      <c r="K213" s="24"/>
      <c r="L213" s="76"/>
      <c r="M213" s="14">
        <f t="shared" si="28"/>
        <v>0</v>
      </c>
      <c r="N213" s="15">
        <f t="shared" si="30"/>
        <v>0</v>
      </c>
      <c r="P213" s="11"/>
      <c r="Q213" s="12"/>
      <c r="R213" s="1"/>
    </row>
    <row r="214" spans="2:18" ht="18" customHeight="1" x14ac:dyDescent="0.25">
      <c r="B214" s="55"/>
      <c r="C214" s="5"/>
      <c r="D214" s="5"/>
      <c r="E214" s="2"/>
      <c r="F214" s="2"/>
      <c r="G214" s="2">
        <f t="shared" si="26"/>
        <v>0</v>
      </c>
      <c r="H214" s="2">
        <f t="shared" si="27"/>
        <v>0</v>
      </c>
      <c r="I214" s="2"/>
      <c r="J214" s="44"/>
      <c r="K214" s="24"/>
      <c r="L214" s="76"/>
      <c r="M214" s="14">
        <f t="shared" si="28"/>
        <v>0</v>
      </c>
      <c r="N214" s="15">
        <f t="shared" si="30"/>
        <v>0</v>
      </c>
      <c r="P214" s="11"/>
      <c r="Q214" s="12"/>
      <c r="R214" s="1"/>
    </row>
    <row r="215" spans="2:18" ht="18" customHeight="1" x14ac:dyDescent="0.25">
      <c r="B215" s="55"/>
      <c r="C215" s="5"/>
      <c r="D215" s="5"/>
      <c r="E215" s="2"/>
      <c r="F215" s="2"/>
      <c r="G215" s="2">
        <f t="shared" si="26"/>
        <v>0</v>
      </c>
      <c r="H215" s="2">
        <f t="shared" si="27"/>
        <v>0</v>
      </c>
      <c r="I215" s="2"/>
      <c r="J215" s="44"/>
      <c r="K215" s="24"/>
      <c r="L215" s="76"/>
      <c r="M215" s="14">
        <f t="shared" si="28"/>
        <v>0</v>
      </c>
      <c r="N215" s="15">
        <f t="shared" si="30"/>
        <v>0</v>
      </c>
      <c r="P215" s="11"/>
      <c r="Q215" s="12"/>
      <c r="R215" s="1"/>
    </row>
    <row r="216" spans="2:18" ht="18" customHeight="1" x14ac:dyDescent="0.25">
      <c r="B216" s="55"/>
      <c r="C216" s="5"/>
      <c r="D216" s="5"/>
      <c r="E216" s="2"/>
      <c r="F216" s="2"/>
      <c r="G216" s="2">
        <f t="shared" si="26"/>
        <v>0</v>
      </c>
      <c r="H216" s="2">
        <f t="shared" si="27"/>
        <v>0</v>
      </c>
      <c r="I216" s="2"/>
      <c r="J216" s="44"/>
      <c r="K216" s="24"/>
      <c r="L216" s="76"/>
      <c r="M216" s="14">
        <f t="shared" si="28"/>
        <v>0</v>
      </c>
      <c r="N216" s="15">
        <f t="shared" si="30"/>
        <v>0</v>
      </c>
      <c r="P216" s="11"/>
      <c r="Q216" s="12"/>
      <c r="R216" s="1"/>
    </row>
    <row r="217" spans="2:18" ht="18" customHeight="1" x14ac:dyDescent="0.25">
      <c r="B217" s="55"/>
      <c r="C217" s="5"/>
      <c r="D217" s="5"/>
      <c r="E217" s="2"/>
      <c r="F217" s="2"/>
      <c r="G217" s="2">
        <f t="shared" si="26"/>
        <v>0</v>
      </c>
      <c r="H217" s="2">
        <f t="shared" si="27"/>
        <v>0</v>
      </c>
      <c r="I217" s="2"/>
      <c r="J217" s="44"/>
      <c r="K217" s="24"/>
      <c r="L217" s="76"/>
      <c r="M217" s="14">
        <f t="shared" si="28"/>
        <v>0</v>
      </c>
      <c r="N217" s="15">
        <f t="shared" si="30"/>
        <v>0</v>
      </c>
      <c r="P217" s="11"/>
      <c r="Q217" s="12"/>
      <c r="R217" s="1"/>
    </row>
    <row r="218" spans="2:18" ht="18" customHeight="1" x14ac:dyDescent="0.25">
      <c r="B218" s="55"/>
      <c r="C218" s="5"/>
      <c r="D218" s="5"/>
      <c r="E218" s="2"/>
      <c r="F218" s="2"/>
      <c r="G218" s="2">
        <f t="shared" si="26"/>
        <v>0</v>
      </c>
      <c r="H218" s="2">
        <f t="shared" si="27"/>
        <v>0</v>
      </c>
      <c r="I218" s="2"/>
      <c r="J218" s="44"/>
      <c r="K218" s="24"/>
      <c r="L218" s="76"/>
      <c r="M218" s="14">
        <f t="shared" si="28"/>
        <v>0</v>
      </c>
      <c r="N218" s="15">
        <f t="shared" si="30"/>
        <v>0</v>
      </c>
      <c r="P218" s="11"/>
      <c r="Q218" s="12"/>
      <c r="R218" s="1"/>
    </row>
    <row r="219" spans="2:18" ht="18" customHeight="1" x14ac:dyDescent="0.25">
      <c r="B219" s="55"/>
      <c r="C219" s="5"/>
      <c r="D219" s="5"/>
      <c r="E219" s="2"/>
      <c r="F219" s="2"/>
      <c r="G219" s="2">
        <f t="shared" si="26"/>
        <v>0</v>
      </c>
      <c r="H219" s="2">
        <f t="shared" si="27"/>
        <v>0</v>
      </c>
      <c r="I219" s="2"/>
      <c r="J219" s="44"/>
      <c r="K219" s="24"/>
      <c r="L219" s="76"/>
      <c r="M219" s="14">
        <f t="shared" si="28"/>
        <v>0</v>
      </c>
      <c r="N219" s="15">
        <f t="shared" si="30"/>
        <v>0</v>
      </c>
      <c r="P219" s="11"/>
      <c r="Q219" s="12"/>
      <c r="R219" s="1"/>
    </row>
    <row r="220" spans="2:18" ht="18" customHeight="1" x14ac:dyDescent="0.25">
      <c r="B220" s="55"/>
      <c r="C220" s="5"/>
      <c r="D220" s="5"/>
      <c r="E220" s="2"/>
      <c r="F220" s="2"/>
      <c r="G220" s="2">
        <f t="shared" si="26"/>
        <v>0</v>
      </c>
      <c r="H220" s="2">
        <f t="shared" si="27"/>
        <v>0</v>
      </c>
      <c r="I220" s="2"/>
      <c r="J220" s="44"/>
      <c r="K220" s="24"/>
      <c r="L220" s="76"/>
      <c r="M220" s="14">
        <f t="shared" si="28"/>
        <v>0</v>
      </c>
      <c r="N220" s="15">
        <f t="shared" si="30"/>
        <v>0</v>
      </c>
      <c r="P220" s="11"/>
      <c r="Q220" s="12"/>
      <c r="R220" s="1"/>
    </row>
    <row r="221" spans="2:18" ht="18" customHeight="1" x14ac:dyDescent="0.25">
      <c r="B221" s="55"/>
      <c r="C221" s="5"/>
      <c r="D221" s="5"/>
      <c r="E221" s="2"/>
      <c r="F221" s="2"/>
      <c r="G221" s="2">
        <f t="shared" si="26"/>
        <v>0</v>
      </c>
      <c r="H221" s="2">
        <f t="shared" si="27"/>
        <v>0</v>
      </c>
      <c r="I221" s="2"/>
      <c r="J221" s="44"/>
      <c r="K221" s="24"/>
      <c r="L221" s="76"/>
      <c r="M221" s="14">
        <f t="shared" si="28"/>
        <v>0</v>
      </c>
      <c r="N221" s="15">
        <f t="shared" si="30"/>
        <v>0</v>
      </c>
      <c r="P221" s="11"/>
      <c r="Q221" s="12"/>
      <c r="R221" s="1"/>
    </row>
    <row r="222" spans="2:18" ht="18" customHeight="1" x14ac:dyDescent="0.25">
      <c r="B222" s="55"/>
      <c r="C222" s="5"/>
      <c r="D222" s="5"/>
      <c r="E222" s="2"/>
      <c r="F222" s="2"/>
      <c r="G222" s="2">
        <f t="shared" si="26"/>
        <v>0</v>
      </c>
      <c r="H222" s="2">
        <f t="shared" si="27"/>
        <v>0</v>
      </c>
      <c r="I222" s="2"/>
      <c r="J222" s="44"/>
      <c r="K222" s="24"/>
      <c r="L222" s="76"/>
      <c r="M222" s="14">
        <f t="shared" si="28"/>
        <v>0</v>
      </c>
      <c r="N222" s="15">
        <f t="shared" si="30"/>
        <v>0</v>
      </c>
      <c r="P222" s="11"/>
      <c r="Q222" s="12"/>
      <c r="R222" s="1"/>
    </row>
    <row r="223" spans="2:18" ht="18" customHeight="1" x14ac:dyDescent="0.25">
      <c r="B223" s="55"/>
      <c r="C223" s="5"/>
      <c r="D223" s="5"/>
      <c r="E223" s="2"/>
      <c r="F223" s="2"/>
      <c r="G223" s="2">
        <f t="shared" si="26"/>
        <v>0</v>
      </c>
      <c r="H223" s="2">
        <f t="shared" si="27"/>
        <v>0</v>
      </c>
      <c r="I223" s="2"/>
      <c r="J223" s="44"/>
      <c r="K223" s="24"/>
      <c r="L223" s="76"/>
      <c r="M223" s="14">
        <f t="shared" si="28"/>
        <v>0</v>
      </c>
      <c r="N223" s="15">
        <f t="shared" si="30"/>
        <v>0</v>
      </c>
      <c r="P223" s="11"/>
      <c r="Q223" s="12"/>
      <c r="R223" s="1"/>
    </row>
    <row r="224" spans="2:18" ht="18" customHeight="1" x14ac:dyDescent="0.25">
      <c r="B224" s="55"/>
      <c r="C224" s="5"/>
      <c r="D224" s="5"/>
      <c r="E224" s="2"/>
      <c r="F224" s="2"/>
      <c r="G224" s="2">
        <f t="shared" si="26"/>
        <v>0</v>
      </c>
      <c r="H224" s="2">
        <f t="shared" si="27"/>
        <v>0</v>
      </c>
      <c r="I224" s="2"/>
      <c r="J224" s="44"/>
      <c r="K224" s="24"/>
      <c r="L224" s="76"/>
      <c r="M224" s="14">
        <f t="shared" si="28"/>
        <v>0</v>
      </c>
      <c r="N224" s="15">
        <f t="shared" si="30"/>
        <v>0</v>
      </c>
      <c r="P224" s="11"/>
      <c r="Q224" s="12"/>
      <c r="R224" s="1"/>
    </row>
    <row r="225" spans="2:18" ht="18" customHeight="1" x14ac:dyDescent="0.25">
      <c r="B225" s="55"/>
      <c r="C225" s="5"/>
      <c r="D225" s="5"/>
      <c r="E225" s="2"/>
      <c r="F225" s="2"/>
      <c r="G225" s="2">
        <f t="shared" si="26"/>
        <v>0</v>
      </c>
      <c r="H225" s="2">
        <f t="shared" si="27"/>
        <v>0</v>
      </c>
      <c r="I225" s="2"/>
      <c r="J225" s="44"/>
      <c r="K225" s="24"/>
      <c r="L225" s="76"/>
      <c r="M225" s="14">
        <f t="shared" si="28"/>
        <v>0</v>
      </c>
      <c r="N225" s="15">
        <f t="shared" si="30"/>
        <v>0</v>
      </c>
      <c r="P225" s="11"/>
      <c r="Q225" s="12"/>
      <c r="R225" s="1"/>
    </row>
    <row r="226" spans="2:18" ht="18" customHeight="1" x14ac:dyDescent="0.25">
      <c r="B226" s="55"/>
      <c r="C226" s="5"/>
      <c r="D226" s="5"/>
      <c r="E226" s="2"/>
      <c r="F226" s="2"/>
      <c r="G226" s="2">
        <f t="shared" si="26"/>
        <v>0</v>
      </c>
      <c r="H226" s="2">
        <f t="shared" si="27"/>
        <v>0</v>
      </c>
      <c r="I226" s="2"/>
      <c r="J226" s="44"/>
      <c r="K226" s="24"/>
      <c r="L226" s="76"/>
      <c r="M226" s="14">
        <f t="shared" si="28"/>
        <v>0</v>
      </c>
      <c r="N226" s="15">
        <f t="shared" si="30"/>
        <v>0</v>
      </c>
      <c r="P226" s="11"/>
      <c r="Q226" s="12"/>
      <c r="R226" s="1"/>
    </row>
    <row r="227" spans="2:18" ht="18" customHeight="1" x14ac:dyDescent="0.25">
      <c r="B227" s="55"/>
      <c r="C227" s="5"/>
      <c r="D227" s="5"/>
      <c r="E227" s="2"/>
      <c r="F227" s="2"/>
      <c r="G227" s="2">
        <f t="shared" si="26"/>
        <v>0</v>
      </c>
      <c r="H227" s="2">
        <f t="shared" si="27"/>
        <v>0</v>
      </c>
      <c r="I227" s="2"/>
      <c r="J227" s="44"/>
      <c r="K227" s="24"/>
      <c r="L227" s="76"/>
      <c r="M227" s="14">
        <f t="shared" si="28"/>
        <v>0</v>
      </c>
      <c r="N227" s="15">
        <f t="shared" si="30"/>
        <v>0</v>
      </c>
      <c r="P227" s="11"/>
      <c r="Q227" s="12"/>
      <c r="R227" s="1"/>
    </row>
    <row r="228" spans="2:18" ht="18" customHeight="1" x14ac:dyDescent="0.25">
      <c r="B228" s="55"/>
      <c r="C228" s="5"/>
      <c r="D228" s="5"/>
      <c r="E228" s="2"/>
      <c r="F228" s="2"/>
      <c r="G228" s="2">
        <f t="shared" si="26"/>
        <v>0</v>
      </c>
      <c r="H228" s="2">
        <f t="shared" si="27"/>
        <v>0</v>
      </c>
      <c r="I228" s="2"/>
      <c r="J228" s="44"/>
      <c r="K228" s="24"/>
      <c r="L228" s="76"/>
      <c r="M228" s="14">
        <f t="shared" si="28"/>
        <v>0</v>
      </c>
      <c r="N228" s="15">
        <f t="shared" si="30"/>
        <v>0</v>
      </c>
      <c r="P228" s="11"/>
      <c r="Q228" s="12"/>
      <c r="R228" s="1"/>
    </row>
    <row r="229" spans="2:18" ht="18" customHeight="1" x14ac:dyDescent="0.25">
      <c r="B229" s="55"/>
      <c r="C229" s="5"/>
      <c r="D229" s="5"/>
      <c r="E229" s="2"/>
      <c r="F229" s="2"/>
      <c r="G229" s="2">
        <f t="shared" si="26"/>
        <v>0</v>
      </c>
      <c r="H229" s="2">
        <f t="shared" si="27"/>
        <v>0</v>
      </c>
      <c r="I229" s="2"/>
      <c r="J229" s="44"/>
      <c r="K229" s="24"/>
      <c r="L229" s="76"/>
      <c r="M229" s="14">
        <f t="shared" si="28"/>
        <v>0</v>
      </c>
      <c r="N229" s="15">
        <f t="shared" si="30"/>
        <v>0</v>
      </c>
      <c r="P229" s="11"/>
      <c r="Q229" s="12"/>
      <c r="R229" s="1"/>
    </row>
    <row r="230" spans="2:18" ht="18" customHeight="1" x14ac:dyDescent="0.25">
      <c r="B230" s="55"/>
      <c r="C230" s="5"/>
      <c r="D230" s="5"/>
      <c r="E230" s="2"/>
      <c r="F230" s="2"/>
      <c r="G230" s="2">
        <f t="shared" si="26"/>
        <v>0</v>
      </c>
      <c r="H230" s="2">
        <f t="shared" si="27"/>
        <v>0</v>
      </c>
      <c r="I230" s="2"/>
      <c r="J230" s="44"/>
      <c r="K230" s="24"/>
      <c r="L230" s="76"/>
      <c r="M230" s="14">
        <f t="shared" si="28"/>
        <v>0</v>
      </c>
      <c r="N230" s="15">
        <f t="shared" si="30"/>
        <v>0</v>
      </c>
      <c r="P230" s="11"/>
      <c r="Q230" s="12"/>
      <c r="R230" s="1"/>
    </row>
    <row r="231" spans="2:18" ht="18" customHeight="1" x14ac:dyDescent="0.25">
      <c r="B231" s="55"/>
      <c r="C231" s="5"/>
      <c r="D231" s="5"/>
      <c r="E231" s="2"/>
      <c r="F231" s="2"/>
      <c r="G231" s="2">
        <f t="shared" ref="G231:G294" si="31">E231-F231</f>
        <v>0</v>
      </c>
      <c r="H231" s="2">
        <f t="shared" ref="H231:H294" si="32">G231*1.262</f>
        <v>0</v>
      </c>
      <c r="I231" s="2"/>
      <c r="J231" s="44"/>
      <c r="K231" s="24"/>
      <c r="L231" s="76"/>
      <c r="M231" s="14">
        <f t="shared" si="28"/>
        <v>0</v>
      </c>
      <c r="N231" s="15">
        <f t="shared" si="30"/>
        <v>0</v>
      </c>
      <c r="P231" s="11"/>
      <c r="Q231" s="12"/>
      <c r="R231" s="1"/>
    </row>
    <row r="232" spans="2:18" ht="18" customHeight="1" x14ac:dyDescent="0.25">
      <c r="B232" s="55"/>
      <c r="C232" s="5"/>
      <c r="D232" s="5"/>
      <c r="E232" s="2"/>
      <c r="F232" s="2"/>
      <c r="G232" s="2">
        <f t="shared" si="31"/>
        <v>0</v>
      </c>
      <c r="H232" s="2">
        <f t="shared" si="32"/>
        <v>0</v>
      </c>
      <c r="I232" s="2"/>
      <c r="J232" s="44"/>
      <c r="K232" s="24"/>
      <c r="L232" s="76"/>
      <c r="M232" s="14">
        <f t="shared" si="28"/>
        <v>0</v>
      </c>
      <c r="N232" s="15">
        <f t="shared" si="30"/>
        <v>0</v>
      </c>
      <c r="P232" s="11"/>
      <c r="Q232" s="12"/>
      <c r="R232" s="1"/>
    </row>
    <row r="233" spans="2:18" ht="18" customHeight="1" x14ac:dyDescent="0.25">
      <c r="B233" s="55"/>
      <c r="C233" s="5"/>
      <c r="D233" s="5"/>
      <c r="E233" s="2"/>
      <c r="F233" s="2"/>
      <c r="G233" s="2">
        <f t="shared" si="31"/>
        <v>0</v>
      </c>
      <c r="H233" s="2">
        <f t="shared" si="32"/>
        <v>0</v>
      </c>
      <c r="I233" s="2"/>
      <c r="J233" s="44"/>
      <c r="K233" s="24"/>
      <c r="L233" s="76"/>
      <c r="M233" s="14">
        <f t="shared" si="28"/>
        <v>0</v>
      </c>
      <c r="N233" s="15">
        <f t="shared" si="30"/>
        <v>0</v>
      </c>
      <c r="P233" s="11"/>
      <c r="Q233" s="12"/>
      <c r="R233" s="1"/>
    </row>
    <row r="234" spans="2:18" ht="18" customHeight="1" x14ac:dyDescent="0.25">
      <c r="B234" s="55"/>
      <c r="C234" s="5"/>
      <c r="D234" s="5"/>
      <c r="E234" s="2"/>
      <c r="F234" s="2"/>
      <c r="G234" s="2">
        <f t="shared" si="31"/>
        <v>0</v>
      </c>
      <c r="H234" s="2">
        <f t="shared" si="32"/>
        <v>0</v>
      </c>
      <c r="I234" s="2"/>
      <c r="J234" s="44"/>
      <c r="K234" s="24"/>
      <c r="L234" s="76"/>
      <c r="M234" s="14">
        <f t="shared" si="28"/>
        <v>0</v>
      </c>
      <c r="N234" s="15">
        <f t="shared" si="30"/>
        <v>0</v>
      </c>
      <c r="P234" s="11"/>
      <c r="Q234" s="12"/>
      <c r="R234" s="1"/>
    </row>
    <row r="235" spans="2:18" ht="18" customHeight="1" x14ac:dyDescent="0.25">
      <c r="B235" s="55"/>
      <c r="C235" s="5"/>
      <c r="D235" s="5"/>
      <c r="E235" s="2"/>
      <c r="F235" s="2"/>
      <c r="G235" s="2">
        <f t="shared" si="31"/>
        <v>0</v>
      </c>
      <c r="H235" s="2">
        <f t="shared" si="32"/>
        <v>0</v>
      </c>
      <c r="I235" s="2"/>
      <c r="J235" s="44"/>
      <c r="K235" s="24"/>
      <c r="L235" s="76"/>
      <c r="M235" s="14">
        <f t="shared" si="28"/>
        <v>0</v>
      </c>
      <c r="N235" s="15">
        <f t="shared" si="30"/>
        <v>0</v>
      </c>
      <c r="P235" s="11"/>
      <c r="Q235" s="12"/>
      <c r="R235" s="1"/>
    </row>
    <row r="236" spans="2:18" ht="18" customHeight="1" x14ac:dyDescent="0.25">
      <c r="B236" s="55"/>
      <c r="C236" s="5"/>
      <c r="D236" s="5"/>
      <c r="E236" s="2"/>
      <c r="F236" s="2"/>
      <c r="G236" s="2">
        <f t="shared" si="31"/>
        <v>0</v>
      </c>
      <c r="H236" s="2">
        <f t="shared" si="32"/>
        <v>0</v>
      </c>
      <c r="I236" s="2"/>
      <c r="J236" s="44"/>
      <c r="K236" s="24"/>
      <c r="L236" s="76"/>
      <c r="M236" s="14">
        <f t="shared" si="28"/>
        <v>0</v>
      </c>
      <c r="N236" s="15">
        <f t="shared" si="30"/>
        <v>0</v>
      </c>
      <c r="P236" s="11"/>
      <c r="Q236" s="12"/>
      <c r="R236" s="1"/>
    </row>
    <row r="237" spans="2:18" ht="18" customHeight="1" x14ac:dyDescent="0.25">
      <c r="B237" s="55"/>
      <c r="C237" s="5"/>
      <c r="D237" s="5"/>
      <c r="E237" s="2"/>
      <c r="F237" s="2"/>
      <c r="G237" s="2">
        <f t="shared" si="31"/>
        <v>0</v>
      </c>
      <c r="H237" s="2">
        <f t="shared" si="32"/>
        <v>0</v>
      </c>
      <c r="I237" s="2"/>
      <c r="J237" s="44"/>
      <c r="K237" s="24"/>
      <c r="L237" s="76"/>
      <c r="M237" s="14">
        <f t="shared" si="28"/>
        <v>0</v>
      </c>
      <c r="N237" s="15">
        <f t="shared" si="30"/>
        <v>0</v>
      </c>
      <c r="P237" s="11"/>
      <c r="Q237" s="12"/>
      <c r="R237" s="1"/>
    </row>
    <row r="238" spans="2:18" ht="18" customHeight="1" x14ac:dyDescent="0.25">
      <c r="B238" s="55"/>
      <c r="C238" s="5"/>
      <c r="D238" s="5"/>
      <c r="E238" s="2"/>
      <c r="F238" s="2"/>
      <c r="G238" s="2">
        <f t="shared" si="31"/>
        <v>0</v>
      </c>
      <c r="H238" s="2">
        <f t="shared" si="32"/>
        <v>0</v>
      </c>
      <c r="I238" s="2"/>
      <c r="J238" s="44"/>
      <c r="K238" s="24"/>
      <c r="L238" s="76"/>
      <c r="M238" s="14">
        <f t="shared" si="28"/>
        <v>0</v>
      </c>
      <c r="N238" s="15">
        <f t="shared" si="30"/>
        <v>0</v>
      </c>
      <c r="P238" s="11"/>
      <c r="Q238" s="12"/>
      <c r="R238" s="1"/>
    </row>
    <row r="239" spans="2:18" ht="18" customHeight="1" x14ac:dyDescent="0.25">
      <c r="B239" s="55"/>
      <c r="C239" s="5"/>
      <c r="D239" s="5"/>
      <c r="E239" s="2"/>
      <c r="F239" s="2"/>
      <c r="G239" s="2">
        <f t="shared" si="31"/>
        <v>0</v>
      </c>
      <c r="H239" s="2">
        <f t="shared" si="32"/>
        <v>0</v>
      </c>
      <c r="I239" s="2"/>
      <c r="J239" s="44"/>
      <c r="K239" s="24"/>
      <c r="L239" s="76"/>
      <c r="M239" s="14">
        <f t="shared" si="28"/>
        <v>0</v>
      </c>
      <c r="N239" s="15">
        <f t="shared" si="30"/>
        <v>0</v>
      </c>
      <c r="P239" s="11"/>
      <c r="Q239" s="12"/>
      <c r="R239" s="1"/>
    </row>
    <row r="240" spans="2:18" ht="18" customHeight="1" x14ac:dyDescent="0.25">
      <c r="B240" s="55"/>
      <c r="C240" s="5"/>
      <c r="D240" s="5"/>
      <c r="E240" s="2"/>
      <c r="F240" s="2"/>
      <c r="G240" s="2">
        <f t="shared" si="31"/>
        <v>0</v>
      </c>
      <c r="H240" s="2">
        <f t="shared" si="32"/>
        <v>0</v>
      </c>
      <c r="I240" s="2"/>
      <c r="J240" s="44"/>
      <c r="K240" s="24"/>
      <c r="L240" s="76"/>
      <c r="M240" s="14">
        <f t="shared" si="28"/>
        <v>0</v>
      </c>
      <c r="N240" s="15">
        <f t="shared" si="30"/>
        <v>0</v>
      </c>
      <c r="P240" s="11"/>
      <c r="Q240" s="12"/>
      <c r="R240" s="1"/>
    </row>
    <row r="241" spans="2:18" ht="18" customHeight="1" x14ac:dyDescent="0.25">
      <c r="B241" s="55"/>
      <c r="C241" s="5"/>
      <c r="D241" s="5"/>
      <c r="E241" s="2"/>
      <c r="F241" s="2"/>
      <c r="G241" s="2">
        <f t="shared" si="31"/>
        <v>0</v>
      </c>
      <c r="H241" s="2">
        <f t="shared" si="32"/>
        <v>0</v>
      </c>
      <c r="I241" s="2"/>
      <c r="J241" s="44"/>
      <c r="K241" s="24"/>
      <c r="L241" s="76"/>
      <c r="M241" s="14">
        <f t="shared" si="28"/>
        <v>0</v>
      </c>
      <c r="N241" s="15">
        <f t="shared" si="30"/>
        <v>0</v>
      </c>
      <c r="P241" s="11"/>
      <c r="Q241" s="12"/>
      <c r="R241" s="1"/>
    </row>
    <row r="242" spans="2:18" ht="18" customHeight="1" x14ac:dyDescent="0.25">
      <c r="B242" s="55"/>
      <c r="C242" s="5"/>
      <c r="D242" s="5"/>
      <c r="E242" s="2"/>
      <c r="F242" s="2"/>
      <c r="G242" s="2">
        <f t="shared" si="31"/>
        <v>0</v>
      </c>
      <c r="H242" s="2">
        <f t="shared" si="32"/>
        <v>0</v>
      </c>
      <c r="I242" s="2"/>
      <c r="J242" s="44"/>
      <c r="K242" s="24"/>
      <c r="L242" s="76"/>
      <c r="M242" s="14">
        <f t="shared" si="28"/>
        <v>0</v>
      </c>
      <c r="N242" s="15">
        <f t="shared" si="30"/>
        <v>0</v>
      </c>
      <c r="P242" s="11"/>
      <c r="Q242" s="12"/>
      <c r="R242" s="1"/>
    </row>
    <row r="243" spans="2:18" ht="18" customHeight="1" x14ac:dyDescent="0.25">
      <c r="B243" s="55"/>
      <c r="C243" s="5"/>
      <c r="D243" s="5"/>
      <c r="E243" s="2"/>
      <c r="F243" s="2"/>
      <c r="G243" s="2">
        <f t="shared" si="31"/>
        <v>0</v>
      </c>
      <c r="H243" s="2">
        <f t="shared" si="32"/>
        <v>0</v>
      </c>
      <c r="I243" s="2"/>
      <c r="J243" s="44"/>
      <c r="K243" s="24"/>
      <c r="L243" s="76"/>
      <c r="M243" s="14">
        <f t="shared" si="28"/>
        <v>0</v>
      </c>
      <c r="N243" s="15">
        <f t="shared" si="30"/>
        <v>0</v>
      </c>
      <c r="P243" s="11"/>
      <c r="Q243" s="12"/>
      <c r="R243" s="1"/>
    </row>
    <row r="244" spans="2:18" ht="18" customHeight="1" x14ac:dyDescent="0.25">
      <c r="B244" s="55"/>
      <c r="C244" s="5"/>
      <c r="D244" s="5"/>
      <c r="E244" s="2"/>
      <c r="F244" s="2"/>
      <c r="G244" s="2">
        <f t="shared" si="31"/>
        <v>0</v>
      </c>
      <c r="H244" s="2">
        <f t="shared" si="32"/>
        <v>0</v>
      </c>
      <c r="I244" s="2"/>
      <c r="J244" s="44"/>
      <c r="K244" s="24"/>
      <c r="L244" s="76"/>
      <c r="M244" s="14">
        <f t="shared" si="28"/>
        <v>0</v>
      </c>
      <c r="N244" s="15">
        <f t="shared" si="30"/>
        <v>0</v>
      </c>
      <c r="P244" s="11"/>
      <c r="Q244" s="12"/>
      <c r="R244" s="1"/>
    </row>
    <row r="245" spans="2:18" ht="18" customHeight="1" x14ac:dyDescent="0.25">
      <c r="B245" s="55"/>
      <c r="C245" s="5"/>
      <c r="D245" s="5"/>
      <c r="E245" s="2"/>
      <c r="F245" s="2"/>
      <c r="G245" s="2">
        <f t="shared" si="31"/>
        <v>0</v>
      </c>
      <c r="H245" s="2">
        <f t="shared" si="32"/>
        <v>0</v>
      </c>
      <c r="I245" s="2"/>
      <c r="J245" s="44"/>
      <c r="K245" s="24"/>
      <c r="L245" s="76"/>
      <c r="M245" s="14">
        <f t="shared" si="28"/>
        <v>0</v>
      </c>
      <c r="N245" s="15">
        <f t="shared" si="30"/>
        <v>0</v>
      </c>
      <c r="P245" s="11"/>
      <c r="Q245" s="12"/>
      <c r="R245" s="1"/>
    </row>
    <row r="246" spans="2:18" ht="18" customHeight="1" x14ac:dyDescent="0.25">
      <c r="B246" s="55"/>
      <c r="C246" s="5"/>
      <c r="D246" s="5"/>
      <c r="E246" s="2"/>
      <c r="F246" s="2"/>
      <c r="G246" s="2">
        <f t="shared" si="31"/>
        <v>0</v>
      </c>
      <c r="H246" s="2">
        <f t="shared" si="32"/>
        <v>0</v>
      </c>
      <c r="I246" s="2"/>
      <c r="J246" s="44"/>
      <c r="K246" s="24"/>
      <c r="L246" s="76"/>
      <c r="M246" s="14">
        <f t="shared" si="28"/>
        <v>0</v>
      </c>
      <c r="N246" s="15">
        <f t="shared" si="30"/>
        <v>0</v>
      </c>
      <c r="P246" s="11"/>
      <c r="Q246" s="12"/>
      <c r="R246" s="1"/>
    </row>
    <row r="247" spans="2:18" ht="18" customHeight="1" x14ac:dyDescent="0.25">
      <c r="B247" s="55"/>
      <c r="C247" s="5"/>
      <c r="D247" s="5"/>
      <c r="E247" s="2"/>
      <c r="F247" s="2"/>
      <c r="G247" s="2">
        <f t="shared" si="31"/>
        <v>0</v>
      </c>
      <c r="H247" s="2">
        <f t="shared" si="32"/>
        <v>0</v>
      </c>
      <c r="I247" s="2"/>
      <c r="J247" s="44"/>
      <c r="K247" s="24"/>
      <c r="L247" s="76"/>
      <c r="M247" s="14">
        <f t="shared" si="28"/>
        <v>0</v>
      </c>
      <c r="N247" s="15">
        <f t="shared" si="30"/>
        <v>0</v>
      </c>
      <c r="P247" s="11"/>
      <c r="Q247" s="12"/>
      <c r="R247" s="1"/>
    </row>
    <row r="248" spans="2:18" ht="18" customHeight="1" x14ac:dyDescent="0.25">
      <c r="B248" s="55"/>
      <c r="C248" s="5"/>
      <c r="D248" s="5"/>
      <c r="E248" s="2"/>
      <c r="F248" s="2"/>
      <c r="G248" s="2">
        <f t="shared" si="31"/>
        <v>0</v>
      </c>
      <c r="H248" s="2">
        <f t="shared" si="32"/>
        <v>0</v>
      </c>
      <c r="I248" s="2"/>
      <c r="J248" s="44"/>
      <c r="K248" s="24"/>
      <c r="L248" s="76"/>
      <c r="M248" s="14">
        <f t="shared" si="28"/>
        <v>0</v>
      </c>
      <c r="N248" s="15">
        <f t="shared" si="30"/>
        <v>0</v>
      </c>
      <c r="P248" s="11"/>
      <c r="Q248" s="12"/>
      <c r="R248" s="1"/>
    </row>
    <row r="249" spans="2:18" ht="18" customHeight="1" x14ac:dyDescent="0.25">
      <c r="B249" s="55"/>
      <c r="C249" s="5"/>
      <c r="D249" s="5"/>
      <c r="E249" s="2"/>
      <c r="F249" s="2"/>
      <c r="G249" s="2">
        <f t="shared" si="31"/>
        <v>0</v>
      </c>
      <c r="H249" s="2">
        <f t="shared" si="32"/>
        <v>0</v>
      </c>
      <c r="I249" s="2"/>
      <c r="J249" s="44"/>
      <c r="K249" s="24"/>
      <c r="L249" s="76"/>
      <c r="M249" s="14">
        <f t="shared" si="28"/>
        <v>0</v>
      </c>
      <c r="N249" s="15">
        <f t="shared" si="30"/>
        <v>0</v>
      </c>
      <c r="P249" s="11"/>
      <c r="Q249" s="12"/>
      <c r="R249" s="1"/>
    </row>
    <row r="250" spans="2:18" ht="18" customHeight="1" x14ac:dyDescent="0.25">
      <c r="B250" s="55"/>
      <c r="C250" s="5"/>
      <c r="D250" s="5"/>
      <c r="E250" s="2"/>
      <c r="F250" s="2"/>
      <c r="G250" s="2">
        <f t="shared" si="31"/>
        <v>0</v>
      </c>
      <c r="H250" s="2">
        <f t="shared" si="32"/>
        <v>0</v>
      </c>
      <c r="I250" s="2"/>
      <c r="J250" s="44"/>
      <c r="K250" s="24"/>
      <c r="L250" s="76"/>
      <c r="M250" s="14">
        <f t="shared" si="28"/>
        <v>0</v>
      </c>
      <c r="N250" s="15">
        <f t="shared" si="30"/>
        <v>0</v>
      </c>
      <c r="P250" s="11"/>
      <c r="Q250" s="12"/>
      <c r="R250" s="1"/>
    </row>
    <row r="251" spans="2:18" ht="18" customHeight="1" x14ac:dyDescent="0.25">
      <c r="B251" s="55"/>
      <c r="C251" s="5"/>
      <c r="D251" s="5"/>
      <c r="E251" s="2"/>
      <c r="F251" s="2"/>
      <c r="G251" s="2">
        <f t="shared" si="31"/>
        <v>0</v>
      </c>
      <c r="H251" s="2">
        <f t="shared" si="32"/>
        <v>0</v>
      </c>
      <c r="I251" s="2"/>
      <c r="J251" s="44"/>
      <c r="K251" s="24"/>
      <c r="L251" s="76"/>
      <c r="M251" s="14">
        <f t="shared" si="28"/>
        <v>0</v>
      </c>
      <c r="N251" s="15">
        <f t="shared" si="30"/>
        <v>0</v>
      </c>
      <c r="P251" s="11"/>
      <c r="Q251" s="12"/>
      <c r="R251" s="1"/>
    </row>
    <row r="252" spans="2:18" ht="18" customHeight="1" x14ac:dyDescent="0.25">
      <c r="B252" s="55"/>
      <c r="C252" s="5"/>
      <c r="D252" s="5"/>
      <c r="E252" s="2"/>
      <c r="F252" s="2"/>
      <c r="G252" s="2">
        <f t="shared" si="31"/>
        <v>0</v>
      </c>
      <c r="H252" s="2">
        <f t="shared" si="32"/>
        <v>0</v>
      </c>
      <c r="I252" s="2"/>
      <c r="J252" s="44"/>
      <c r="K252" s="24"/>
      <c r="L252" s="76"/>
      <c r="M252" s="14">
        <f t="shared" si="28"/>
        <v>0</v>
      </c>
      <c r="N252" s="15">
        <f t="shared" si="30"/>
        <v>0</v>
      </c>
      <c r="P252" s="11"/>
      <c r="Q252" s="12"/>
      <c r="R252" s="1"/>
    </row>
    <row r="253" spans="2:18" ht="18" customHeight="1" x14ac:dyDescent="0.25">
      <c r="B253" s="55"/>
      <c r="C253" s="5"/>
      <c r="D253" s="5"/>
      <c r="E253" s="2"/>
      <c r="F253" s="2"/>
      <c r="G253" s="2">
        <f t="shared" si="31"/>
        <v>0</v>
      </c>
      <c r="H253" s="2">
        <f t="shared" si="32"/>
        <v>0</v>
      </c>
      <c r="I253" s="2"/>
      <c r="J253" s="44"/>
      <c r="K253" s="24"/>
      <c r="L253" s="76"/>
      <c r="M253" s="14">
        <f t="shared" si="28"/>
        <v>0</v>
      </c>
      <c r="N253" s="15">
        <f t="shared" si="30"/>
        <v>0</v>
      </c>
      <c r="P253" s="11"/>
      <c r="Q253" s="12"/>
      <c r="R253" s="1"/>
    </row>
    <row r="254" spans="2:18" ht="18" customHeight="1" x14ac:dyDescent="0.25">
      <c r="B254" s="55"/>
      <c r="C254" s="5"/>
      <c r="D254" s="5"/>
      <c r="E254" s="2"/>
      <c r="F254" s="2"/>
      <c r="G254" s="2">
        <f t="shared" si="31"/>
        <v>0</v>
      </c>
      <c r="H254" s="2">
        <f t="shared" si="32"/>
        <v>0</v>
      </c>
      <c r="I254" s="2"/>
      <c r="J254" s="44"/>
      <c r="K254" s="24"/>
      <c r="L254" s="76"/>
      <c r="M254" s="14">
        <f t="shared" si="28"/>
        <v>0</v>
      </c>
      <c r="N254" s="15">
        <f t="shared" si="30"/>
        <v>0</v>
      </c>
      <c r="P254" s="11"/>
      <c r="Q254" s="12"/>
      <c r="R254" s="1"/>
    </row>
    <row r="255" spans="2:18" ht="18" customHeight="1" x14ac:dyDescent="0.25">
      <c r="B255" s="55"/>
      <c r="C255" s="5"/>
      <c r="D255" s="5"/>
      <c r="E255" s="2"/>
      <c r="F255" s="2"/>
      <c r="G255" s="2">
        <f t="shared" si="31"/>
        <v>0</v>
      </c>
      <c r="H255" s="2">
        <f t="shared" si="32"/>
        <v>0</v>
      </c>
      <c r="I255" s="2"/>
      <c r="J255" s="44"/>
      <c r="K255" s="24"/>
      <c r="L255" s="76"/>
      <c r="M255" s="14">
        <f t="shared" ref="M255:M318" si="33">K255-H255</f>
        <v>0</v>
      </c>
      <c r="N255" s="15">
        <f t="shared" si="30"/>
        <v>0</v>
      </c>
      <c r="P255" s="11"/>
      <c r="Q255" s="12"/>
      <c r="R255" s="1"/>
    </row>
    <row r="256" spans="2:18" ht="18" customHeight="1" x14ac:dyDescent="0.25">
      <c r="B256" s="55"/>
      <c r="C256" s="5"/>
      <c r="D256" s="5"/>
      <c r="E256" s="2"/>
      <c r="F256" s="2"/>
      <c r="G256" s="2">
        <f t="shared" si="31"/>
        <v>0</v>
      </c>
      <c r="H256" s="2">
        <f t="shared" si="32"/>
        <v>0</v>
      </c>
      <c r="I256" s="2"/>
      <c r="J256" s="44"/>
      <c r="K256" s="24"/>
      <c r="L256" s="76"/>
      <c r="M256" s="14">
        <f t="shared" si="33"/>
        <v>0</v>
      </c>
      <c r="N256" s="15">
        <f t="shared" si="30"/>
        <v>0</v>
      </c>
      <c r="P256" s="11"/>
      <c r="Q256" s="12"/>
      <c r="R256" s="1"/>
    </row>
    <row r="257" spans="2:18" ht="18" customHeight="1" x14ac:dyDescent="0.25">
      <c r="B257" s="55"/>
      <c r="C257" s="5"/>
      <c r="D257" s="5"/>
      <c r="E257" s="2"/>
      <c r="F257" s="2"/>
      <c r="G257" s="2">
        <f t="shared" si="31"/>
        <v>0</v>
      </c>
      <c r="H257" s="2">
        <f t="shared" si="32"/>
        <v>0</v>
      </c>
      <c r="I257" s="2"/>
      <c r="J257" s="44"/>
      <c r="K257" s="24"/>
      <c r="L257" s="76"/>
      <c r="M257" s="14">
        <f t="shared" si="33"/>
        <v>0</v>
      </c>
      <c r="N257" s="15">
        <f t="shared" si="30"/>
        <v>0</v>
      </c>
      <c r="P257" s="11"/>
      <c r="Q257" s="12"/>
      <c r="R257" s="1"/>
    </row>
    <row r="258" spans="2:18" ht="18" customHeight="1" x14ac:dyDescent="0.25">
      <c r="B258" s="55"/>
      <c r="C258" s="5"/>
      <c r="D258" s="5"/>
      <c r="E258" s="2"/>
      <c r="F258" s="2"/>
      <c r="G258" s="2">
        <f t="shared" si="31"/>
        <v>0</v>
      </c>
      <c r="H258" s="2">
        <f t="shared" si="32"/>
        <v>0</v>
      </c>
      <c r="I258" s="2"/>
      <c r="J258" s="44"/>
      <c r="K258" s="24"/>
      <c r="L258" s="76"/>
      <c r="M258" s="14">
        <f t="shared" si="33"/>
        <v>0</v>
      </c>
      <c r="N258" s="15">
        <f t="shared" si="30"/>
        <v>0</v>
      </c>
      <c r="P258" s="11"/>
      <c r="Q258" s="12"/>
      <c r="R258" s="1"/>
    </row>
    <row r="259" spans="2:18" ht="18" customHeight="1" x14ac:dyDescent="0.25">
      <c r="B259" s="55"/>
      <c r="C259" s="5"/>
      <c r="D259" s="5"/>
      <c r="E259" s="2"/>
      <c r="F259" s="2"/>
      <c r="G259" s="2">
        <f t="shared" si="31"/>
        <v>0</v>
      </c>
      <c r="H259" s="2">
        <f t="shared" si="32"/>
        <v>0</v>
      </c>
      <c r="I259" s="2"/>
      <c r="J259" s="44"/>
      <c r="K259" s="24"/>
      <c r="L259" s="76"/>
      <c r="M259" s="14">
        <f t="shared" si="33"/>
        <v>0</v>
      </c>
      <c r="N259" s="15">
        <f t="shared" si="30"/>
        <v>0</v>
      </c>
      <c r="P259" s="11"/>
      <c r="Q259" s="12"/>
      <c r="R259" s="1"/>
    </row>
    <row r="260" spans="2:18" ht="18" customHeight="1" x14ac:dyDescent="0.25">
      <c r="B260" s="55"/>
      <c r="C260" s="5"/>
      <c r="D260" s="5"/>
      <c r="E260" s="2"/>
      <c r="F260" s="2"/>
      <c r="G260" s="2">
        <f t="shared" si="31"/>
        <v>0</v>
      </c>
      <c r="H260" s="2">
        <f t="shared" si="32"/>
        <v>0</v>
      </c>
      <c r="I260" s="2"/>
      <c r="J260" s="44"/>
      <c r="K260" s="24"/>
      <c r="L260" s="76"/>
      <c r="M260" s="14">
        <f t="shared" si="33"/>
        <v>0</v>
      </c>
      <c r="N260" s="15">
        <f t="shared" si="30"/>
        <v>0</v>
      </c>
      <c r="P260" s="11"/>
      <c r="Q260" s="12"/>
      <c r="R260" s="1"/>
    </row>
    <row r="261" spans="2:18" ht="18" customHeight="1" x14ac:dyDescent="0.25">
      <c r="B261" s="55"/>
      <c r="C261" s="5"/>
      <c r="D261" s="5"/>
      <c r="E261" s="2"/>
      <c r="F261" s="2"/>
      <c r="G261" s="2">
        <f t="shared" si="31"/>
        <v>0</v>
      </c>
      <c r="H261" s="2">
        <f t="shared" si="32"/>
        <v>0</v>
      </c>
      <c r="I261" s="2"/>
      <c r="J261" s="44"/>
      <c r="K261" s="24"/>
      <c r="L261" s="76"/>
      <c r="M261" s="14">
        <f t="shared" si="33"/>
        <v>0</v>
      </c>
      <c r="N261" s="15">
        <f t="shared" si="30"/>
        <v>0</v>
      </c>
      <c r="P261" s="11"/>
      <c r="Q261" s="12"/>
      <c r="R261" s="1"/>
    </row>
    <row r="262" spans="2:18" ht="18" customHeight="1" x14ac:dyDescent="0.25">
      <c r="B262" s="55"/>
      <c r="C262" s="5"/>
      <c r="D262" s="5"/>
      <c r="E262" s="2"/>
      <c r="F262" s="2"/>
      <c r="G262" s="2">
        <f t="shared" si="31"/>
        <v>0</v>
      </c>
      <c r="H262" s="2">
        <f t="shared" si="32"/>
        <v>0</v>
      </c>
      <c r="I262" s="2"/>
      <c r="J262" s="44"/>
      <c r="K262" s="24"/>
      <c r="L262" s="76"/>
      <c r="M262" s="14">
        <f t="shared" si="33"/>
        <v>0</v>
      </c>
      <c r="N262" s="15">
        <f t="shared" si="30"/>
        <v>0</v>
      </c>
      <c r="P262" s="11"/>
      <c r="Q262" s="12"/>
      <c r="R262" s="1"/>
    </row>
    <row r="263" spans="2:18" ht="18" customHeight="1" x14ac:dyDescent="0.25">
      <c r="B263" s="55"/>
      <c r="C263" s="5"/>
      <c r="D263" s="5"/>
      <c r="E263" s="2"/>
      <c r="F263" s="2"/>
      <c r="G263" s="2">
        <f t="shared" si="31"/>
        <v>0</v>
      </c>
      <c r="H263" s="2">
        <f t="shared" si="32"/>
        <v>0</v>
      </c>
      <c r="I263" s="2"/>
      <c r="J263" s="44"/>
      <c r="K263" s="24"/>
      <c r="L263" s="76"/>
      <c r="M263" s="14">
        <f t="shared" si="33"/>
        <v>0</v>
      </c>
      <c r="N263" s="15">
        <f t="shared" si="30"/>
        <v>0</v>
      </c>
      <c r="P263" s="11"/>
      <c r="Q263" s="12"/>
      <c r="R263" s="1"/>
    </row>
    <row r="264" spans="2:18" ht="18" customHeight="1" x14ac:dyDescent="0.25">
      <c r="B264" s="55"/>
      <c r="C264" s="5"/>
      <c r="D264" s="5"/>
      <c r="E264" s="2"/>
      <c r="F264" s="2"/>
      <c r="G264" s="2">
        <f t="shared" si="31"/>
        <v>0</v>
      </c>
      <c r="H264" s="2">
        <f t="shared" si="32"/>
        <v>0</v>
      </c>
      <c r="I264" s="2"/>
      <c r="J264" s="44"/>
      <c r="K264" s="24"/>
      <c r="L264" s="76"/>
      <c r="M264" s="14">
        <f t="shared" si="33"/>
        <v>0</v>
      </c>
      <c r="N264" s="15">
        <f t="shared" si="30"/>
        <v>0</v>
      </c>
      <c r="P264" s="11"/>
      <c r="Q264" s="12"/>
      <c r="R264" s="1"/>
    </row>
    <row r="265" spans="2:18" ht="18" customHeight="1" x14ac:dyDescent="0.25">
      <c r="B265" s="55"/>
      <c r="C265" s="5"/>
      <c r="D265" s="5"/>
      <c r="E265" s="2"/>
      <c r="F265" s="2"/>
      <c r="G265" s="2">
        <f t="shared" si="31"/>
        <v>0</v>
      </c>
      <c r="H265" s="2">
        <f t="shared" si="32"/>
        <v>0</v>
      </c>
      <c r="I265" s="2"/>
      <c r="J265" s="44"/>
      <c r="K265" s="24"/>
      <c r="L265" s="76"/>
      <c r="M265" s="14">
        <f t="shared" si="33"/>
        <v>0</v>
      </c>
      <c r="N265" s="15">
        <f t="shared" si="30"/>
        <v>0</v>
      </c>
      <c r="P265" s="11"/>
      <c r="Q265" s="12"/>
      <c r="R265" s="1"/>
    </row>
    <row r="266" spans="2:18" ht="18" customHeight="1" x14ac:dyDescent="0.25">
      <c r="B266" s="55"/>
      <c r="C266" s="5"/>
      <c r="D266" s="5"/>
      <c r="E266" s="2"/>
      <c r="F266" s="2"/>
      <c r="G266" s="2">
        <f t="shared" si="31"/>
        <v>0</v>
      </c>
      <c r="H266" s="2">
        <f t="shared" si="32"/>
        <v>0</v>
      </c>
      <c r="I266" s="2"/>
      <c r="J266" s="44"/>
      <c r="K266" s="24"/>
      <c r="L266" s="76"/>
      <c r="M266" s="14">
        <f t="shared" si="33"/>
        <v>0</v>
      </c>
      <c r="N266" s="15">
        <f t="shared" si="30"/>
        <v>0</v>
      </c>
      <c r="P266" s="11"/>
      <c r="Q266" s="12"/>
      <c r="R266" s="1"/>
    </row>
    <row r="267" spans="2:18" ht="18" customHeight="1" x14ac:dyDescent="0.25">
      <c r="B267" s="55"/>
      <c r="C267" s="5"/>
      <c r="D267" s="5"/>
      <c r="E267" s="2"/>
      <c r="F267" s="2"/>
      <c r="G267" s="2">
        <f t="shared" si="31"/>
        <v>0</v>
      </c>
      <c r="H267" s="2">
        <f t="shared" si="32"/>
        <v>0</v>
      </c>
      <c r="I267" s="2"/>
      <c r="J267" s="44"/>
      <c r="K267" s="24"/>
      <c r="L267" s="76"/>
      <c r="M267" s="14">
        <f t="shared" si="33"/>
        <v>0</v>
      </c>
      <c r="N267" s="15">
        <f t="shared" si="30"/>
        <v>0</v>
      </c>
      <c r="P267" s="11"/>
      <c r="Q267" s="12"/>
      <c r="R267" s="1"/>
    </row>
    <row r="268" spans="2:18" ht="18" customHeight="1" x14ac:dyDescent="0.25">
      <c r="B268" s="55"/>
      <c r="C268" s="5"/>
      <c r="D268" s="5"/>
      <c r="E268" s="2"/>
      <c r="F268" s="2"/>
      <c r="G268" s="2">
        <f t="shared" si="31"/>
        <v>0</v>
      </c>
      <c r="H268" s="2">
        <f t="shared" si="32"/>
        <v>0</v>
      </c>
      <c r="I268" s="2"/>
      <c r="J268" s="44"/>
      <c r="K268" s="24"/>
      <c r="L268" s="76"/>
      <c r="M268" s="14">
        <f t="shared" si="33"/>
        <v>0</v>
      </c>
      <c r="N268" s="15">
        <f t="shared" si="30"/>
        <v>0</v>
      </c>
      <c r="P268" s="11"/>
      <c r="Q268" s="12"/>
      <c r="R268" s="1"/>
    </row>
    <row r="269" spans="2:18" ht="18" customHeight="1" x14ac:dyDescent="0.25">
      <c r="B269" s="55"/>
      <c r="C269" s="5"/>
      <c r="D269" s="5"/>
      <c r="E269" s="2"/>
      <c r="F269" s="2"/>
      <c r="G269" s="2">
        <f t="shared" si="31"/>
        <v>0</v>
      </c>
      <c r="H269" s="2">
        <f t="shared" si="32"/>
        <v>0</v>
      </c>
      <c r="I269" s="2"/>
      <c r="J269" s="44"/>
      <c r="K269" s="24"/>
      <c r="L269" s="76"/>
      <c r="M269" s="14">
        <f t="shared" si="33"/>
        <v>0</v>
      </c>
      <c r="N269" s="15">
        <f t="shared" si="30"/>
        <v>0</v>
      </c>
      <c r="P269" s="11"/>
      <c r="Q269" s="12"/>
      <c r="R269" s="1"/>
    </row>
    <row r="270" spans="2:18" ht="18" customHeight="1" x14ac:dyDescent="0.25">
      <c r="B270" s="55"/>
      <c r="C270" s="5"/>
      <c r="D270" s="5"/>
      <c r="E270" s="2"/>
      <c r="F270" s="2"/>
      <c r="G270" s="2">
        <f t="shared" si="31"/>
        <v>0</v>
      </c>
      <c r="H270" s="2">
        <f t="shared" si="32"/>
        <v>0</v>
      </c>
      <c r="I270" s="2"/>
      <c r="J270" s="44"/>
      <c r="K270" s="24"/>
      <c r="L270" s="76"/>
      <c r="M270" s="14">
        <f t="shared" si="33"/>
        <v>0</v>
      </c>
      <c r="N270" s="15">
        <f t="shared" ref="N270:N333" si="34">D270*M270</f>
        <v>0</v>
      </c>
      <c r="P270" s="11"/>
      <c r="Q270" s="12"/>
      <c r="R270" s="1"/>
    </row>
    <row r="271" spans="2:18" ht="18" customHeight="1" x14ac:dyDescent="0.25">
      <c r="B271" s="55"/>
      <c r="C271" s="5"/>
      <c r="D271" s="5"/>
      <c r="E271" s="2"/>
      <c r="F271" s="2"/>
      <c r="G271" s="2">
        <f t="shared" si="31"/>
        <v>0</v>
      </c>
      <c r="H271" s="2">
        <f t="shared" si="32"/>
        <v>0</v>
      </c>
      <c r="I271" s="2"/>
      <c r="J271" s="44"/>
      <c r="K271" s="24"/>
      <c r="L271" s="76"/>
      <c r="M271" s="14">
        <f t="shared" si="33"/>
        <v>0</v>
      </c>
      <c r="N271" s="15">
        <f t="shared" si="34"/>
        <v>0</v>
      </c>
      <c r="P271" s="11"/>
      <c r="Q271" s="12"/>
      <c r="R271" s="1"/>
    </row>
    <row r="272" spans="2:18" ht="18" customHeight="1" x14ac:dyDescent="0.25">
      <c r="B272" s="55"/>
      <c r="C272" s="5"/>
      <c r="D272" s="5"/>
      <c r="E272" s="2"/>
      <c r="F272" s="2"/>
      <c r="G272" s="2">
        <f t="shared" si="31"/>
        <v>0</v>
      </c>
      <c r="H272" s="2">
        <f t="shared" si="32"/>
        <v>0</v>
      </c>
      <c r="I272" s="2"/>
      <c r="J272" s="44"/>
      <c r="K272" s="24"/>
      <c r="L272" s="76"/>
      <c r="M272" s="14">
        <f t="shared" si="33"/>
        <v>0</v>
      </c>
      <c r="N272" s="15">
        <f t="shared" si="34"/>
        <v>0</v>
      </c>
      <c r="P272" s="11"/>
      <c r="Q272" s="12"/>
      <c r="R272" s="1"/>
    </row>
    <row r="273" spans="2:18" ht="18" customHeight="1" x14ac:dyDescent="0.25">
      <c r="B273" s="55"/>
      <c r="C273" s="5"/>
      <c r="D273" s="5"/>
      <c r="E273" s="2"/>
      <c r="F273" s="2"/>
      <c r="G273" s="2">
        <f t="shared" si="31"/>
        <v>0</v>
      </c>
      <c r="H273" s="2">
        <f t="shared" si="32"/>
        <v>0</v>
      </c>
      <c r="I273" s="2"/>
      <c r="J273" s="44"/>
      <c r="K273" s="24"/>
      <c r="L273" s="76"/>
      <c r="M273" s="14">
        <f t="shared" si="33"/>
        <v>0</v>
      </c>
      <c r="N273" s="15">
        <f t="shared" si="34"/>
        <v>0</v>
      </c>
      <c r="P273" s="11"/>
      <c r="Q273" s="12"/>
      <c r="R273" s="1"/>
    </row>
    <row r="274" spans="2:18" ht="18" customHeight="1" x14ac:dyDescent="0.25">
      <c r="B274" s="55"/>
      <c r="C274" s="5"/>
      <c r="D274" s="5"/>
      <c r="E274" s="2"/>
      <c r="F274" s="2"/>
      <c r="G274" s="2">
        <f t="shared" si="31"/>
        <v>0</v>
      </c>
      <c r="H274" s="2">
        <f t="shared" si="32"/>
        <v>0</v>
      </c>
      <c r="I274" s="2"/>
      <c r="J274" s="44"/>
      <c r="K274" s="24"/>
      <c r="L274" s="76"/>
      <c r="M274" s="14">
        <f t="shared" si="33"/>
        <v>0</v>
      </c>
      <c r="N274" s="15">
        <f t="shared" si="34"/>
        <v>0</v>
      </c>
      <c r="P274" s="11"/>
      <c r="Q274" s="12"/>
      <c r="R274" s="1"/>
    </row>
    <row r="275" spans="2:18" ht="18" customHeight="1" x14ac:dyDescent="0.25">
      <c r="B275" s="55"/>
      <c r="C275" s="5"/>
      <c r="D275" s="5"/>
      <c r="E275" s="2"/>
      <c r="F275" s="2"/>
      <c r="G275" s="2">
        <f t="shared" si="31"/>
        <v>0</v>
      </c>
      <c r="H275" s="2">
        <f t="shared" si="32"/>
        <v>0</v>
      </c>
      <c r="I275" s="2"/>
      <c r="J275" s="44"/>
      <c r="K275" s="24"/>
      <c r="L275" s="76"/>
      <c r="M275" s="14">
        <f t="shared" si="33"/>
        <v>0</v>
      </c>
      <c r="N275" s="15">
        <f t="shared" si="34"/>
        <v>0</v>
      </c>
      <c r="P275" s="11"/>
      <c r="Q275" s="12"/>
      <c r="R275" s="1"/>
    </row>
    <row r="276" spans="2:18" ht="18" customHeight="1" x14ac:dyDescent="0.25">
      <c r="B276" s="55"/>
      <c r="C276" s="5"/>
      <c r="D276" s="5"/>
      <c r="E276" s="2"/>
      <c r="F276" s="2"/>
      <c r="G276" s="2">
        <f t="shared" si="31"/>
        <v>0</v>
      </c>
      <c r="H276" s="2">
        <f t="shared" si="32"/>
        <v>0</v>
      </c>
      <c r="I276" s="2"/>
      <c r="J276" s="44"/>
      <c r="K276" s="24"/>
      <c r="L276" s="76"/>
      <c r="M276" s="14">
        <f t="shared" si="33"/>
        <v>0</v>
      </c>
      <c r="N276" s="15">
        <f t="shared" si="34"/>
        <v>0</v>
      </c>
      <c r="P276" s="11"/>
      <c r="Q276" s="12"/>
      <c r="R276" s="1"/>
    </row>
    <row r="277" spans="2:18" ht="18" customHeight="1" x14ac:dyDescent="0.25">
      <c r="B277" s="55"/>
      <c r="C277" s="5"/>
      <c r="D277" s="5"/>
      <c r="E277" s="2"/>
      <c r="F277" s="2"/>
      <c r="G277" s="2">
        <f t="shared" si="31"/>
        <v>0</v>
      </c>
      <c r="H277" s="2">
        <f t="shared" si="32"/>
        <v>0</v>
      </c>
      <c r="I277" s="2"/>
      <c r="J277" s="44"/>
      <c r="K277" s="24"/>
      <c r="L277" s="76"/>
      <c r="M277" s="14">
        <f t="shared" si="33"/>
        <v>0</v>
      </c>
      <c r="N277" s="15">
        <f t="shared" si="34"/>
        <v>0</v>
      </c>
      <c r="P277" s="11"/>
      <c r="Q277" s="12"/>
      <c r="R277" s="1"/>
    </row>
    <row r="278" spans="2:18" ht="18" customHeight="1" x14ac:dyDescent="0.25">
      <c r="B278" s="55"/>
      <c r="C278" s="5"/>
      <c r="D278" s="5"/>
      <c r="E278" s="2"/>
      <c r="F278" s="2"/>
      <c r="G278" s="2">
        <f t="shared" si="31"/>
        <v>0</v>
      </c>
      <c r="H278" s="2">
        <f t="shared" si="32"/>
        <v>0</v>
      </c>
      <c r="I278" s="2"/>
      <c r="J278" s="44"/>
      <c r="K278" s="24"/>
      <c r="L278" s="76"/>
      <c r="M278" s="14">
        <f t="shared" si="33"/>
        <v>0</v>
      </c>
      <c r="N278" s="15">
        <f t="shared" si="34"/>
        <v>0</v>
      </c>
      <c r="P278" s="11"/>
      <c r="Q278" s="12"/>
      <c r="R278" s="1"/>
    </row>
    <row r="279" spans="2:18" ht="18" customHeight="1" x14ac:dyDescent="0.25">
      <c r="B279" s="55"/>
      <c r="C279" s="5"/>
      <c r="D279" s="5"/>
      <c r="E279" s="2"/>
      <c r="F279" s="2"/>
      <c r="G279" s="2">
        <f t="shared" si="31"/>
        <v>0</v>
      </c>
      <c r="H279" s="2">
        <f t="shared" si="32"/>
        <v>0</v>
      </c>
      <c r="I279" s="2"/>
      <c r="J279" s="44"/>
      <c r="K279" s="24"/>
      <c r="L279" s="76"/>
      <c r="M279" s="14">
        <f t="shared" si="33"/>
        <v>0</v>
      </c>
      <c r="N279" s="15">
        <f t="shared" si="34"/>
        <v>0</v>
      </c>
      <c r="P279" s="11"/>
      <c r="Q279" s="12"/>
      <c r="R279" s="1"/>
    </row>
    <row r="280" spans="2:18" ht="18" customHeight="1" x14ac:dyDescent="0.25">
      <c r="B280" s="55"/>
      <c r="C280" s="5"/>
      <c r="D280" s="5"/>
      <c r="E280" s="2"/>
      <c r="F280" s="2"/>
      <c r="G280" s="2">
        <f t="shared" si="31"/>
        <v>0</v>
      </c>
      <c r="H280" s="2">
        <f t="shared" si="32"/>
        <v>0</v>
      </c>
      <c r="I280" s="2"/>
      <c r="J280" s="44"/>
      <c r="K280" s="24"/>
      <c r="L280" s="76"/>
      <c r="M280" s="14">
        <f t="shared" si="33"/>
        <v>0</v>
      </c>
      <c r="N280" s="15">
        <f t="shared" si="34"/>
        <v>0</v>
      </c>
      <c r="P280" s="11"/>
      <c r="Q280" s="12"/>
      <c r="R280" s="1"/>
    </row>
    <row r="281" spans="2:18" ht="18" customHeight="1" x14ac:dyDescent="0.25">
      <c r="B281" s="55"/>
      <c r="C281" s="5"/>
      <c r="D281" s="5"/>
      <c r="E281" s="2"/>
      <c r="F281" s="2"/>
      <c r="G281" s="2">
        <f t="shared" si="31"/>
        <v>0</v>
      </c>
      <c r="H281" s="2">
        <f t="shared" si="32"/>
        <v>0</v>
      </c>
      <c r="I281" s="2"/>
      <c r="J281" s="44"/>
      <c r="K281" s="24"/>
      <c r="L281" s="76"/>
      <c r="M281" s="14">
        <f t="shared" si="33"/>
        <v>0</v>
      </c>
      <c r="N281" s="15">
        <f t="shared" si="34"/>
        <v>0</v>
      </c>
      <c r="P281" s="11"/>
      <c r="Q281" s="12"/>
      <c r="R281" s="1"/>
    </row>
    <row r="282" spans="2:18" ht="18" customHeight="1" x14ac:dyDescent="0.25">
      <c r="B282" s="55"/>
      <c r="C282" s="5"/>
      <c r="D282" s="5"/>
      <c r="E282" s="2"/>
      <c r="F282" s="2"/>
      <c r="G282" s="2">
        <f t="shared" si="31"/>
        <v>0</v>
      </c>
      <c r="H282" s="2">
        <f t="shared" si="32"/>
        <v>0</v>
      </c>
      <c r="I282" s="2"/>
      <c r="J282" s="44"/>
      <c r="K282" s="24"/>
      <c r="L282" s="76"/>
      <c r="M282" s="14">
        <f t="shared" si="33"/>
        <v>0</v>
      </c>
      <c r="N282" s="15">
        <f t="shared" si="34"/>
        <v>0</v>
      </c>
      <c r="P282" s="11"/>
      <c r="Q282" s="12"/>
      <c r="R282" s="1"/>
    </row>
    <row r="283" spans="2:18" ht="18" customHeight="1" x14ac:dyDescent="0.25">
      <c r="B283" s="55"/>
      <c r="C283" s="5"/>
      <c r="D283" s="5"/>
      <c r="E283" s="2"/>
      <c r="F283" s="2"/>
      <c r="G283" s="2">
        <f t="shared" si="31"/>
        <v>0</v>
      </c>
      <c r="H283" s="2">
        <f t="shared" si="32"/>
        <v>0</v>
      </c>
      <c r="I283" s="2"/>
      <c r="J283" s="44"/>
      <c r="K283" s="24"/>
      <c r="L283" s="76"/>
      <c r="M283" s="14">
        <f t="shared" si="33"/>
        <v>0</v>
      </c>
      <c r="N283" s="15">
        <f t="shared" si="34"/>
        <v>0</v>
      </c>
      <c r="P283" s="11"/>
      <c r="Q283" s="12"/>
      <c r="R283" s="1"/>
    </row>
    <row r="284" spans="2:18" ht="18" customHeight="1" x14ac:dyDescent="0.25">
      <c r="B284" s="55"/>
      <c r="C284" s="5"/>
      <c r="D284" s="5"/>
      <c r="E284" s="2"/>
      <c r="F284" s="2"/>
      <c r="G284" s="2">
        <f t="shared" si="31"/>
        <v>0</v>
      </c>
      <c r="H284" s="2">
        <f t="shared" si="32"/>
        <v>0</v>
      </c>
      <c r="I284" s="2"/>
      <c r="J284" s="44"/>
      <c r="K284" s="24"/>
      <c r="L284" s="76"/>
      <c r="M284" s="14">
        <f t="shared" si="33"/>
        <v>0</v>
      </c>
      <c r="N284" s="15">
        <f t="shared" si="34"/>
        <v>0</v>
      </c>
      <c r="P284" s="11"/>
      <c r="Q284" s="12"/>
      <c r="R284" s="1"/>
    </row>
    <row r="285" spans="2:18" ht="18" customHeight="1" x14ac:dyDescent="0.25">
      <c r="B285" s="55"/>
      <c r="C285" s="5"/>
      <c r="D285" s="5"/>
      <c r="E285" s="2"/>
      <c r="F285" s="2"/>
      <c r="G285" s="2">
        <f t="shared" si="31"/>
        <v>0</v>
      </c>
      <c r="H285" s="2">
        <f t="shared" si="32"/>
        <v>0</v>
      </c>
      <c r="I285" s="2"/>
      <c r="J285" s="44"/>
      <c r="K285" s="24"/>
      <c r="L285" s="76"/>
      <c r="M285" s="14">
        <f t="shared" si="33"/>
        <v>0</v>
      </c>
      <c r="N285" s="15">
        <f t="shared" si="34"/>
        <v>0</v>
      </c>
      <c r="P285" s="11"/>
      <c r="Q285" s="12"/>
      <c r="R285" s="1"/>
    </row>
    <row r="286" spans="2:18" ht="18" customHeight="1" x14ac:dyDescent="0.25">
      <c r="B286" s="55"/>
      <c r="C286" s="5"/>
      <c r="D286" s="5"/>
      <c r="E286" s="2"/>
      <c r="F286" s="2"/>
      <c r="G286" s="2">
        <f t="shared" si="31"/>
        <v>0</v>
      </c>
      <c r="H286" s="2">
        <f t="shared" si="32"/>
        <v>0</v>
      </c>
      <c r="I286" s="2"/>
      <c r="J286" s="44"/>
      <c r="K286" s="24"/>
      <c r="L286" s="76"/>
      <c r="M286" s="14">
        <f t="shared" si="33"/>
        <v>0</v>
      </c>
      <c r="N286" s="15">
        <f t="shared" si="34"/>
        <v>0</v>
      </c>
      <c r="P286" s="11"/>
      <c r="Q286" s="12"/>
      <c r="R286" s="1"/>
    </row>
    <row r="287" spans="2:18" ht="18" customHeight="1" x14ac:dyDescent="0.25">
      <c r="B287" s="55"/>
      <c r="C287" s="5"/>
      <c r="D287" s="5"/>
      <c r="E287" s="2"/>
      <c r="F287" s="2"/>
      <c r="G287" s="2">
        <f t="shared" si="31"/>
        <v>0</v>
      </c>
      <c r="H287" s="2">
        <f t="shared" si="32"/>
        <v>0</v>
      </c>
      <c r="I287" s="2"/>
      <c r="J287" s="44"/>
      <c r="K287" s="24"/>
      <c r="L287" s="76"/>
      <c r="M287" s="14">
        <f t="shared" si="33"/>
        <v>0</v>
      </c>
      <c r="N287" s="15">
        <f t="shared" si="34"/>
        <v>0</v>
      </c>
      <c r="P287" s="11"/>
      <c r="Q287" s="12"/>
      <c r="R287" s="1"/>
    </row>
    <row r="288" spans="2:18" ht="18" customHeight="1" x14ac:dyDescent="0.25">
      <c r="B288" s="55"/>
      <c r="C288" s="5"/>
      <c r="D288" s="5"/>
      <c r="E288" s="2"/>
      <c r="F288" s="2"/>
      <c r="G288" s="2">
        <f t="shared" si="31"/>
        <v>0</v>
      </c>
      <c r="H288" s="2">
        <f t="shared" si="32"/>
        <v>0</v>
      </c>
      <c r="I288" s="2"/>
      <c r="J288" s="44"/>
      <c r="K288" s="24"/>
      <c r="L288" s="76"/>
      <c r="M288" s="14">
        <f t="shared" si="33"/>
        <v>0</v>
      </c>
      <c r="N288" s="15">
        <f t="shared" si="34"/>
        <v>0</v>
      </c>
      <c r="P288" s="11"/>
      <c r="Q288" s="12"/>
      <c r="R288" s="1"/>
    </row>
    <row r="289" spans="2:18" ht="18" customHeight="1" x14ac:dyDescent="0.25">
      <c r="B289" s="55"/>
      <c r="C289" s="5"/>
      <c r="D289" s="5"/>
      <c r="E289" s="2"/>
      <c r="F289" s="2"/>
      <c r="G289" s="2">
        <f t="shared" si="31"/>
        <v>0</v>
      </c>
      <c r="H289" s="2">
        <f t="shared" si="32"/>
        <v>0</v>
      </c>
      <c r="I289" s="2"/>
      <c r="J289" s="44"/>
      <c r="K289" s="24"/>
      <c r="L289" s="76"/>
      <c r="M289" s="14">
        <f t="shared" si="33"/>
        <v>0</v>
      </c>
      <c r="N289" s="15">
        <f t="shared" si="34"/>
        <v>0</v>
      </c>
      <c r="P289" s="11"/>
      <c r="Q289" s="12"/>
      <c r="R289" s="1"/>
    </row>
    <row r="290" spans="2:18" ht="18" customHeight="1" x14ac:dyDescent="0.25">
      <c r="B290" s="55"/>
      <c r="C290" s="5"/>
      <c r="D290" s="5"/>
      <c r="E290" s="2"/>
      <c r="F290" s="2"/>
      <c r="G290" s="2">
        <f t="shared" si="31"/>
        <v>0</v>
      </c>
      <c r="H290" s="2">
        <f t="shared" si="32"/>
        <v>0</v>
      </c>
      <c r="I290" s="2"/>
      <c r="J290" s="44"/>
      <c r="K290" s="24"/>
      <c r="L290" s="76"/>
      <c r="M290" s="14">
        <f t="shared" si="33"/>
        <v>0</v>
      </c>
      <c r="N290" s="15">
        <f t="shared" si="34"/>
        <v>0</v>
      </c>
      <c r="P290" s="11"/>
      <c r="Q290" s="12"/>
      <c r="R290" s="1"/>
    </row>
    <row r="291" spans="2:18" ht="18" customHeight="1" x14ac:dyDescent="0.25">
      <c r="B291" s="55"/>
      <c r="C291" s="5"/>
      <c r="D291" s="5"/>
      <c r="E291" s="2"/>
      <c r="F291" s="2"/>
      <c r="G291" s="2">
        <f t="shared" si="31"/>
        <v>0</v>
      </c>
      <c r="H291" s="2">
        <f t="shared" si="32"/>
        <v>0</v>
      </c>
      <c r="I291" s="2"/>
      <c r="J291" s="44"/>
      <c r="K291" s="24"/>
      <c r="L291" s="76"/>
      <c r="M291" s="14">
        <f t="shared" si="33"/>
        <v>0</v>
      </c>
      <c r="N291" s="15">
        <f t="shared" si="34"/>
        <v>0</v>
      </c>
      <c r="P291" s="11"/>
      <c r="Q291" s="12"/>
      <c r="R291" s="1"/>
    </row>
    <row r="292" spans="2:18" ht="18" customHeight="1" x14ac:dyDescent="0.25">
      <c r="B292" s="55"/>
      <c r="C292" s="5"/>
      <c r="D292" s="5"/>
      <c r="E292" s="2"/>
      <c r="F292" s="2"/>
      <c r="G292" s="2">
        <f t="shared" si="31"/>
        <v>0</v>
      </c>
      <c r="H292" s="2">
        <f t="shared" si="32"/>
        <v>0</v>
      </c>
      <c r="I292" s="2"/>
      <c r="J292" s="44"/>
      <c r="K292" s="24"/>
      <c r="L292" s="76"/>
      <c r="M292" s="14">
        <f t="shared" si="33"/>
        <v>0</v>
      </c>
      <c r="N292" s="15">
        <f t="shared" si="34"/>
        <v>0</v>
      </c>
      <c r="P292" s="11"/>
      <c r="Q292" s="12"/>
      <c r="R292" s="1"/>
    </row>
    <row r="293" spans="2:18" ht="18" customHeight="1" x14ac:dyDescent="0.25">
      <c r="B293" s="55"/>
      <c r="C293" s="5"/>
      <c r="D293" s="5"/>
      <c r="E293" s="2"/>
      <c r="F293" s="2"/>
      <c r="G293" s="2">
        <f t="shared" si="31"/>
        <v>0</v>
      </c>
      <c r="H293" s="2">
        <f t="shared" si="32"/>
        <v>0</v>
      </c>
      <c r="I293" s="2"/>
      <c r="J293" s="44"/>
      <c r="K293" s="24"/>
      <c r="L293" s="76"/>
      <c r="M293" s="14">
        <f t="shared" si="33"/>
        <v>0</v>
      </c>
      <c r="N293" s="15">
        <f t="shared" si="34"/>
        <v>0</v>
      </c>
      <c r="P293" s="11"/>
      <c r="Q293" s="12"/>
      <c r="R293" s="1"/>
    </row>
    <row r="294" spans="2:18" ht="18" customHeight="1" x14ac:dyDescent="0.25">
      <c r="B294" s="55"/>
      <c r="C294" s="5"/>
      <c r="D294" s="5"/>
      <c r="E294" s="2"/>
      <c r="F294" s="2"/>
      <c r="G294" s="2">
        <f t="shared" si="31"/>
        <v>0</v>
      </c>
      <c r="H294" s="2">
        <f t="shared" si="32"/>
        <v>0</v>
      </c>
      <c r="I294" s="2"/>
      <c r="J294" s="44"/>
      <c r="K294" s="24"/>
      <c r="L294" s="76"/>
      <c r="M294" s="14">
        <f t="shared" si="33"/>
        <v>0</v>
      </c>
      <c r="N294" s="15">
        <f t="shared" si="34"/>
        <v>0</v>
      </c>
      <c r="P294" s="11"/>
      <c r="Q294" s="12"/>
      <c r="R294" s="1"/>
    </row>
    <row r="295" spans="2:18" ht="18" customHeight="1" x14ac:dyDescent="0.25">
      <c r="B295" s="55"/>
      <c r="C295" s="5"/>
      <c r="D295" s="5"/>
      <c r="E295" s="2"/>
      <c r="F295" s="2"/>
      <c r="G295" s="2">
        <f t="shared" ref="G295:G358" si="35">E295-F295</f>
        <v>0</v>
      </c>
      <c r="H295" s="2">
        <f t="shared" ref="H295:H358" si="36">G295*1.262</f>
        <v>0</v>
      </c>
      <c r="I295" s="2"/>
      <c r="J295" s="44"/>
      <c r="K295" s="24"/>
      <c r="L295" s="76"/>
      <c r="M295" s="14">
        <f t="shared" si="33"/>
        <v>0</v>
      </c>
      <c r="N295" s="15">
        <f t="shared" si="34"/>
        <v>0</v>
      </c>
      <c r="P295" s="11"/>
      <c r="Q295" s="12"/>
      <c r="R295" s="1"/>
    </row>
    <row r="296" spans="2:18" ht="18" customHeight="1" x14ac:dyDescent="0.25">
      <c r="B296" s="55"/>
      <c r="C296" s="5"/>
      <c r="D296" s="5"/>
      <c r="E296" s="2"/>
      <c r="F296" s="2"/>
      <c r="G296" s="2">
        <f t="shared" si="35"/>
        <v>0</v>
      </c>
      <c r="H296" s="2">
        <f t="shared" si="36"/>
        <v>0</v>
      </c>
      <c r="I296" s="2"/>
      <c r="J296" s="44"/>
      <c r="K296" s="24"/>
      <c r="L296" s="76"/>
      <c r="M296" s="14">
        <f t="shared" si="33"/>
        <v>0</v>
      </c>
      <c r="N296" s="15">
        <f t="shared" si="34"/>
        <v>0</v>
      </c>
      <c r="P296" s="11"/>
      <c r="Q296" s="12"/>
      <c r="R296" s="1"/>
    </row>
    <row r="297" spans="2:18" ht="18" customHeight="1" x14ac:dyDescent="0.25">
      <c r="B297" s="55"/>
      <c r="C297" s="5"/>
      <c r="D297" s="5"/>
      <c r="E297" s="2"/>
      <c r="F297" s="2"/>
      <c r="G297" s="2">
        <f t="shared" si="35"/>
        <v>0</v>
      </c>
      <c r="H297" s="2">
        <f t="shared" si="36"/>
        <v>0</v>
      </c>
      <c r="I297" s="2"/>
      <c r="J297" s="44"/>
      <c r="K297" s="24"/>
      <c r="L297" s="76"/>
      <c r="M297" s="14">
        <f t="shared" si="33"/>
        <v>0</v>
      </c>
      <c r="N297" s="15">
        <f t="shared" si="34"/>
        <v>0</v>
      </c>
      <c r="P297" s="11"/>
      <c r="Q297" s="12"/>
      <c r="R297" s="1"/>
    </row>
    <row r="298" spans="2:18" ht="18" customHeight="1" x14ac:dyDescent="0.25">
      <c r="B298" s="55"/>
      <c r="C298" s="5"/>
      <c r="D298" s="5"/>
      <c r="E298" s="2"/>
      <c r="F298" s="2"/>
      <c r="G298" s="2">
        <f t="shared" si="35"/>
        <v>0</v>
      </c>
      <c r="H298" s="2">
        <f t="shared" si="36"/>
        <v>0</v>
      </c>
      <c r="I298" s="2"/>
      <c r="J298" s="44"/>
      <c r="K298" s="24"/>
      <c r="L298" s="76"/>
      <c r="M298" s="14">
        <f t="shared" si="33"/>
        <v>0</v>
      </c>
      <c r="N298" s="15">
        <f t="shared" si="34"/>
        <v>0</v>
      </c>
      <c r="P298" s="11"/>
      <c r="Q298" s="12"/>
      <c r="R298" s="1"/>
    </row>
    <row r="299" spans="2:18" ht="18" customHeight="1" x14ac:dyDescent="0.25">
      <c r="B299" s="55"/>
      <c r="C299" s="5"/>
      <c r="D299" s="5"/>
      <c r="E299" s="2"/>
      <c r="F299" s="2"/>
      <c r="G299" s="2">
        <f t="shared" si="35"/>
        <v>0</v>
      </c>
      <c r="H299" s="2">
        <f t="shared" si="36"/>
        <v>0</v>
      </c>
      <c r="I299" s="2"/>
      <c r="J299" s="44"/>
      <c r="K299" s="24"/>
      <c r="L299" s="76"/>
      <c r="M299" s="14">
        <f t="shared" si="33"/>
        <v>0</v>
      </c>
      <c r="N299" s="15">
        <f t="shared" si="34"/>
        <v>0</v>
      </c>
      <c r="P299" s="11"/>
      <c r="Q299" s="12"/>
      <c r="R299" s="1"/>
    </row>
    <row r="300" spans="2:18" ht="18" customHeight="1" x14ac:dyDescent="0.25">
      <c r="B300" s="55"/>
      <c r="C300" s="5"/>
      <c r="D300" s="5"/>
      <c r="E300" s="2"/>
      <c r="F300" s="2"/>
      <c r="G300" s="2">
        <f t="shared" si="35"/>
        <v>0</v>
      </c>
      <c r="H300" s="2">
        <f t="shared" si="36"/>
        <v>0</v>
      </c>
      <c r="I300" s="2"/>
      <c r="J300" s="44"/>
      <c r="K300" s="24"/>
      <c r="L300" s="76"/>
      <c r="M300" s="14">
        <f t="shared" si="33"/>
        <v>0</v>
      </c>
      <c r="N300" s="15">
        <f t="shared" si="34"/>
        <v>0</v>
      </c>
      <c r="P300" s="11"/>
      <c r="Q300" s="12"/>
      <c r="R300" s="1"/>
    </row>
    <row r="301" spans="2:18" ht="18" customHeight="1" x14ac:dyDescent="0.25">
      <c r="B301" s="55"/>
      <c r="C301" s="5"/>
      <c r="D301" s="5"/>
      <c r="E301" s="2"/>
      <c r="F301" s="2"/>
      <c r="G301" s="2">
        <f t="shared" si="35"/>
        <v>0</v>
      </c>
      <c r="H301" s="2">
        <f t="shared" si="36"/>
        <v>0</v>
      </c>
      <c r="I301" s="2"/>
      <c r="J301" s="44"/>
      <c r="K301" s="24"/>
      <c r="L301" s="76"/>
      <c r="M301" s="14">
        <f t="shared" si="33"/>
        <v>0</v>
      </c>
      <c r="N301" s="15">
        <f t="shared" si="34"/>
        <v>0</v>
      </c>
      <c r="P301" s="11"/>
      <c r="Q301" s="12"/>
      <c r="R301" s="1"/>
    </row>
    <row r="302" spans="2:18" ht="18" customHeight="1" x14ac:dyDescent="0.25">
      <c r="B302" s="55"/>
      <c r="C302" s="5"/>
      <c r="D302" s="5"/>
      <c r="E302" s="2"/>
      <c r="F302" s="2"/>
      <c r="G302" s="2">
        <f t="shared" si="35"/>
        <v>0</v>
      </c>
      <c r="H302" s="2">
        <f t="shared" si="36"/>
        <v>0</v>
      </c>
      <c r="I302" s="2"/>
      <c r="J302" s="44"/>
      <c r="K302" s="24"/>
      <c r="L302" s="76"/>
      <c r="M302" s="14">
        <f t="shared" si="33"/>
        <v>0</v>
      </c>
      <c r="N302" s="15">
        <f t="shared" si="34"/>
        <v>0</v>
      </c>
      <c r="P302" s="11"/>
      <c r="Q302" s="12"/>
      <c r="R302" s="1"/>
    </row>
    <row r="303" spans="2:18" ht="18" customHeight="1" x14ac:dyDescent="0.25">
      <c r="B303" s="55"/>
      <c r="C303" s="5"/>
      <c r="D303" s="5"/>
      <c r="E303" s="2"/>
      <c r="F303" s="2"/>
      <c r="G303" s="2">
        <f t="shared" si="35"/>
        <v>0</v>
      </c>
      <c r="H303" s="2">
        <f t="shared" si="36"/>
        <v>0</v>
      </c>
      <c r="I303" s="2"/>
      <c r="J303" s="44"/>
      <c r="K303" s="24"/>
      <c r="L303" s="76"/>
      <c r="M303" s="14">
        <f t="shared" si="33"/>
        <v>0</v>
      </c>
      <c r="N303" s="15">
        <f t="shared" si="34"/>
        <v>0</v>
      </c>
      <c r="P303" s="11"/>
      <c r="Q303" s="12"/>
      <c r="R303" s="1"/>
    </row>
    <row r="304" spans="2:18" ht="18" customHeight="1" x14ac:dyDescent="0.25">
      <c r="B304" s="55"/>
      <c r="C304" s="5"/>
      <c r="D304" s="5"/>
      <c r="E304" s="2"/>
      <c r="F304" s="2"/>
      <c r="G304" s="2">
        <f t="shared" si="35"/>
        <v>0</v>
      </c>
      <c r="H304" s="2">
        <f t="shared" si="36"/>
        <v>0</v>
      </c>
      <c r="I304" s="2"/>
      <c r="J304" s="44"/>
      <c r="K304" s="24"/>
      <c r="L304" s="76"/>
      <c r="M304" s="14">
        <f t="shared" si="33"/>
        <v>0</v>
      </c>
      <c r="N304" s="15">
        <f t="shared" si="34"/>
        <v>0</v>
      </c>
      <c r="P304" s="11"/>
      <c r="Q304" s="12"/>
      <c r="R304" s="1"/>
    </row>
    <row r="305" spans="2:18" ht="18" customHeight="1" x14ac:dyDescent="0.25">
      <c r="B305" s="55"/>
      <c r="C305" s="5"/>
      <c r="D305" s="5"/>
      <c r="E305" s="2"/>
      <c r="F305" s="2"/>
      <c r="G305" s="2">
        <f t="shared" si="35"/>
        <v>0</v>
      </c>
      <c r="H305" s="2">
        <f t="shared" si="36"/>
        <v>0</v>
      </c>
      <c r="I305" s="2"/>
      <c r="J305" s="44"/>
      <c r="K305" s="24"/>
      <c r="L305" s="76"/>
      <c r="M305" s="14">
        <f t="shared" si="33"/>
        <v>0</v>
      </c>
      <c r="N305" s="15">
        <f t="shared" si="34"/>
        <v>0</v>
      </c>
      <c r="P305" s="11"/>
      <c r="Q305" s="12"/>
      <c r="R305" s="1"/>
    </row>
    <row r="306" spans="2:18" ht="18" customHeight="1" x14ac:dyDescent="0.25">
      <c r="B306" s="55"/>
      <c r="C306" s="5"/>
      <c r="D306" s="5"/>
      <c r="E306" s="2"/>
      <c r="F306" s="2"/>
      <c r="G306" s="2">
        <f t="shared" si="35"/>
        <v>0</v>
      </c>
      <c r="H306" s="2">
        <f t="shared" si="36"/>
        <v>0</v>
      </c>
      <c r="I306" s="2"/>
      <c r="J306" s="44"/>
      <c r="K306" s="24"/>
      <c r="L306" s="76"/>
      <c r="M306" s="14">
        <f t="shared" si="33"/>
        <v>0</v>
      </c>
      <c r="N306" s="15">
        <f t="shared" si="34"/>
        <v>0</v>
      </c>
      <c r="P306" s="11"/>
      <c r="Q306" s="12"/>
      <c r="R306" s="1"/>
    </row>
    <row r="307" spans="2:18" ht="18" customHeight="1" x14ac:dyDescent="0.25">
      <c r="B307" s="55"/>
      <c r="C307" s="5"/>
      <c r="D307" s="5"/>
      <c r="E307" s="2"/>
      <c r="F307" s="2"/>
      <c r="G307" s="2">
        <f t="shared" si="35"/>
        <v>0</v>
      </c>
      <c r="H307" s="2">
        <f t="shared" si="36"/>
        <v>0</v>
      </c>
      <c r="I307" s="2"/>
      <c r="J307" s="44"/>
      <c r="K307" s="24"/>
      <c r="L307" s="76"/>
      <c r="M307" s="14">
        <f t="shared" si="33"/>
        <v>0</v>
      </c>
      <c r="N307" s="15">
        <f t="shared" si="34"/>
        <v>0</v>
      </c>
      <c r="P307" s="11"/>
      <c r="Q307" s="12"/>
      <c r="R307" s="1"/>
    </row>
    <row r="308" spans="2:18" ht="18" customHeight="1" x14ac:dyDescent="0.25">
      <c r="B308" s="55"/>
      <c r="C308" s="5"/>
      <c r="D308" s="5"/>
      <c r="E308" s="2"/>
      <c r="F308" s="2"/>
      <c r="G308" s="2">
        <f t="shared" si="35"/>
        <v>0</v>
      </c>
      <c r="H308" s="2">
        <f t="shared" si="36"/>
        <v>0</v>
      </c>
      <c r="I308" s="2"/>
      <c r="J308" s="44"/>
      <c r="K308" s="24"/>
      <c r="L308" s="76"/>
      <c r="M308" s="14">
        <f t="shared" si="33"/>
        <v>0</v>
      </c>
      <c r="N308" s="15">
        <f t="shared" si="34"/>
        <v>0</v>
      </c>
      <c r="P308" s="11"/>
      <c r="Q308" s="12"/>
      <c r="R308" s="1"/>
    </row>
    <row r="309" spans="2:18" ht="18" customHeight="1" x14ac:dyDescent="0.25">
      <c r="B309" s="55"/>
      <c r="C309" s="5"/>
      <c r="D309" s="5"/>
      <c r="E309" s="2"/>
      <c r="F309" s="2"/>
      <c r="G309" s="2">
        <f t="shared" si="35"/>
        <v>0</v>
      </c>
      <c r="H309" s="2">
        <f t="shared" si="36"/>
        <v>0</v>
      </c>
      <c r="I309" s="2"/>
      <c r="J309" s="44"/>
      <c r="K309" s="24"/>
      <c r="L309" s="76"/>
      <c r="M309" s="14">
        <f t="shared" si="33"/>
        <v>0</v>
      </c>
      <c r="N309" s="15">
        <f t="shared" si="34"/>
        <v>0</v>
      </c>
      <c r="P309" s="11"/>
      <c r="Q309" s="12"/>
      <c r="R309" s="1"/>
    </row>
    <row r="310" spans="2:18" ht="18" customHeight="1" x14ac:dyDescent="0.25">
      <c r="B310" s="55"/>
      <c r="C310" s="5"/>
      <c r="D310" s="5"/>
      <c r="E310" s="2"/>
      <c r="F310" s="2"/>
      <c r="G310" s="2">
        <f t="shared" si="35"/>
        <v>0</v>
      </c>
      <c r="H310" s="2">
        <f t="shared" si="36"/>
        <v>0</v>
      </c>
      <c r="I310" s="2"/>
      <c r="J310" s="44"/>
      <c r="K310" s="24"/>
      <c r="L310" s="76"/>
      <c r="M310" s="14">
        <f t="shared" si="33"/>
        <v>0</v>
      </c>
      <c r="N310" s="15">
        <f t="shared" si="34"/>
        <v>0</v>
      </c>
      <c r="P310" s="11"/>
      <c r="Q310" s="12"/>
      <c r="R310" s="1"/>
    </row>
    <row r="311" spans="2:18" ht="18" customHeight="1" x14ac:dyDescent="0.25">
      <c r="B311" s="55"/>
      <c r="C311" s="5"/>
      <c r="D311" s="5"/>
      <c r="E311" s="2"/>
      <c r="F311" s="2"/>
      <c r="G311" s="2">
        <f t="shared" si="35"/>
        <v>0</v>
      </c>
      <c r="H311" s="2">
        <f t="shared" si="36"/>
        <v>0</v>
      </c>
      <c r="I311" s="2"/>
      <c r="J311" s="44"/>
      <c r="K311" s="24"/>
      <c r="L311" s="76"/>
      <c r="M311" s="14">
        <f t="shared" si="33"/>
        <v>0</v>
      </c>
      <c r="N311" s="15">
        <f t="shared" si="34"/>
        <v>0</v>
      </c>
      <c r="P311" s="11"/>
      <c r="Q311" s="12"/>
      <c r="R311" s="1"/>
    </row>
    <row r="312" spans="2:18" ht="18" customHeight="1" x14ac:dyDescent="0.25">
      <c r="B312" s="55"/>
      <c r="C312" s="5"/>
      <c r="D312" s="5"/>
      <c r="E312" s="2"/>
      <c r="F312" s="2"/>
      <c r="G312" s="2">
        <f t="shared" si="35"/>
        <v>0</v>
      </c>
      <c r="H312" s="2">
        <f t="shared" si="36"/>
        <v>0</v>
      </c>
      <c r="I312" s="2"/>
      <c r="J312" s="44"/>
      <c r="K312" s="24"/>
      <c r="L312" s="76"/>
      <c r="M312" s="14">
        <f t="shared" si="33"/>
        <v>0</v>
      </c>
      <c r="N312" s="15">
        <f t="shared" si="34"/>
        <v>0</v>
      </c>
      <c r="P312" s="11"/>
      <c r="Q312" s="12"/>
      <c r="R312" s="1"/>
    </row>
    <row r="313" spans="2:18" ht="18" customHeight="1" x14ac:dyDescent="0.25">
      <c r="B313" s="55"/>
      <c r="C313" s="5"/>
      <c r="D313" s="5"/>
      <c r="E313" s="2"/>
      <c r="F313" s="2"/>
      <c r="G313" s="2">
        <f t="shared" si="35"/>
        <v>0</v>
      </c>
      <c r="H313" s="2">
        <f t="shared" si="36"/>
        <v>0</v>
      </c>
      <c r="I313" s="2"/>
      <c r="J313" s="44"/>
      <c r="K313" s="24"/>
      <c r="L313" s="76"/>
      <c r="M313" s="14">
        <f t="shared" si="33"/>
        <v>0</v>
      </c>
      <c r="N313" s="15">
        <f t="shared" si="34"/>
        <v>0</v>
      </c>
      <c r="P313" s="11"/>
      <c r="Q313" s="12"/>
      <c r="R313" s="1"/>
    </row>
    <row r="314" spans="2:18" ht="18" customHeight="1" x14ac:dyDescent="0.25">
      <c r="B314" s="55"/>
      <c r="C314" s="5"/>
      <c r="D314" s="5"/>
      <c r="E314" s="2"/>
      <c r="F314" s="2"/>
      <c r="G314" s="2">
        <f t="shared" si="35"/>
        <v>0</v>
      </c>
      <c r="H314" s="2">
        <f t="shared" si="36"/>
        <v>0</v>
      </c>
      <c r="I314" s="2"/>
      <c r="J314" s="44"/>
      <c r="K314" s="24"/>
      <c r="L314" s="76"/>
      <c r="M314" s="14">
        <f t="shared" si="33"/>
        <v>0</v>
      </c>
      <c r="N314" s="15">
        <f t="shared" si="34"/>
        <v>0</v>
      </c>
      <c r="P314" s="11"/>
      <c r="Q314" s="12"/>
      <c r="R314" s="1"/>
    </row>
    <row r="315" spans="2:18" ht="18" customHeight="1" x14ac:dyDescent="0.25">
      <c r="B315" s="55"/>
      <c r="C315" s="5"/>
      <c r="D315" s="5"/>
      <c r="E315" s="2"/>
      <c r="F315" s="2"/>
      <c r="G315" s="2">
        <f t="shared" si="35"/>
        <v>0</v>
      </c>
      <c r="H315" s="2">
        <f t="shared" si="36"/>
        <v>0</v>
      </c>
      <c r="I315" s="2"/>
      <c r="J315" s="44"/>
      <c r="K315" s="24"/>
      <c r="L315" s="76"/>
      <c r="M315" s="14">
        <f t="shared" si="33"/>
        <v>0</v>
      </c>
      <c r="N315" s="15">
        <f t="shared" si="34"/>
        <v>0</v>
      </c>
      <c r="P315" s="11"/>
      <c r="Q315" s="12"/>
      <c r="R315" s="1"/>
    </row>
    <row r="316" spans="2:18" ht="18" customHeight="1" x14ac:dyDescent="0.25">
      <c r="B316" s="55"/>
      <c r="C316" s="5"/>
      <c r="D316" s="5"/>
      <c r="E316" s="2"/>
      <c r="F316" s="2"/>
      <c r="G316" s="2">
        <f t="shared" si="35"/>
        <v>0</v>
      </c>
      <c r="H316" s="2">
        <f t="shared" si="36"/>
        <v>0</v>
      </c>
      <c r="I316" s="2"/>
      <c r="J316" s="44"/>
      <c r="K316" s="24"/>
      <c r="L316" s="76"/>
      <c r="M316" s="14">
        <f t="shared" si="33"/>
        <v>0</v>
      </c>
      <c r="N316" s="15">
        <f t="shared" si="34"/>
        <v>0</v>
      </c>
      <c r="P316" s="11"/>
      <c r="Q316" s="12"/>
      <c r="R316" s="1"/>
    </row>
    <row r="317" spans="2:18" ht="18" customHeight="1" x14ac:dyDescent="0.25">
      <c r="B317" s="55"/>
      <c r="C317" s="5"/>
      <c r="D317" s="5"/>
      <c r="E317" s="2"/>
      <c r="F317" s="2"/>
      <c r="G317" s="2">
        <f t="shared" si="35"/>
        <v>0</v>
      </c>
      <c r="H317" s="2">
        <f t="shared" si="36"/>
        <v>0</v>
      </c>
      <c r="I317" s="2"/>
      <c r="J317" s="44"/>
      <c r="K317" s="24"/>
      <c r="L317" s="76"/>
      <c r="M317" s="14">
        <f t="shared" si="33"/>
        <v>0</v>
      </c>
      <c r="N317" s="15">
        <f t="shared" si="34"/>
        <v>0</v>
      </c>
      <c r="P317" s="11"/>
      <c r="Q317" s="12"/>
      <c r="R317" s="1"/>
    </row>
    <row r="318" spans="2:18" ht="18" customHeight="1" x14ac:dyDescent="0.25">
      <c r="B318" s="55"/>
      <c r="C318" s="5"/>
      <c r="D318" s="5"/>
      <c r="E318" s="2"/>
      <c r="F318" s="2"/>
      <c r="G318" s="2">
        <f t="shared" si="35"/>
        <v>0</v>
      </c>
      <c r="H318" s="2">
        <f t="shared" si="36"/>
        <v>0</v>
      </c>
      <c r="I318" s="2"/>
      <c r="J318" s="44"/>
      <c r="K318" s="24"/>
      <c r="L318" s="76"/>
      <c r="M318" s="14">
        <f t="shared" si="33"/>
        <v>0</v>
      </c>
      <c r="N318" s="15">
        <f t="shared" si="34"/>
        <v>0</v>
      </c>
      <c r="P318" s="11"/>
      <c r="Q318" s="12"/>
      <c r="R318" s="1"/>
    </row>
    <row r="319" spans="2:18" ht="18" customHeight="1" x14ac:dyDescent="0.25">
      <c r="B319" s="55"/>
      <c r="C319" s="5"/>
      <c r="D319" s="5"/>
      <c r="E319" s="2"/>
      <c r="F319" s="2"/>
      <c r="G319" s="2">
        <f t="shared" si="35"/>
        <v>0</v>
      </c>
      <c r="H319" s="2">
        <f t="shared" si="36"/>
        <v>0</v>
      </c>
      <c r="I319" s="2"/>
      <c r="J319" s="44"/>
      <c r="K319" s="24"/>
      <c r="L319" s="76"/>
      <c r="M319" s="14">
        <f t="shared" ref="M319:M382" si="37">K319-H319</f>
        <v>0</v>
      </c>
      <c r="N319" s="15">
        <f t="shared" si="34"/>
        <v>0</v>
      </c>
      <c r="P319" s="11"/>
      <c r="Q319" s="12"/>
      <c r="R319" s="1"/>
    </row>
    <row r="320" spans="2:18" ht="18" customHeight="1" x14ac:dyDescent="0.25">
      <c r="B320" s="55"/>
      <c r="C320" s="5"/>
      <c r="D320" s="5"/>
      <c r="E320" s="2"/>
      <c r="F320" s="2"/>
      <c r="G320" s="2">
        <f t="shared" si="35"/>
        <v>0</v>
      </c>
      <c r="H320" s="2">
        <f t="shared" si="36"/>
        <v>0</v>
      </c>
      <c r="I320" s="2"/>
      <c r="J320" s="44"/>
      <c r="K320" s="24"/>
      <c r="L320" s="76"/>
      <c r="M320" s="14">
        <f t="shared" si="37"/>
        <v>0</v>
      </c>
      <c r="N320" s="15">
        <f t="shared" si="34"/>
        <v>0</v>
      </c>
      <c r="P320" s="11"/>
      <c r="Q320" s="12"/>
      <c r="R320" s="1"/>
    </row>
    <row r="321" spans="2:18" ht="18" customHeight="1" x14ac:dyDescent="0.25">
      <c r="B321" s="55"/>
      <c r="C321" s="5"/>
      <c r="D321" s="5"/>
      <c r="E321" s="2"/>
      <c r="F321" s="2"/>
      <c r="G321" s="2">
        <f t="shared" si="35"/>
        <v>0</v>
      </c>
      <c r="H321" s="2">
        <f t="shared" si="36"/>
        <v>0</v>
      </c>
      <c r="I321" s="2"/>
      <c r="J321" s="44"/>
      <c r="K321" s="24"/>
      <c r="L321" s="76"/>
      <c r="M321" s="14">
        <f t="shared" si="37"/>
        <v>0</v>
      </c>
      <c r="N321" s="15">
        <f t="shared" si="34"/>
        <v>0</v>
      </c>
      <c r="P321" s="11"/>
      <c r="Q321" s="12"/>
      <c r="R321" s="1"/>
    </row>
    <row r="322" spans="2:18" ht="18" customHeight="1" x14ac:dyDescent="0.25">
      <c r="B322" s="55"/>
      <c r="C322" s="5"/>
      <c r="D322" s="5"/>
      <c r="E322" s="2"/>
      <c r="F322" s="2"/>
      <c r="G322" s="2">
        <f t="shared" si="35"/>
        <v>0</v>
      </c>
      <c r="H322" s="2">
        <f t="shared" si="36"/>
        <v>0</v>
      </c>
      <c r="I322" s="2"/>
      <c r="J322" s="44"/>
      <c r="K322" s="24"/>
      <c r="L322" s="76"/>
      <c r="M322" s="14">
        <f t="shared" si="37"/>
        <v>0</v>
      </c>
      <c r="N322" s="15">
        <f t="shared" si="34"/>
        <v>0</v>
      </c>
      <c r="P322" s="11"/>
      <c r="Q322" s="12"/>
      <c r="R322" s="1"/>
    </row>
    <row r="323" spans="2:18" ht="18" customHeight="1" x14ac:dyDescent="0.25">
      <c r="B323" s="55"/>
      <c r="C323" s="5"/>
      <c r="D323" s="5"/>
      <c r="E323" s="2"/>
      <c r="F323" s="2"/>
      <c r="G323" s="2">
        <f t="shared" si="35"/>
        <v>0</v>
      </c>
      <c r="H323" s="2">
        <f t="shared" si="36"/>
        <v>0</v>
      </c>
      <c r="I323" s="2"/>
      <c r="J323" s="44"/>
      <c r="K323" s="24"/>
      <c r="L323" s="76"/>
      <c r="M323" s="14">
        <f t="shared" si="37"/>
        <v>0</v>
      </c>
      <c r="N323" s="15">
        <f t="shared" si="34"/>
        <v>0</v>
      </c>
      <c r="P323" s="11"/>
      <c r="Q323" s="12"/>
      <c r="R323" s="1"/>
    </row>
    <row r="324" spans="2:18" ht="18" customHeight="1" x14ac:dyDescent="0.25">
      <c r="B324" s="55"/>
      <c r="C324" s="5"/>
      <c r="D324" s="5"/>
      <c r="E324" s="2"/>
      <c r="F324" s="2"/>
      <c r="G324" s="2">
        <f t="shared" si="35"/>
        <v>0</v>
      </c>
      <c r="H324" s="2">
        <f t="shared" si="36"/>
        <v>0</v>
      </c>
      <c r="I324" s="2"/>
      <c r="J324" s="44"/>
      <c r="K324" s="24"/>
      <c r="L324" s="76"/>
      <c r="M324" s="14">
        <f t="shared" si="37"/>
        <v>0</v>
      </c>
      <c r="N324" s="15">
        <f t="shared" si="34"/>
        <v>0</v>
      </c>
      <c r="P324" s="11"/>
      <c r="Q324" s="12"/>
      <c r="R324" s="1"/>
    </row>
    <row r="325" spans="2:18" ht="18" customHeight="1" x14ac:dyDescent="0.25">
      <c r="B325" s="55"/>
      <c r="C325" s="5"/>
      <c r="D325" s="5"/>
      <c r="E325" s="2"/>
      <c r="F325" s="2"/>
      <c r="G325" s="2">
        <f t="shared" si="35"/>
        <v>0</v>
      </c>
      <c r="H325" s="2">
        <f t="shared" si="36"/>
        <v>0</v>
      </c>
      <c r="I325" s="2"/>
      <c r="J325" s="44"/>
      <c r="K325" s="24"/>
      <c r="L325" s="76"/>
      <c r="M325" s="14">
        <f t="shared" si="37"/>
        <v>0</v>
      </c>
      <c r="N325" s="15">
        <f t="shared" si="34"/>
        <v>0</v>
      </c>
      <c r="P325" s="11"/>
      <c r="Q325" s="12"/>
      <c r="R325" s="1"/>
    </row>
    <row r="326" spans="2:18" ht="18" customHeight="1" x14ac:dyDescent="0.25">
      <c r="B326" s="55"/>
      <c r="C326" s="5"/>
      <c r="D326" s="5"/>
      <c r="E326" s="2"/>
      <c r="F326" s="2"/>
      <c r="G326" s="2">
        <f t="shared" si="35"/>
        <v>0</v>
      </c>
      <c r="H326" s="2">
        <f t="shared" si="36"/>
        <v>0</v>
      </c>
      <c r="I326" s="2"/>
      <c r="J326" s="44"/>
      <c r="K326" s="24"/>
      <c r="L326" s="76"/>
      <c r="M326" s="14">
        <f t="shared" si="37"/>
        <v>0</v>
      </c>
      <c r="N326" s="15">
        <f t="shared" si="34"/>
        <v>0</v>
      </c>
      <c r="P326" s="11"/>
      <c r="Q326" s="12"/>
      <c r="R326" s="1"/>
    </row>
    <row r="327" spans="2:18" ht="18" customHeight="1" x14ac:dyDescent="0.25">
      <c r="B327" s="55"/>
      <c r="C327" s="5"/>
      <c r="D327" s="5"/>
      <c r="E327" s="2"/>
      <c r="F327" s="2"/>
      <c r="G327" s="2">
        <f t="shared" si="35"/>
        <v>0</v>
      </c>
      <c r="H327" s="2">
        <f t="shared" si="36"/>
        <v>0</v>
      </c>
      <c r="I327" s="2"/>
      <c r="J327" s="44"/>
      <c r="K327" s="24"/>
      <c r="L327" s="76"/>
      <c r="M327" s="14">
        <f t="shared" si="37"/>
        <v>0</v>
      </c>
      <c r="N327" s="15">
        <f t="shared" si="34"/>
        <v>0</v>
      </c>
      <c r="P327" s="11"/>
      <c r="Q327" s="12"/>
      <c r="R327" s="1"/>
    </row>
    <row r="328" spans="2:18" ht="18" customHeight="1" x14ac:dyDescent="0.25">
      <c r="B328" s="55"/>
      <c r="C328" s="5"/>
      <c r="D328" s="5"/>
      <c r="E328" s="2"/>
      <c r="F328" s="2"/>
      <c r="G328" s="2">
        <f t="shared" si="35"/>
        <v>0</v>
      </c>
      <c r="H328" s="2">
        <f t="shared" si="36"/>
        <v>0</v>
      </c>
      <c r="I328" s="2"/>
      <c r="J328" s="44"/>
      <c r="K328" s="24"/>
      <c r="L328" s="76"/>
      <c r="M328" s="14">
        <f t="shared" si="37"/>
        <v>0</v>
      </c>
      <c r="N328" s="15">
        <f t="shared" si="34"/>
        <v>0</v>
      </c>
      <c r="P328" s="11"/>
      <c r="Q328" s="12"/>
      <c r="R328" s="1"/>
    </row>
    <row r="329" spans="2:18" ht="18" customHeight="1" x14ac:dyDescent="0.25">
      <c r="B329" s="55"/>
      <c r="C329" s="5"/>
      <c r="D329" s="5"/>
      <c r="E329" s="2"/>
      <c r="F329" s="2"/>
      <c r="G329" s="2">
        <f t="shared" si="35"/>
        <v>0</v>
      </c>
      <c r="H329" s="2">
        <f t="shared" si="36"/>
        <v>0</v>
      </c>
      <c r="I329" s="2"/>
      <c r="J329" s="44"/>
      <c r="K329" s="24"/>
      <c r="L329" s="76"/>
      <c r="M329" s="14">
        <f t="shared" si="37"/>
        <v>0</v>
      </c>
      <c r="N329" s="15">
        <f t="shared" si="34"/>
        <v>0</v>
      </c>
      <c r="P329" s="11"/>
      <c r="Q329" s="12"/>
      <c r="R329" s="1"/>
    </row>
    <row r="330" spans="2:18" ht="18" customHeight="1" x14ac:dyDescent="0.25">
      <c r="B330" s="55"/>
      <c r="C330" s="5"/>
      <c r="D330" s="5"/>
      <c r="E330" s="2"/>
      <c r="F330" s="2"/>
      <c r="G330" s="2">
        <f t="shared" si="35"/>
        <v>0</v>
      </c>
      <c r="H330" s="2">
        <f t="shared" si="36"/>
        <v>0</v>
      </c>
      <c r="I330" s="2"/>
      <c r="J330" s="44"/>
      <c r="K330" s="24"/>
      <c r="L330" s="76"/>
      <c r="M330" s="14">
        <f t="shared" si="37"/>
        <v>0</v>
      </c>
      <c r="N330" s="15">
        <f t="shared" si="34"/>
        <v>0</v>
      </c>
      <c r="P330" s="11"/>
      <c r="Q330" s="12"/>
      <c r="R330" s="1"/>
    </row>
    <row r="331" spans="2:18" ht="18" customHeight="1" x14ac:dyDescent="0.25">
      <c r="B331" s="55"/>
      <c r="C331" s="5"/>
      <c r="D331" s="5"/>
      <c r="E331" s="2"/>
      <c r="F331" s="2"/>
      <c r="G331" s="2">
        <f t="shared" si="35"/>
        <v>0</v>
      </c>
      <c r="H331" s="2">
        <f t="shared" si="36"/>
        <v>0</v>
      </c>
      <c r="I331" s="2"/>
      <c r="J331" s="44"/>
      <c r="K331" s="24"/>
      <c r="L331" s="76"/>
      <c r="M331" s="14">
        <f t="shared" si="37"/>
        <v>0</v>
      </c>
      <c r="N331" s="15">
        <f t="shared" si="34"/>
        <v>0</v>
      </c>
      <c r="P331" s="11"/>
      <c r="Q331" s="12"/>
      <c r="R331" s="1"/>
    </row>
    <row r="332" spans="2:18" ht="18" customHeight="1" x14ac:dyDescent="0.25">
      <c r="B332" s="55"/>
      <c r="C332" s="5"/>
      <c r="D332" s="5"/>
      <c r="E332" s="2"/>
      <c r="F332" s="2"/>
      <c r="G332" s="2">
        <f t="shared" si="35"/>
        <v>0</v>
      </c>
      <c r="H332" s="2">
        <f t="shared" si="36"/>
        <v>0</v>
      </c>
      <c r="I332" s="2"/>
      <c r="J332" s="44"/>
      <c r="K332" s="24"/>
      <c r="L332" s="76"/>
      <c r="M332" s="14">
        <f t="shared" si="37"/>
        <v>0</v>
      </c>
      <c r="N332" s="15">
        <f t="shared" si="34"/>
        <v>0</v>
      </c>
      <c r="P332" s="11"/>
      <c r="Q332" s="12"/>
      <c r="R332" s="1"/>
    </row>
    <row r="333" spans="2:18" ht="18" customHeight="1" x14ac:dyDescent="0.25">
      <c r="B333" s="55"/>
      <c r="C333" s="5"/>
      <c r="D333" s="5"/>
      <c r="E333" s="2"/>
      <c r="F333" s="2"/>
      <c r="G333" s="2">
        <f t="shared" si="35"/>
        <v>0</v>
      </c>
      <c r="H333" s="2">
        <f t="shared" si="36"/>
        <v>0</v>
      </c>
      <c r="I333" s="2"/>
      <c r="J333" s="44"/>
      <c r="K333" s="24"/>
      <c r="L333" s="76"/>
      <c r="M333" s="14">
        <f t="shared" si="37"/>
        <v>0</v>
      </c>
      <c r="N333" s="15">
        <f t="shared" si="34"/>
        <v>0</v>
      </c>
      <c r="P333" s="11"/>
      <c r="Q333" s="12"/>
      <c r="R333" s="1"/>
    </row>
    <row r="334" spans="2:18" ht="18" customHeight="1" x14ac:dyDescent="0.25">
      <c r="B334" s="55"/>
      <c r="C334" s="5"/>
      <c r="D334" s="5"/>
      <c r="E334" s="2"/>
      <c r="F334" s="2"/>
      <c r="G334" s="2">
        <f t="shared" si="35"/>
        <v>0</v>
      </c>
      <c r="H334" s="2">
        <f t="shared" si="36"/>
        <v>0</v>
      </c>
      <c r="I334" s="2"/>
      <c r="J334" s="44"/>
      <c r="K334" s="24"/>
      <c r="L334" s="76"/>
      <c r="M334" s="14">
        <f t="shared" si="37"/>
        <v>0</v>
      </c>
      <c r="N334" s="15">
        <f t="shared" ref="N334:N397" si="38">D334*M334</f>
        <v>0</v>
      </c>
      <c r="P334" s="11"/>
      <c r="Q334" s="12"/>
      <c r="R334" s="1"/>
    </row>
    <row r="335" spans="2:18" ht="18" customHeight="1" x14ac:dyDescent="0.25">
      <c r="B335" s="55"/>
      <c r="C335" s="5"/>
      <c r="D335" s="5"/>
      <c r="E335" s="2"/>
      <c r="F335" s="2"/>
      <c r="G335" s="2">
        <f t="shared" si="35"/>
        <v>0</v>
      </c>
      <c r="H335" s="2">
        <f t="shared" si="36"/>
        <v>0</v>
      </c>
      <c r="I335" s="2"/>
      <c r="J335" s="44"/>
      <c r="K335" s="24"/>
      <c r="L335" s="76"/>
      <c r="M335" s="14">
        <f t="shared" si="37"/>
        <v>0</v>
      </c>
      <c r="N335" s="15">
        <f t="shared" si="38"/>
        <v>0</v>
      </c>
      <c r="P335" s="11"/>
      <c r="Q335" s="12"/>
      <c r="R335" s="1"/>
    </row>
    <row r="336" spans="2:18" ht="18" customHeight="1" x14ac:dyDescent="0.25">
      <c r="B336" s="55"/>
      <c r="C336" s="5"/>
      <c r="D336" s="5"/>
      <c r="E336" s="2"/>
      <c r="F336" s="2"/>
      <c r="G336" s="2">
        <f t="shared" si="35"/>
        <v>0</v>
      </c>
      <c r="H336" s="2">
        <f t="shared" si="36"/>
        <v>0</v>
      </c>
      <c r="I336" s="2"/>
      <c r="J336" s="44"/>
      <c r="K336" s="24"/>
      <c r="L336" s="76"/>
      <c r="M336" s="14">
        <f t="shared" si="37"/>
        <v>0</v>
      </c>
      <c r="N336" s="15">
        <f t="shared" si="38"/>
        <v>0</v>
      </c>
      <c r="P336" s="11"/>
      <c r="Q336" s="12"/>
      <c r="R336" s="1"/>
    </row>
    <row r="337" spans="2:18" ht="18" customHeight="1" x14ac:dyDescent="0.25">
      <c r="B337" s="55"/>
      <c r="C337" s="5"/>
      <c r="D337" s="5"/>
      <c r="E337" s="2"/>
      <c r="F337" s="2"/>
      <c r="G337" s="2">
        <f t="shared" si="35"/>
        <v>0</v>
      </c>
      <c r="H337" s="2">
        <f t="shared" si="36"/>
        <v>0</v>
      </c>
      <c r="I337" s="2"/>
      <c r="J337" s="44"/>
      <c r="K337" s="24"/>
      <c r="L337" s="76"/>
      <c r="M337" s="14">
        <f t="shared" si="37"/>
        <v>0</v>
      </c>
      <c r="N337" s="15">
        <f t="shared" si="38"/>
        <v>0</v>
      </c>
      <c r="P337" s="11"/>
      <c r="Q337" s="12"/>
      <c r="R337" s="1"/>
    </row>
    <row r="338" spans="2:18" ht="18" customHeight="1" x14ac:dyDescent="0.25">
      <c r="B338" s="55"/>
      <c r="C338" s="5"/>
      <c r="D338" s="5"/>
      <c r="E338" s="2"/>
      <c r="F338" s="2"/>
      <c r="G338" s="2">
        <f t="shared" si="35"/>
        <v>0</v>
      </c>
      <c r="H338" s="2">
        <f t="shared" si="36"/>
        <v>0</v>
      </c>
      <c r="I338" s="2"/>
      <c r="J338" s="44"/>
      <c r="K338" s="24"/>
      <c r="L338" s="76"/>
      <c r="M338" s="14">
        <f t="shared" si="37"/>
        <v>0</v>
      </c>
      <c r="N338" s="15">
        <f t="shared" si="38"/>
        <v>0</v>
      </c>
      <c r="P338" s="11"/>
      <c r="Q338" s="12"/>
      <c r="R338" s="1"/>
    </row>
    <row r="339" spans="2:18" ht="18" customHeight="1" x14ac:dyDescent="0.25">
      <c r="B339" s="55"/>
      <c r="C339" s="5"/>
      <c r="D339" s="5"/>
      <c r="E339" s="2"/>
      <c r="F339" s="2"/>
      <c r="G339" s="2">
        <f t="shared" si="35"/>
        <v>0</v>
      </c>
      <c r="H339" s="2">
        <f t="shared" si="36"/>
        <v>0</v>
      </c>
      <c r="I339" s="2"/>
      <c r="J339" s="44"/>
      <c r="K339" s="24"/>
      <c r="L339" s="76"/>
      <c r="M339" s="14">
        <f t="shared" si="37"/>
        <v>0</v>
      </c>
      <c r="N339" s="15">
        <f t="shared" si="38"/>
        <v>0</v>
      </c>
      <c r="P339" s="11"/>
      <c r="Q339" s="12"/>
      <c r="R339" s="1"/>
    </row>
    <row r="340" spans="2:18" ht="18" customHeight="1" x14ac:dyDescent="0.25">
      <c r="B340" s="55"/>
      <c r="C340" s="5"/>
      <c r="D340" s="5"/>
      <c r="E340" s="2"/>
      <c r="F340" s="2"/>
      <c r="G340" s="2">
        <f t="shared" si="35"/>
        <v>0</v>
      </c>
      <c r="H340" s="2">
        <f t="shared" si="36"/>
        <v>0</v>
      </c>
      <c r="I340" s="2"/>
      <c r="J340" s="44"/>
      <c r="K340" s="24"/>
      <c r="L340" s="76"/>
      <c r="M340" s="14">
        <f t="shared" si="37"/>
        <v>0</v>
      </c>
      <c r="N340" s="15">
        <f t="shared" si="38"/>
        <v>0</v>
      </c>
      <c r="P340" s="11"/>
      <c r="Q340" s="12"/>
      <c r="R340" s="1"/>
    </row>
    <row r="341" spans="2:18" ht="18" customHeight="1" x14ac:dyDescent="0.25">
      <c r="B341" s="55"/>
      <c r="C341" s="5"/>
      <c r="D341" s="5"/>
      <c r="E341" s="2"/>
      <c r="F341" s="2"/>
      <c r="G341" s="2">
        <f t="shared" si="35"/>
        <v>0</v>
      </c>
      <c r="H341" s="2">
        <f t="shared" si="36"/>
        <v>0</v>
      </c>
      <c r="I341" s="2"/>
      <c r="J341" s="44"/>
      <c r="K341" s="24"/>
      <c r="L341" s="76"/>
      <c r="M341" s="14">
        <f t="shared" si="37"/>
        <v>0</v>
      </c>
      <c r="N341" s="15">
        <f t="shared" si="38"/>
        <v>0</v>
      </c>
      <c r="P341" s="11"/>
      <c r="Q341" s="12"/>
      <c r="R341" s="1"/>
    </row>
    <row r="342" spans="2:18" ht="18" customHeight="1" x14ac:dyDescent="0.25">
      <c r="B342" s="55"/>
      <c r="C342" s="5"/>
      <c r="D342" s="5"/>
      <c r="E342" s="2"/>
      <c r="F342" s="2"/>
      <c r="G342" s="2">
        <f t="shared" si="35"/>
        <v>0</v>
      </c>
      <c r="H342" s="2">
        <f t="shared" si="36"/>
        <v>0</v>
      </c>
      <c r="I342" s="2"/>
      <c r="J342" s="44"/>
      <c r="K342" s="24"/>
      <c r="L342" s="76"/>
      <c r="M342" s="14">
        <f t="shared" si="37"/>
        <v>0</v>
      </c>
      <c r="N342" s="15">
        <f t="shared" si="38"/>
        <v>0</v>
      </c>
      <c r="P342" s="11"/>
      <c r="Q342" s="12"/>
      <c r="R342" s="1"/>
    </row>
    <row r="343" spans="2:18" ht="18" customHeight="1" x14ac:dyDescent="0.25">
      <c r="B343" s="55"/>
      <c r="C343" s="5"/>
      <c r="D343" s="5"/>
      <c r="E343" s="2"/>
      <c r="F343" s="2"/>
      <c r="G343" s="2">
        <f t="shared" si="35"/>
        <v>0</v>
      </c>
      <c r="H343" s="2">
        <f t="shared" si="36"/>
        <v>0</v>
      </c>
      <c r="I343" s="2"/>
      <c r="J343" s="44"/>
      <c r="K343" s="24"/>
      <c r="L343" s="76"/>
      <c r="M343" s="14">
        <f t="shared" si="37"/>
        <v>0</v>
      </c>
      <c r="N343" s="15">
        <f t="shared" si="38"/>
        <v>0</v>
      </c>
      <c r="P343" s="11"/>
      <c r="Q343" s="12"/>
      <c r="R343" s="1"/>
    </row>
    <row r="344" spans="2:18" ht="18" customHeight="1" x14ac:dyDescent="0.25">
      <c r="B344" s="55"/>
      <c r="C344" s="5"/>
      <c r="D344" s="5"/>
      <c r="E344" s="2"/>
      <c r="F344" s="2"/>
      <c r="G344" s="2">
        <f t="shared" si="35"/>
        <v>0</v>
      </c>
      <c r="H344" s="2">
        <f t="shared" si="36"/>
        <v>0</v>
      </c>
      <c r="I344" s="2"/>
      <c r="J344" s="44"/>
      <c r="K344" s="24"/>
      <c r="L344" s="76"/>
      <c r="M344" s="14">
        <f t="shared" si="37"/>
        <v>0</v>
      </c>
      <c r="N344" s="15">
        <f t="shared" si="38"/>
        <v>0</v>
      </c>
      <c r="P344" s="11"/>
      <c r="Q344" s="12"/>
      <c r="R344" s="1"/>
    </row>
    <row r="345" spans="2:18" ht="18" customHeight="1" x14ac:dyDescent="0.25">
      <c r="B345" s="55"/>
      <c r="C345" s="5"/>
      <c r="D345" s="5"/>
      <c r="E345" s="2"/>
      <c r="F345" s="2"/>
      <c r="G345" s="2">
        <f t="shared" si="35"/>
        <v>0</v>
      </c>
      <c r="H345" s="2">
        <f t="shared" si="36"/>
        <v>0</v>
      </c>
      <c r="I345" s="2"/>
      <c r="J345" s="44"/>
      <c r="K345" s="24"/>
      <c r="L345" s="76"/>
      <c r="M345" s="14">
        <f t="shared" si="37"/>
        <v>0</v>
      </c>
      <c r="N345" s="15">
        <f t="shared" si="38"/>
        <v>0</v>
      </c>
      <c r="P345" s="11"/>
      <c r="Q345" s="12"/>
      <c r="R345" s="1"/>
    </row>
    <row r="346" spans="2:18" ht="18" customHeight="1" x14ac:dyDescent="0.25">
      <c r="B346" s="55"/>
      <c r="C346" s="5"/>
      <c r="D346" s="5"/>
      <c r="E346" s="2"/>
      <c r="F346" s="2"/>
      <c r="G346" s="2">
        <f t="shared" si="35"/>
        <v>0</v>
      </c>
      <c r="H346" s="2">
        <f t="shared" si="36"/>
        <v>0</v>
      </c>
      <c r="I346" s="2"/>
      <c r="J346" s="44"/>
      <c r="K346" s="24"/>
      <c r="L346" s="76"/>
      <c r="M346" s="14">
        <f t="shared" si="37"/>
        <v>0</v>
      </c>
      <c r="N346" s="15">
        <f t="shared" si="38"/>
        <v>0</v>
      </c>
      <c r="P346" s="11"/>
      <c r="Q346" s="12"/>
      <c r="R346" s="1"/>
    </row>
    <row r="347" spans="2:18" ht="18" customHeight="1" x14ac:dyDescent="0.25">
      <c r="B347" s="55"/>
      <c r="C347" s="5"/>
      <c r="D347" s="5"/>
      <c r="E347" s="2"/>
      <c r="F347" s="2"/>
      <c r="G347" s="2">
        <f t="shared" si="35"/>
        <v>0</v>
      </c>
      <c r="H347" s="2">
        <f t="shared" si="36"/>
        <v>0</v>
      </c>
      <c r="I347" s="2"/>
      <c r="J347" s="44"/>
      <c r="K347" s="24"/>
      <c r="L347" s="76"/>
      <c r="M347" s="14">
        <f t="shared" si="37"/>
        <v>0</v>
      </c>
      <c r="N347" s="15">
        <f t="shared" si="38"/>
        <v>0</v>
      </c>
      <c r="P347" s="11"/>
      <c r="Q347" s="12"/>
      <c r="R347" s="1"/>
    </row>
    <row r="348" spans="2:18" ht="18" customHeight="1" x14ac:dyDescent="0.25">
      <c r="B348" s="55"/>
      <c r="C348" s="5"/>
      <c r="D348" s="5"/>
      <c r="E348" s="2"/>
      <c r="F348" s="2"/>
      <c r="G348" s="2">
        <f t="shared" si="35"/>
        <v>0</v>
      </c>
      <c r="H348" s="2">
        <f t="shared" si="36"/>
        <v>0</v>
      </c>
      <c r="I348" s="2"/>
      <c r="J348" s="44"/>
      <c r="K348" s="24"/>
      <c r="L348" s="76"/>
      <c r="M348" s="14">
        <f t="shared" si="37"/>
        <v>0</v>
      </c>
      <c r="N348" s="15">
        <f t="shared" si="38"/>
        <v>0</v>
      </c>
      <c r="P348" s="11"/>
      <c r="Q348" s="12"/>
      <c r="R348" s="1"/>
    </row>
    <row r="349" spans="2:18" ht="18" customHeight="1" x14ac:dyDescent="0.25">
      <c r="B349" s="55"/>
      <c r="C349" s="5"/>
      <c r="D349" s="5"/>
      <c r="E349" s="2"/>
      <c r="F349" s="2"/>
      <c r="G349" s="2">
        <f t="shared" si="35"/>
        <v>0</v>
      </c>
      <c r="H349" s="2">
        <f t="shared" si="36"/>
        <v>0</v>
      </c>
      <c r="I349" s="2"/>
      <c r="J349" s="44"/>
      <c r="K349" s="24"/>
      <c r="L349" s="76"/>
      <c r="M349" s="14">
        <f t="shared" si="37"/>
        <v>0</v>
      </c>
      <c r="N349" s="15">
        <f t="shared" si="38"/>
        <v>0</v>
      </c>
      <c r="P349" s="11"/>
      <c r="Q349" s="12"/>
      <c r="R349" s="1"/>
    </row>
    <row r="350" spans="2:18" ht="18" customHeight="1" x14ac:dyDescent="0.25">
      <c r="B350" s="55"/>
      <c r="C350" s="5"/>
      <c r="D350" s="5"/>
      <c r="E350" s="2"/>
      <c r="F350" s="2"/>
      <c r="G350" s="2">
        <f t="shared" si="35"/>
        <v>0</v>
      </c>
      <c r="H350" s="2">
        <f t="shared" si="36"/>
        <v>0</v>
      </c>
      <c r="I350" s="2"/>
      <c r="J350" s="44"/>
      <c r="K350" s="24"/>
      <c r="L350" s="76"/>
      <c r="M350" s="14">
        <f t="shared" si="37"/>
        <v>0</v>
      </c>
      <c r="N350" s="15">
        <f t="shared" si="38"/>
        <v>0</v>
      </c>
      <c r="P350" s="11"/>
      <c r="Q350" s="12"/>
      <c r="R350" s="1"/>
    </row>
    <row r="351" spans="2:18" ht="18" customHeight="1" x14ac:dyDescent="0.25">
      <c r="B351" s="55"/>
      <c r="C351" s="5"/>
      <c r="D351" s="5"/>
      <c r="E351" s="2"/>
      <c r="F351" s="2"/>
      <c r="G351" s="2">
        <f t="shared" si="35"/>
        <v>0</v>
      </c>
      <c r="H351" s="2">
        <f t="shared" si="36"/>
        <v>0</v>
      </c>
      <c r="I351" s="2"/>
      <c r="J351" s="44"/>
      <c r="K351" s="24"/>
      <c r="L351" s="76"/>
      <c r="M351" s="14">
        <f t="shared" si="37"/>
        <v>0</v>
      </c>
      <c r="N351" s="15">
        <f t="shared" si="38"/>
        <v>0</v>
      </c>
      <c r="P351" s="11"/>
      <c r="Q351" s="12"/>
      <c r="R351" s="1"/>
    </row>
    <row r="352" spans="2:18" ht="18" customHeight="1" x14ac:dyDescent="0.25">
      <c r="B352" s="55"/>
      <c r="C352" s="5"/>
      <c r="D352" s="5"/>
      <c r="E352" s="2"/>
      <c r="F352" s="2"/>
      <c r="G352" s="2">
        <f t="shared" si="35"/>
        <v>0</v>
      </c>
      <c r="H352" s="2">
        <f t="shared" si="36"/>
        <v>0</v>
      </c>
      <c r="I352" s="2"/>
      <c r="J352" s="44"/>
      <c r="K352" s="24"/>
      <c r="L352" s="76"/>
      <c r="M352" s="14">
        <f t="shared" si="37"/>
        <v>0</v>
      </c>
      <c r="N352" s="15">
        <f t="shared" si="38"/>
        <v>0</v>
      </c>
      <c r="P352" s="11"/>
      <c r="Q352" s="12"/>
      <c r="R352" s="1"/>
    </row>
    <row r="353" spans="2:18" ht="18" customHeight="1" x14ac:dyDescent="0.25">
      <c r="B353" s="55"/>
      <c r="C353" s="5"/>
      <c r="D353" s="5"/>
      <c r="E353" s="2"/>
      <c r="F353" s="2"/>
      <c r="G353" s="2">
        <f t="shared" si="35"/>
        <v>0</v>
      </c>
      <c r="H353" s="2">
        <f t="shared" si="36"/>
        <v>0</v>
      </c>
      <c r="I353" s="2"/>
      <c r="J353" s="44"/>
      <c r="K353" s="24"/>
      <c r="L353" s="76"/>
      <c r="M353" s="14">
        <f t="shared" si="37"/>
        <v>0</v>
      </c>
      <c r="N353" s="15">
        <f t="shared" si="38"/>
        <v>0</v>
      </c>
      <c r="P353" s="11"/>
      <c r="Q353" s="12"/>
      <c r="R353" s="1"/>
    </row>
    <row r="354" spans="2:18" ht="18" customHeight="1" x14ac:dyDescent="0.25">
      <c r="B354" s="55"/>
      <c r="C354" s="5"/>
      <c r="D354" s="5"/>
      <c r="E354" s="2"/>
      <c r="F354" s="2"/>
      <c r="G354" s="2">
        <f t="shared" si="35"/>
        <v>0</v>
      </c>
      <c r="H354" s="2">
        <f t="shared" si="36"/>
        <v>0</v>
      </c>
      <c r="I354" s="2"/>
      <c r="J354" s="44"/>
      <c r="K354" s="24"/>
      <c r="L354" s="76"/>
      <c r="M354" s="14">
        <f t="shared" si="37"/>
        <v>0</v>
      </c>
      <c r="N354" s="15">
        <f t="shared" si="38"/>
        <v>0</v>
      </c>
      <c r="P354" s="11"/>
      <c r="Q354" s="12"/>
      <c r="R354" s="1"/>
    </row>
    <row r="355" spans="2:18" ht="18" customHeight="1" x14ac:dyDescent="0.25">
      <c r="B355" s="55"/>
      <c r="C355" s="5"/>
      <c r="D355" s="5"/>
      <c r="E355" s="2"/>
      <c r="F355" s="2"/>
      <c r="G355" s="2">
        <f t="shared" si="35"/>
        <v>0</v>
      </c>
      <c r="H355" s="2">
        <f t="shared" si="36"/>
        <v>0</v>
      </c>
      <c r="I355" s="2"/>
      <c r="J355" s="44"/>
      <c r="K355" s="24"/>
      <c r="L355" s="76"/>
      <c r="M355" s="14">
        <f t="shared" si="37"/>
        <v>0</v>
      </c>
      <c r="N355" s="15">
        <f t="shared" si="38"/>
        <v>0</v>
      </c>
      <c r="P355" s="11"/>
      <c r="Q355" s="12"/>
      <c r="R355" s="1"/>
    </row>
    <row r="356" spans="2:18" ht="18" customHeight="1" x14ac:dyDescent="0.25">
      <c r="B356" s="55"/>
      <c r="C356" s="5"/>
      <c r="D356" s="5"/>
      <c r="E356" s="2"/>
      <c r="F356" s="2"/>
      <c r="G356" s="2">
        <f t="shared" si="35"/>
        <v>0</v>
      </c>
      <c r="H356" s="2">
        <f t="shared" si="36"/>
        <v>0</v>
      </c>
      <c r="I356" s="2"/>
      <c r="J356" s="44"/>
      <c r="K356" s="24"/>
      <c r="L356" s="76"/>
      <c r="M356" s="14">
        <f t="shared" si="37"/>
        <v>0</v>
      </c>
      <c r="N356" s="15">
        <f t="shared" si="38"/>
        <v>0</v>
      </c>
      <c r="P356" s="11"/>
      <c r="Q356" s="12"/>
      <c r="R356" s="1"/>
    </row>
    <row r="357" spans="2:18" ht="18" customHeight="1" x14ac:dyDescent="0.25">
      <c r="B357" s="55"/>
      <c r="C357" s="5"/>
      <c r="D357" s="5"/>
      <c r="E357" s="2"/>
      <c r="F357" s="2"/>
      <c r="G357" s="2">
        <f t="shared" si="35"/>
        <v>0</v>
      </c>
      <c r="H357" s="2">
        <f t="shared" si="36"/>
        <v>0</v>
      </c>
      <c r="I357" s="2"/>
      <c r="J357" s="44"/>
      <c r="K357" s="24"/>
      <c r="L357" s="76"/>
      <c r="M357" s="14">
        <f t="shared" si="37"/>
        <v>0</v>
      </c>
      <c r="N357" s="15">
        <f t="shared" si="38"/>
        <v>0</v>
      </c>
      <c r="P357" s="11"/>
      <c r="Q357" s="12"/>
      <c r="R357" s="1"/>
    </row>
    <row r="358" spans="2:18" ht="18" customHeight="1" x14ac:dyDescent="0.25">
      <c r="B358" s="55"/>
      <c r="C358" s="5"/>
      <c r="D358" s="5"/>
      <c r="E358" s="2"/>
      <c r="F358" s="2"/>
      <c r="G358" s="2">
        <f t="shared" si="35"/>
        <v>0</v>
      </c>
      <c r="H358" s="2">
        <f t="shared" si="36"/>
        <v>0</v>
      </c>
      <c r="I358" s="2"/>
      <c r="J358" s="44"/>
      <c r="K358" s="24"/>
      <c r="L358" s="76"/>
      <c r="M358" s="14">
        <f t="shared" si="37"/>
        <v>0</v>
      </c>
      <c r="N358" s="15">
        <f t="shared" si="38"/>
        <v>0</v>
      </c>
      <c r="P358" s="11"/>
      <c r="Q358" s="12"/>
      <c r="R358" s="1"/>
    </row>
    <row r="359" spans="2:18" ht="18" customHeight="1" x14ac:dyDescent="0.25">
      <c r="B359" s="55"/>
      <c r="C359" s="5"/>
      <c r="D359" s="5"/>
      <c r="E359" s="2"/>
      <c r="F359" s="2"/>
      <c r="G359" s="2">
        <f t="shared" ref="G359:G422" si="39">E359-F359</f>
        <v>0</v>
      </c>
      <c r="H359" s="2">
        <f t="shared" ref="H359:H422" si="40">G359*1.262</f>
        <v>0</v>
      </c>
      <c r="I359" s="2"/>
      <c r="J359" s="44"/>
      <c r="K359" s="24"/>
      <c r="L359" s="76"/>
      <c r="M359" s="14">
        <f t="shared" si="37"/>
        <v>0</v>
      </c>
      <c r="N359" s="15">
        <f t="shared" si="38"/>
        <v>0</v>
      </c>
      <c r="P359" s="11"/>
      <c r="Q359" s="12"/>
      <c r="R359" s="1"/>
    </row>
    <row r="360" spans="2:18" ht="18" customHeight="1" x14ac:dyDescent="0.25">
      <c r="B360" s="55"/>
      <c r="C360" s="5"/>
      <c r="D360" s="5"/>
      <c r="E360" s="2"/>
      <c r="F360" s="2"/>
      <c r="G360" s="2">
        <f t="shared" si="39"/>
        <v>0</v>
      </c>
      <c r="H360" s="2">
        <f t="shared" si="40"/>
        <v>0</v>
      </c>
      <c r="I360" s="2"/>
      <c r="J360" s="44"/>
      <c r="K360" s="24"/>
      <c r="L360" s="76"/>
      <c r="M360" s="14">
        <f t="shared" si="37"/>
        <v>0</v>
      </c>
      <c r="N360" s="15">
        <f t="shared" si="38"/>
        <v>0</v>
      </c>
      <c r="P360" s="11"/>
      <c r="Q360" s="12"/>
      <c r="R360" s="1"/>
    </row>
    <row r="361" spans="2:18" ht="18" customHeight="1" x14ac:dyDescent="0.25">
      <c r="B361" s="55"/>
      <c r="C361" s="5"/>
      <c r="D361" s="5"/>
      <c r="E361" s="2"/>
      <c r="F361" s="2"/>
      <c r="G361" s="2">
        <f t="shared" si="39"/>
        <v>0</v>
      </c>
      <c r="H361" s="2">
        <f t="shared" si="40"/>
        <v>0</v>
      </c>
      <c r="I361" s="2"/>
      <c r="J361" s="44"/>
      <c r="K361" s="24"/>
      <c r="L361" s="76"/>
      <c r="M361" s="14">
        <f t="shared" si="37"/>
        <v>0</v>
      </c>
      <c r="N361" s="15">
        <f t="shared" si="38"/>
        <v>0</v>
      </c>
      <c r="P361" s="11"/>
      <c r="Q361" s="12"/>
      <c r="R361" s="1"/>
    </row>
    <row r="362" spans="2:18" ht="18" customHeight="1" x14ac:dyDescent="0.25">
      <c r="B362" s="55"/>
      <c r="C362" s="5"/>
      <c r="D362" s="5"/>
      <c r="E362" s="2"/>
      <c r="F362" s="2"/>
      <c r="G362" s="2">
        <f t="shared" si="39"/>
        <v>0</v>
      </c>
      <c r="H362" s="2">
        <f t="shared" si="40"/>
        <v>0</v>
      </c>
      <c r="I362" s="2"/>
      <c r="J362" s="44"/>
      <c r="K362" s="24"/>
      <c r="L362" s="76"/>
      <c r="M362" s="14">
        <f t="shared" si="37"/>
        <v>0</v>
      </c>
      <c r="N362" s="15">
        <f t="shared" si="38"/>
        <v>0</v>
      </c>
      <c r="P362" s="11"/>
      <c r="Q362" s="12"/>
      <c r="R362" s="1"/>
    </row>
    <row r="363" spans="2:18" ht="18" customHeight="1" x14ac:dyDescent="0.25">
      <c r="B363" s="55"/>
      <c r="C363" s="5"/>
      <c r="D363" s="5"/>
      <c r="E363" s="2"/>
      <c r="F363" s="2"/>
      <c r="G363" s="2">
        <f t="shared" si="39"/>
        <v>0</v>
      </c>
      <c r="H363" s="2">
        <f t="shared" si="40"/>
        <v>0</v>
      </c>
      <c r="I363" s="2"/>
      <c r="J363" s="44"/>
      <c r="K363" s="24"/>
      <c r="L363" s="76"/>
      <c r="M363" s="14">
        <f t="shared" si="37"/>
        <v>0</v>
      </c>
      <c r="N363" s="15">
        <f t="shared" si="38"/>
        <v>0</v>
      </c>
      <c r="P363" s="11"/>
      <c r="Q363" s="12"/>
      <c r="R363" s="1"/>
    </row>
    <row r="364" spans="2:18" ht="18" customHeight="1" x14ac:dyDescent="0.25">
      <c r="B364" s="55"/>
      <c r="C364" s="5"/>
      <c r="D364" s="5"/>
      <c r="E364" s="2"/>
      <c r="F364" s="2"/>
      <c r="G364" s="2">
        <f t="shared" si="39"/>
        <v>0</v>
      </c>
      <c r="H364" s="2">
        <f t="shared" si="40"/>
        <v>0</v>
      </c>
      <c r="I364" s="2"/>
      <c r="J364" s="44"/>
      <c r="K364" s="24"/>
      <c r="L364" s="76"/>
      <c r="M364" s="14">
        <f t="shared" si="37"/>
        <v>0</v>
      </c>
      <c r="N364" s="15">
        <f t="shared" si="38"/>
        <v>0</v>
      </c>
      <c r="P364" s="11"/>
      <c r="Q364" s="12"/>
      <c r="R364" s="1"/>
    </row>
    <row r="365" spans="2:18" ht="18" customHeight="1" x14ac:dyDescent="0.25">
      <c r="B365" s="55"/>
      <c r="C365" s="5"/>
      <c r="D365" s="5"/>
      <c r="E365" s="2"/>
      <c r="F365" s="2"/>
      <c r="G365" s="2">
        <f t="shared" si="39"/>
        <v>0</v>
      </c>
      <c r="H365" s="2">
        <f t="shared" si="40"/>
        <v>0</v>
      </c>
      <c r="I365" s="2"/>
      <c r="J365" s="44"/>
      <c r="K365" s="24"/>
      <c r="L365" s="76"/>
      <c r="M365" s="14">
        <f t="shared" si="37"/>
        <v>0</v>
      </c>
      <c r="N365" s="15">
        <f t="shared" si="38"/>
        <v>0</v>
      </c>
      <c r="P365" s="11"/>
      <c r="Q365" s="12"/>
      <c r="R365" s="1"/>
    </row>
    <row r="366" spans="2:18" ht="18" customHeight="1" x14ac:dyDescent="0.25">
      <c r="B366" s="55"/>
      <c r="C366" s="5"/>
      <c r="D366" s="5"/>
      <c r="E366" s="2"/>
      <c r="F366" s="2"/>
      <c r="G366" s="2">
        <f t="shared" si="39"/>
        <v>0</v>
      </c>
      <c r="H366" s="2">
        <f t="shared" si="40"/>
        <v>0</v>
      </c>
      <c r="I366" s="2"/>
      <c r="J366" s="44"/>
      <c r="K366" s="24"/>
      <c r="L366" s="76"/>
      <c r="M366" s="14">
        <f t="shared" si="37"/>
        <v>0</v>
      </c>
      <c r="N366" s="15">
        <f t="shared" si="38"/>
        <v>0</v>
      </c>
      <c r="P366" s="11"/>
      <c r="Q366" s="12"/>
      <c r="R366" s="1"/>
    </row>
    <row r="367" spans="2:18" ht="18" customHeight="1" x14ac:dyDescent="0.25">
      <c r="B367" s="55"/>
      <c r="C367" s="5"/>
      <c r="D367" s="5"/>
      <c r="E367" s="2"/>
      <c r="F367" s="2"/>
      <c r="G367" s="2">
        <f t="shared" si="39"/>
        <v>0</v>
      </c>
      <c r="H367" s="2">
        <f t="shared" si="40"/>
        <v>0</v>
      </c>
      <c r="I367" s="2"/>
      <c r="J367" s="44"/>
      <c r="K367" s="24"/>
      <c r="L367" s="76"/>
      <c r="M367" s="14">
        <f t="shared" si="37"/>
        <v>0</v>
      </c>
      <c r="N367" s="15">
        <f t="shared" si="38"/>
        <v>0</v>
      </c>
      <c r="P367" s="11"/>
      <c r="Q367" s="12"/>
      <c r="R367" s="1"/>
    </row>
    <row r="368" spans="2:18" ht="18" customHeight="1" x14ac:dyDescent="0.25">
      <c r="B368" s="55"/>
      <c r="C368" s="5"/>
      <c r="D368" s="5"/>
      <c r="E368" s="2"/>
      <c r="F368" s="2"/>
      <c r="G368" s="2">
        <f t="shared" si="39"/>
        <v>0</v>
      </c>
      <c r="H368" s="2">
        <f t="shared" si="40"/>
        <v>0</v>
      </c>
      <c r="I368" s="2"/>
      <c r="J368" s="44"/>
      <c r="K368" s="24"/>
      <c r="L368" s="76"/>
      <c r="M368" s="14">
        <f t="shared" si="37"/>
        <v>0</v>
      </c>
      <c r="N368" s="15">
        <f t="shared" si="38"/>
        <v>0</v>
      </c>
      <c r="P368" s="11"/>
      <c r="Q368" s="12"/>
      <c r="R368" s="1"/>
    </row>
    <row r="369" spans="2:18" ht="18" customHeight="1" x14ac:dyDescent="0.25">
      <c r="B369" s="55"/>
      <c r="C369" s="5"/>
      <c r="D369" s="5"/>
      <c r="E369" s="2"/>
      <c r="F369" s="2"/>
      <c r="G369" s="2">
        <f t="shared" si="39"/>
        <v>0</v>
      </c>
      <c r="H369" s="2">
        <f t="shared" si="40"/>
        <v>0</v>
      </c>
      <c r="I369" s="2"/>
      <c r="J369" s="44"/>
      <c r="K369" s="24"/>
      <c r="L369" s="76"/>
      <c r="M369" s="14">
        <f t="shared" si="37"/>
        <v>0</v>
      </c>
      <c r="N369" s="15">
        <f t="shared" si="38"/>
        <v>0</v>
      </c>
      <c r="P369" s="11"/>
      <c r="Q369" s="12"/>
      <c r="R369" s="1"/>
    </row>
    <row r="370" spans="2:18" ht="18" customHeight="1" x14ac:dyDescent="0.25">
      <c r="B370" s="55"/>
      <c r="C370" s="5"/>
      <c r="D370" s="5"/>
      <c r="E370" s="2"/>
      <c r="F370" s="2"/>
      <c r="G370" s="2">
        <f t="shared" si="39"/>
        <v>0</v>
      </c>
      <c r="H370" s="2">
        <f t="shared" si="40"/>
        <v>0</v>
      </c>
      <c r="I370" s="2"/>
      <c r="J370" s="44"/>
      <c r="K370" s="24"/>
      <c r="L370" s="76"/>
      <c r="M370" s="14">
        <f t="shared" si="37"/>
        <v>0</v>
      </c>
      <c r="N370" s="15">
        <f t="shared" si="38"/>
        <v>0</v>
      </c>
      <c r="P370" s="11"/>
      <c r="Q370" s="12"/>
      <c r="R370" s="1"/>
    </row>
    <row r="371" spans="2:18" ht="18" customHeight="1" x14ac:dyDescent="0.25">
      <c r="B371" s="55"/>
      <c r="C371" s="5"/>
      <c r="D371" s="5"/>
      <c r="E371" s="2"/>
      <c r="F371" s="2"/>
      <c r="G371" s="2">
        <f t="shared" si="39"/>
        <v>0</v>
      </c>
      <c r="H371" s="2">
        <f t="shared" si="40"/>
        <v>0</v>
      </c>
      <c r="I371" s="2"/>
      <c r="J371" s="44"/>
      <c r="K371" s="24"/>
      <c r="L371" s="76"/>
      <c r="M371" s="14">
        <f t="shared" si="37"/>
        <v>0</v>
      </c>
      <c r="N371" s="15">
        <f t="shared" si="38"/>
        <v>0</v>
      </c>
      <c r="P371" s="11"/>
      <c r="Q371" s="12"/>
      <c r="R371" s="1"/>
    </row>
    <row r="372" spans="2:18" ht="18" customHeight="1" x14ac:dyDescent="0.25">
      <c r="B372" s="55"/>
      <c r="C372" s="5"/>
      <c r="D372" s="5"/>
      <c r="E372" s="2"/>
      <c r="F372" s="2"/>
      <c r="G372" s="2">
        <f t="shared" si="39"/>
        <v>0</v>
      </c>
      <c r="H372" s="2">
        <f t="shared" si="40"/>
        <v>0</v>
      </c>
      <c r="I372" s="2"/>
      <c r="J372" s="44"/>
      <c r="K372" s="24"/>
      <c r="L372" s="76"/>
      <c r="M372" s="14">
        <f t="shared" si="37"/>
        <v>0</v>
      </c>
      <c r="N372" s="15">
        <f t="shared" si="38"/>
        <v>0</v>
      </c>
      <c r="P372" s="11"/>
      <c r="Q372" s="12"/>
      <c r="R372" s="1"/>
    </row>
    <row r="373" spans="2:18" ht="18" customHeight="1" x14ac:dyDescent="0.25">
      <c r="B373" s="55"/>
      <c r="C373" s="5"/>
      <c r="D373" s="5"/>
      <c r="E373" s="2"/>
      <c r="F373" s="2"/>
      <c r="G373" s="2">
        <f t="shared" si="39"/>
        <v>0</v>
      </c>
      <c r="H373" s="2">
        <f t="shared" si="40"/>
        <v>0</v>
      </c>
      <c r="I373" s="2"/>
      <c r="J373" s="44"/>
      <c r="K373" s="24"/>
      <c r="L373" s="76"/>
      <c r="M373" s="14">
        <f t="shared" si="37"/>
        <v>0</v>
      </c>
      <c r="N373" s="15">
        <f t="shared" si="38"/>
        <v>0</v>
      </c>
      <c r="P373" s="11"/>
      <c r="Q373" s="12"/>
      <c r="R373" s="1"/>
    </row>
    <row r="374" spans="2:18" ht="18" customHeight="1" x14ac:dyDescent="0.25">
      <c r="B374" s="55"/>
      <c r="C374" s="5"/>
      <c r="D374" s="5"/>
      <c r="E374" s="2"/>
      <c r="F374" s="2"/>
      <c r="G374" s="2">
        <f t="shared" si="39"/>
        <v>0</v>
      </c>
      <c r="H374" s="2">
        <f t="shared" si="40"/>
        <v>0</v>
      </c>
      <c r="I374" s="2"/>
      <c r="J374" s="44"/>
      <c r="K374" s="24"/>
      <c r="L374" s="76"/>
      <c r="M374" s="14">
        <f t="shared" si="37"/>
        <v>0</v>
      </c>
      <c r="N374" s="15">
        <f t="shared" si="38"/>
        <v>0</v>
      </c>
      <c r="P374" s="11"/>
      <c r="Q374" s="12"/>
      <c r="R374" s="1"/>
    </row>
    <row r="375" spans="2:18" ht="18" customHeight="1" x14ac:dyDescent="0.25">
      <c r="B375" s="55"/>
      <c r="C375" s="5"/>
      <c r="D375" s="5"/>
      <c r="E375" s="2"/>
      <c r="F375" s="2"/>
      <c r="G375" s="2">
        <f t="shared" si="39"/>
        <v>0</v>
      </c>
      <c r="H375" s="2">
        <f t="shared" si="40"/>
        <v>0</v>
      </c>
      <c r="I375" s="2"/>
      <c r="J375" s="44"/>
      <c r="K375" s="24"/>
      <c r="L375" s="76"/>
      <c r="M375" s="14">
        <f t="shared" si="37"/>
        <v>0</v>
      </c>
      <c r="N375" s="15">
        <f t="shared" si="38"/>
        <v>0</v>
      </c>
      <c r="P375" s="11"/>
      <c r="Q375" s="12"/>
      <c r="R375" s="1"/>
    </row>
    <row r="376" spans="2:18" ht="18" customHeight="1" x14ac:dyDescent="0.25">
      <c r="B376" s="55"/>
      <c r="C376" s="5"/>
      <c r="D376" s="5"/>
      <c r="E376" s="2"/>
      <c r="F376" s="2"/>
      <c r="G376" s="2">
        <f t="shared" si="39"/>
        <v>0</v>
      </c>
      <c r="H376" s="2">
        <f t="shared" si="40"/>
        <v>0</v>
      </c>
      <c r="I376" s="2"/>
      <c r="J376" s="44"/>
      <c r="K376" s="24"/>
      <c r="L376" s="76"/>
      <c r="M376" s="14">
        <f t="shared" si="37"/>
        <v>0</v>
      </c>
      <c r="N376" s="15">
        <f t="shared" si="38"/>
        <v>0</v>
      </c>
      <c r="P376" s="11"/>
      <c r="Q376" s="12"/>
      <c r="R376" s="1"/>
    </row>
    <row r="377" spans="2:18" ht="18" customHeight="1" x14ac:dyDescent="0.25">
      <c r="B377" s="55"/>
      <c r="C377" s="5"/>
      <c r="D377" s="5"/>
      <c r="E377" s="2"/>
      <c r="F377" s="2"/>
      <c r="G377" s="2">
        <f t="shared" si="39"/>
        <v>0</v>
      </c>
      <c r="H377" s="2">
        <f t="shared" si="40"/>
        <v>0</v>
      </c>
      <c r="I377" s="2"/>
      <c r="J377" s="44"/>
      <c r="K377" s="24"/>
      <c r="L377" s="76"/>
      <c r="M377" s="14">
        <f t="shared" si="37"/>
        <v>0</v>
      </c>
      <c r="N377" s="15">
        <f t="shared" si="38"/>
        <v>0</v>
      </c>
      <c r="P377" s="11"/>
      <c r="Q377" s="12"/>
      <c r="R377" s="1"/>
    </row>
    <row r="378" spans="2:18" ht="18" customHeight="1" x14ac:dyDescent="0.25">
      <c r="B378" s="55"/>
      <c r="C378" s="5"/>
      <c r="D378" s="5"/>
      <c r="E378" s="2"/>
      <c r="F378" s="2"/>
      <c r="G378" s="2">
        <f t="shared" si="39"/>
        <v>0</v>
      </c>
      <c r="H378" s="2">
        <f t="shared" si="40"/>
        <v>0</v>
      </c>
      <c r="I378" s="2"/>
      <c r="J378" s="44"/>
      <c r="K378" s="24"/>
      <c r="L378" s="76"/>
      <c r="M378" s="14">
        <f t="shared" si="37"/>
        <v>0</v>
      </c>
      <c r="N378" s="15">
        <f t="shared" si="38"/>
        <v>0</v>
      </c>
      <c r="P378" s="11"/>
      <c r="Q378" s="12"/>
      <c r="R378" s="1"/>
    </row>
    <row r="379" spans="2:18" ht="18" customHeight="1" x14ac:dyDescent="0.25">
      <c r="B379" s="55"/>
      <c r="C379" s="5"/>
      <c r="D379" s="5"/>
      <c r="E379" s="2"/>
      <c r="F379" s="2"/>
      <c r="G379" s="2">
        <f t="shared" si="39"/>
        <v>0</v>
      </c>
      <c r="H379" s="2">
        <f t="shared" si="40"/>
        <v>0</v>
      </c>
      <c r="I379" s="2"/>
      <c r="J379" s="44"/>
      <c r="K379" s="24"/>
      <c r="L379" s="76"/>
      <c r="M379" s="14">
        <f t="shared" si="37"/>
        <v>0</v>
      </c>
      <c r="N379" s="15">
        <f t="shared" si="38"/>
        <v>0</v>
      </c>
      <c r="P379" s="11"/>
      <c r="Q379" s="12"/>
      <c r="R379" s="1"/>
    </row>
    <row r="380" spans="2:18" ht="18" customHeight="1" x14ac:dyDescent="0.25">
      <c r="B380" s="55"/>
      <c r="C380" s="5"/>
      <c r="D380" s="5"/>
      <c r="E380" s="2"/>
      <c r="F380" s="2"/>
      <c r="G380" s="2">
        <f t="shared" si="39"/>
        <v>0</v>
      </c>
      <c r="H380" s="2">
        <f t="shared" si="40"/>
        <v>0</v>
      </c>
      <c r="I380" s="2"/>
      <c r="J380" s="44"/>
      <c r="K380" s="24"/>
      <c r="L380" s="76"/>
      <c r="M380" s="14">
        <f t="shared" si="37"/>
        <v>0</v>
      </c>
      <c r="N380" s="15">
        <f t="shared" si="38"/>
        <v>0</v>
      </c>
      <c r="P380" s="11"/>
      <c r="Q380" s="12"/>
      <c r="R380" s="1"/>
    </row>
    <row r="381" spans="2:18" ht="18" customHeight="1" x14ac:dyDescent="0.25">
      <c r="B381" s="55"/>
      <c r="C381" s="5"/>
      <c r="D381" s="5"/>
      <c r="E381" s="2"/>
      <c r="F381" s="2"/>
      <c r="G381" s="2">
        <f t="shared" si="39"/>
        <v>0</v>
      </c>
      <c r="H381" s="2">
        <f t="shared" si="40"/>
        <v>0</v>
      </c>
      <c r="I381" s="2"/>
      <c r="J381" s="44"/>
      <c r="K381" s="24"/>
      <c r="L381" s="76"/>
      <c r="M381" s="14">
        <f t="shared" si="37"/>
        <v>0</v>
      </c>
      <c r="N381" s="15">
        <f t="shared" si="38"/>
        <v>0</v>
      </c>
      <c r="P381" s="11"/>
      <c r="Q381" s="12"/>
      <c r="R381" s="1"/>
    </row>
    <row r="382" spans="2:18" ht="18" customHeight="1" x14ac:dyDescent="0.25">
      <c r="B382" s="55"/>
      <c r="C382" s="5"/>
      <c r="D382" s="5"/>
      <c r="E382" s="2"/>
      <c r="F382" s="2"/>
      <c r="G382" s="2">
        <f t="shared" si="39"/>
        <v>0</v>
      </c>
      <c r="H382" s="2">
        <f t="shared" si="40"/>
        <v>0</v>
      </c>
      <c r="I382" s="2"/>
      <c r="J382" s="44"/>
      <c r="K382" s="24"/>
      <c r="L382" s="76"/>
      <c r="M382" s="14">
        <f t="shared" si="37"/>
        <v>0</v>
      </c>
      <c r="N382" s="15">
        <f t="shared" si="38"/>
        <v>0</v>
      </c>
      <c r="P382" s="11"/>
      <c r="Q382" s="12"/>
      <c r="R382" s="1"/>
    </row>
    <row r="383" spans="2:18" ht="18" customHeight="1" x14ac:dyDescent="0.25">
      <c r="B383" s="55"/>
      <c r="C383" s="5"/>
      <c r="D383" s="5"/>
      <c r="E383" s="2"/>
      <c r="F383" s="2"/>
      <c r="G383" s="2">
        <f t="shared" si="39"/>
        <v>0</v>
      </c>
      <c r="H383" s="2">
        <f t="shared" si="40"/>
        <v>0</v>
      </c>
      <c r="I383" s="2"/>
      <c r="J383" s="44"/>
      <c r="K383" s="24"/>
      <c r="L383" s="76"/>
      <c r="M383" s="14">
        <f t="shared" ref="M383:M422" si="41">K383-H383</f>
        <v>0</v>
      </c>
      <c r="N383" s="15">
        <f t="shared" si="38"/>
        <v>0</v>
      </c>
      <c r="P383" s="11"/>
      <c r="Q383" s="12"/>
      <c r="R383" s="1"/>
    </row>
    <row r="384" spans="2:18" ht="18" customHeight="1" x14ac:dyDescent="0.25">
      <c r="B384" s="55"/>
      <c r="C384" s="5"/>
      <c r="D384" s="5"/>
      <c r="E384" s="2"/>
      <c r="F384" s="2"/>
      <c r="G384" s="2">
        <f t="shared" si="39"/>
        <v>0</v>
      </c>
      <c r="H384" s="2">
        <f t="shared" si="40"/>
        <v>0</v>
      </c>
      <c r="I384" s="2"/>
      <c r="J384" s="44"/>
      <c r="K384" s="24"/>
      <c r="L384" s="76"/>
      <c r="M384" s="14">
        <f t="shared" si="41"/>
        <v>0</v>
      </c>
      <c r="N384" s="15">
        <f t="shared" si="38"/>
        <v>0</v>
      </c>
      <c r="P384" s="11"/>
      <c r="Q384" s="12"/>
      <c r="R384" s="1"/>
    </row>
    <row r="385" spans="2:18" ht="18" customHeight="1" x14ac:dyDescent="0.25">
      <c r="B385" s="55"/>
      <c r="C385" s="5"/>
      <c r="D385" s="5"/>
      <c r="E385" s="2"/>
      <c r="F385" s="2"/>
      <c r="G385" s="2">
        <f t="shared" si="39"/>
        <v>0</v>
      </c>
      <c r="H385" s="2">
        <f t="shared" si="40"/>
        <v>0</v>
      </c>
      <c r="I385" s="2"/>
      <c r="J385" s="44"/>
      <c r="K385" s="24"/>
      <c r="L385" s="76"/>
      <c r="M385" s="14">
        <f t="shared" si="41"/>
        <v>0</v>
      </c>
      <c r="N385" s="15">
        <f t="shared" si="38"/>
        <v>0</v>
      </c>
      <c r="P385" s="11"/>
      <c r="Q385" s="12"/>
      <c r="R385" s="1"/>
    </row>
    <row r="386" spans="2:18" ht="18" customHeight="1" x14ac:dyDescent="0.25">
      <c r="B386" s="55"/>
      <c r="C386" s="5"/>
      <c r="D386" s="5"/>
      <c r="E386" s="2"/>
      <c r="F386" s="2"/>
      <c r="G386" s="2">
        <f t="shared" si="39"/>
        <v>0</v>
      </c>
      <c r="H386" s="2">
        <f t="shared" si="40"/>
        <v>0</v>
      </c>
      <c r="I386" s="2"/>
      <c r="J386" s="44"/>
      <c r="K386" s="24"/>
      <c r="L386" s="76"/>
      <c r="M386" s="14">
        <f t="shared" si="41"/>
        <v>0</v>
      </c>
      <c r="N386" s="15">
        <f t="shared" si="38"/>
        <v>0</v>
      </c>
      <c r="P386" s="11"/>
      <c r="Q386" s="12"/>
      <c r="R386" s="1"/>
    </row>
    <row r="387" spans="2:18" ht="18" customHeight="1" x14ac:dyDescent="0.25">
      <c r="B387" s="55"/>
      <c r="C387" s="5"/>
      <c r="D387" s="5"/>
      <c r="E387" s="2"/>
      <c r="F387" s="2"/>
      <c r="G387" s="2">
        <f t="shared" si="39"/>
        <v>0</v>
      </c>
      <c r="H387" s="2">
        <f t="shared" si="40"/>
        <v>0</v>
      </c>
      <c r="I387" s="2"/>
      <c r="J387" s="44"/>
      <c r="K387" s="24"/>
      <c r="L387" s="76"/>
      <c r="M387" s="14">
        <f t="shared" si="41"/>
        <v>0</v>
      </c>
      <c r="N387" s="15">
        <f t="shared" si="38"/>
        <v>0</v>
      </c>
      <c r="P387" s="11"/>
      <c r="Q387" s="12"/>
      <c r="R387" s="1"/>
    </row>
    <row r="388" spans="2:18" ht="18" customHeight="1" x14ac:dyDescent="0.25">
      <c r="B388" s="55"/>
      <c r="C388" s="5"/>
      <c r="D388" s="5"/>
      <c r="E388" s="2"/>
      <c r="F388" s="2"/>
      <c r="G388" s="2">
        <f t="shared" si="39"/>
        <v>0</v>
      </c>
      <c r="H388" s="2">
        <f t="shared" si="40"/>
        <v>0</v>
      </c>
      <c r="I388" s="2"/>
      <c r="J388" s="44"/>
      <c r="K388" s="24"/>
      <c r="L388" s="76"/>
      <c r="M388" s="14">
        <f t="shared" si="41"/>
        <v>0</v>
      </c>
      <c r="N388" s="15">
        <f t="shared" si="38"/>
        <v>0</v>
      </c>
      <c r="P388" s="11"/>
      <c r="Q388" s="12"/>
      <c r="R388" s="1"/>
    </row>
    <row r="389" spans="2:18" ht="18" customHeight="1" x14ac:dyDescent="0.25">
      <c r="B389" s="55"/>
      <c r="C389" s="5"/>
      <c r="D389" s="5"/>
      <c r="E389" s="2"/>
      <c r="F389" s="2"/>
      <c r="G389" s="2">
        <f t="shared" si="39"/>
        <v>0</v>
      </c>
      <c r="H389" s="2">
        <f t="shared" si="40"/>
        <v>0</v>
      </c>
      <c r="I389" s="2"/>
      <c r="J389" s="44"/>
      <c r="K389" s="24"/>
      <c r="L389" s="76"/>
      <c r="M389" s="14">
        <f t="shared" si="41"/>
        <v>0</v>
      </c>
      <c r="N389" s="15">
        <f t="shared" si="38"/>
        <v>0</v>
      </c>
      <c r="P389" s="11"/>
      <c r="Q389" s="12"/>
      <c r="R389" s="1"/>
    </row>
    <row r="390" spans="2:18" ht="18" customHeight="1" x14ac:dyDescent="0.25">
      <c r="B390" s="55"/>
      <c r="C390" s="5"/>
      <c r="D390" s="5"/>
      <c r="E390" s="2"/>
      <c r="F390" s="2"/>
      <c r="G390" s="2">
        <f t="shared" si="39"/>
        <v>0</v>
      </c>
      <c r="H390" s="2">
        <f t="shared" si="40"/>
        <v>0</v>
      </c>
      <c r="I390" s="2"/>
      <c r="J390" s="44"/>
      <c r="K390" s="24"/>
      <c r="L390" s="76"/>
      <c r="M390" s="14">
        <f t="shared" si="41"/>
        <v>0</v>
      </c>
      <c r="N390" s="15">
        <f t="shared" si="38"/>
        <v>0</v>
      </c>
      <c r="P390" s="11"/>
      <c r="Q390" s="12"/>
      <c r="R390" s="1"/>
    </row>
    <row r="391" spans="2:18" ht="18" customHeight="1" x14ac:dyDescent="0.25">
      <c r="B391" s="55"/>
      <c r="C391" s="5"/>
      <c r="D391" s="5"/>
      <c r="E391" s="2"/>
      <c r="F391" s="2"/>
      <c r="G391" s="2">
        <f t="shared" si="39"/>
        <v>0</v>
      </c>
      <c r="H391" s="2">
        <f t="shared" si="40"/>
        <v>0</v>
      </c>
      <c r="I391" s="2"/>
      <c r="J391" s="44"/>
      <c r="K391" s="24"/>
      <c r="L391" s="76"/>
      <c r="M391" s="14">
        <f t="shared" si="41"/>
        <v>0</v>
      </c>
      <c r="N391" s="15">
        <f t="shared" si="38"/>
        <v>0</v>
      </c>
      <c r="P391" s="11"/>
      <c r="Q391" s="12"/>
      <c r="R391" s="1"/>
    </row>
    <row r="392" spans="2:18" ht="18" customHeight="1" x14ac:dyDescent="0.25">
      <c r="B392" s="55"/>
      <c r="C392" s="5"/>
      <c r="D392" s="5"/>
      <c r="E392" s="2"/>
      <c r="F392" s="2"/>
      <c r="G392" s="2">
        <f t="shared" si="39"/>
        <v>0</v>
      </c>
      <c r="H392" s="2">
        <f t="shared" si="40"/>
        <v>0</v>
      </c>
      <c r="I392" s="2"/>
      <c r="J392" s="44"/>
      <c r="K392" s="24"/>
      <c r="L392" s="76"/>
      <c r="M392" s="14">
        <f t="shared" si="41"/>
        <v>0</v>
      </c>
      <c r="N392" s="15">
        <f t="shared" si="38"/>
        <v>0</v>
      </c>
      <c r="P392" s="11"/>
      <c r="Q392" s="12"/>
      <c r="R392" s="1"/>
    </row>
    <row r="393" spans="2:18" ht="18" customHeight="1" x14ac:dyDescent="0.25">
      <c r="B393" s="55"/>
      <c r="C393" s="5"/>
      <c r="D393" s="5"/>
      <c r="E393" s="2"/>
      <c r="F393" s="2"/>
      <c r="G393" s="2">
        <f t="shared" si="39"/>
        <v>0</v>
      </c>
      <c r="H393" s="2">
        <f t="shared" si="40"/>
        <v>0</v>
      </c>
      <c r="I393" s="2"/>
      <c r="J393" s="44"/>
      <c r="K393" s="24"/>
      <c r="L393" s="76"/>
      <c r="M393" s="14">
        <f t="shared" si="41"/>
        <v>0</v>
      </c>
      <c r="N393" s="15">
        <f t="shared" si="38"/>
        <v>0</v>
      </c>
      <c r="P393" s="11"/>
      <c r="Q393" s="12"/>
      <c r="R393" s="1"/>
    </row>
    <row r="394" spans="2:18" ht="18" customHeight="1" x14ac:dyDescent="0.25">
      <c r="B394" s="55"/>
      <c r="C394" s="5"/>
      <c r="D394" s="5"/>
      <c r="E394" s="2"/>
      <c r="F394" s="2"/>
      <c r="G394" s="2">
        <f t="shared" si="39"/>
        <v>0</v>
      </c>
      <c r="H394" s="2">
        <f t="shared" si="40"/>
        <v>0</v>
      </c>
      <c r="I394" s="2"/>
      <c r="J394" s="44"/>
      <c r="K394" s="24"/>
      <c r="L394" s="76"/>
      <c r="M394" s="14">
        <f t="shared" si="41"/>
        <v>0</v>
      </c>
      <c r="N394" s="15">
        <f t="shared" si="38"/>
        <v>0</v>
      </c>
      <c r="P394" s="11"/>
      <c r="Q394" s="12"/>
      <c r="R394" s="1"/>
    </row>
    <row r="395" spans="2:18" ht="18" customHeight="1" x14ac:dyDescent="0.25">
      <c r="B395" s="55"/>
      <c r="C395" s="5"/>
      <c r="D395" s="5"/>
      <c r="E395" s="2"/>
      <c r="F395" s="2"/>
      <c r="G395" s="2">
        <f t="shared" si="39"/>
        <v>0</v>
      </c>
      <c r="H395" s="2">
        <f t="shared" si="40"/>
        <v>0</v>
      </c>
      <c r="I395" s="2"/>
      <c r="J395" s="44"/>
      <c r="K395" s="24"/>
      <c r="L395" s="76"/>
      <c r="M395" s="14">
        <f t="shared" si="41"/>
        <v>0</v>
      </c>
      <c r="N395" s="15">
        <f t="shared" si="38"/>
        <v>0</v>
      </c>
      <c r="P395" s="11"/>
      <c r="Q395" s="12"/>
      <c r="R395" s="1"/>
    </row>
    <row r="396" spans="2:18" ht="18" customHeight="1" x14ac:dyDescent="0.25">
      <c r="B396" s="55"/>
      <c r="C396" s="5"/>
      <c r="D396" s="5"/>
      <c r="E396" s="2"/>
      <c r="F396" s="2"/>
      <c r="G396" s="2">
        <f t="shared" si="39"/>
        <v>0</v>
      </c>
      <c r="H396" s="2">
        <f t="shared" si="40"/>
        <v>0</v>
      </c>
      <c r="I396" s="2"/>
      <c r="J396" s="44"/>
      <c r="K396" s="24"/>
      <c r="L396" s="76"/>
      <c r="M396" s="14">
        <f t="shared" si="41"/>
        <v>0</v>
      </c>
      <c r="N396" s="15">
        <f t="shared" si="38"/>
        <v>0</v>
      </c>
      <c r="P396" s="11"/>
      <c r="Q396" s="12"/>
      <c r="R396" s="1"/>
    </row>
    <row r="397" spans="2:18" ht="18" customHeight="1" x14ac:dyDescent="0.25">
      <c r="B397" s="55"/>
      <c r="C397" s="5"/>
      <c r="D397" s="5"/>
      <c r="E397" s="2"/>
      <c r="F397" s="2"/>
      <c r="G397" s="2">
        <f t="shared" si="39"/>
        <v>0</v>
      </c>
      <c r="H397" s="2">
        <f t="shared" si="40"/>
        <v>0</v>
      </c>
      <c r="I397" s="2"/>
      <c r="J397" s="44"/>
      <c r="K397" s="24"/>
      <c r="L397" s="76"/>
      <c r="M397" s="14">
        <f t="shared" si="41"/>
        <v>0</v>
      </c>
      <c r="N397" s="15">
        <f t="shared" si="38"/>
        <v>0</v>
      </c>
      <c r="P397" s="11"/>
      <c r="Q397" s="12"/>
      <c r="R397" s="1"/>
    </row>
    <row r="398" spans="2:18" ht="18" customHeight="1" x14ac:dyDescent="0.25">
      <c r="B398" s="55"/>
      <c r="C398" s="5"/>
      <c r="D398" s="5"/>
      <c r="E398" s="2"/>
      <c r="F398" s="2"/>
      <c r="G398" s="2">
        <f t="shared" si="39"/>
        <v>0</v>
      </c>
      <c r="H398" s="2">
        <f t="shared" si="40"/>
        <v>0</v>
      </c>
      <c r="I398" s="2"/>
      <c r="J398" s="44"/>
      <c r="K398" s="24"/>
      <c r="L398" s="76"/>
      <c r="M398" s="14">
        <f t="shared" si="41"/>
        <v>0</v>
      </c>
      <c r="N398" s="15">
        <f t="shared" ref="N398:N422" si="42">D398*M398</f>
        <v>0</v>
      </c>
      <c r="P398" s="11"/>
      <c r="Q398" s="12"/>
      <c r="R398" s="1"/>
    </row>
    <row r="399" spans="2:18" ht="18" customHeight="1" x14ac:dyDescent="0.25">
      <c r="B399" s="55"/>
      <c r="C399" s="5"/>
      <c r="D399" s="5"/>
      <c r="E399" s="2"/>
      <c r="F399" s="2"/>
      <c r="G399" s="2">
        <f t="shared" si="39"/>
        <v>0</v>
      </c>
      <c r="H399" s="2">
        <f t="shared" si="40"/>
        <v>0</v>
      </c>
      <c r="I399" s="2"/>
      <c r="J399" s="44"/>
      <c r="K399" s="24"/>
      <c r="L399" s="76"/>
      <c r="M399" s="14">
        <f t="shared" si="41"/>
        <v>0</v>
      </c>
      <c r="N399" s="15">
        <f t="shared" si="42"/>
        <v>0</v>
      </c>
      <c r="P399" s="11"/>
      <c r="Q399" s="12"/>
      <c r="R399" s="1"/>
    </row>
    <row r="400" spans="2:18" ht="18" customHeight="1" x14ac:dyDescent="0.25">
      <c r="B400" s="55"/>
      <c r="C400" s="5"/>
      <c r="D400" s="5"/>
      <c r="E400" s="2"/>
      <c r="F400" s="2"/>
      <c r="G400" s="2">
        <f t="shared" si="39"/>
        <v>0</v>
      </c>
      <c r="H400" s="2">
        <f t="shared" si="40"/>
        <v>0</v>
      </c>
      <c r="I400" s="2"/>
      <c r="J400" s="44"/>
      <c r="K400" s="24"/>
      <c r="L400" s="76"/>
      <c r="M400" s="14">
        <f t="shared" si="41"/>
        <v>0</v>
      </c>
      <c r="N400" s="15">
        <f t="shared" si="42"/>
        <v>0</v>
      </c>
      <c r="P400" s="11"/>
      <c r="Q400" s="12"/>
      <c r="R400" s="1"/>
    </row>
    <row r="401" spans="2:18" ht="18" customHeight="1" x14ac:dyDescent="0.25">
      <c r="B401" s="55"/>
      <c r="C401" s="5"/>
      <c r="D401" s="5"/>
      <c r="E401" s="2"/>
      <c r="F401" s="2"/>
      <c r="G401" s="2">
        <f t="shared" si="39"/>
        <v>0</v>
      </c>
      <c r="H401" s="2">
        <f t="shared" si="40"/>
        <v>0</v>
      </c>
      <c r="I401" s="2"/>
      <c r="J401" s="44"/>
      <c r="K401" s="24"/>
      <c r="L401" s="76"/>
      <c r="M401" s="14">
        <f t="shared" si="41"/>
        <v>0</v>
      </c>
      <c r="N401" s="15">
        <f t="shared" si="42"/>
        <v>0</v>
      </c>
      <c r="P401" s="11"/>
      <c r="Q401" s="12"/>
      <c r="R401" s="1"/>
    </row>
    <row r="402" spans="2:18" ht="18" customHeight="1" x14ac:dyDescent="0.25">
      <c r="B402" s="55"/>
      <c r="C402" s="5"/>
      <c r="D402" s="5"/>
      <c r="E402" s="2"/>
      <c r="F402" s="2"/>
      <c r="G402" s="2">
        <f t="shared" si="39"/>
        <v>0</v>
      </c>
      <c r="H402" s="2">
        <f t="shared" si="40"/>
        <v>0</v>
      </c>
      <c r="I402" s="2"/>
      <c r="J402" s="44"/>
      <c r="K402" s="24"/>
      <c r="L402" s="76"/>
      <c r="M402" s="14">
        <f t="shared" si="41"/>
        <v>0</v>
      </c>
      <c r="N402" s="15">
        <f t="shared" si="42"/>
        <v>0</v>
      </c>
      <c r="P402" s="11"/>
      <c r="Q402" s="12"/>
      <c r="R402" s="1"/>
    </row>
    <row r="403" spans="2:18" ht="18" customHeight="1" x14ac:dyDescent="0.25">
      <c r="B403" s="55"/>
      <c r="C403" s="5"/>
      <c r="D403" s="5"/>
      <c r="E403" s="2"/>
      <c r="F403" s="2"/>
      <c r="G403" s="2">
        <f t="shared" si="39"/>
        <v>0</v>
      </c>
      <c r="H403" s="2">
        <f t="shared" si="40"/>
        <v>0</v>
      </c>
      <c r="I403" s="2"/>
      <c r="J403" s="44"/>
      <c r="K403" s="24"/>
      <c r="L403" s="76"/>
      <c r="M403" s="14">
        <f t="shared" si="41"/>
        <v>0</v>
      </c>
      <c r="N403" s="15">
        <f t="shared" si="42"/>
        <v>0</v>
      </c>
      <c r="P403" s="11"/>
      <c r="Q403" s="12"/>
      <c r="R403" s="1"/>
    </row>
    <row r="404" spans="2:18" ht="18" customHeight="1" x14ac:dyDescent="0.25">
      <c r="B404" s="55"/>
      <c r="C404" s="5"/>
      <c r="D404" s="5"/>
      <c r="E404" s="2"/>
      <c r="F404" s="2"/>
      <c r="G404" s="2">
        <f t="shared" si="39"/>
        <v>0</v>
      </c>
      <c r="H404" s="2">
        <f t="shared" si="40"/>
        <v>0</v>
      </c>
      <c r="I404" s="2"/>
      <c r="J404" s="44"/>
      <c r="K404" s="24"/>
      <c r="L404" s="76"/>
      <c r="M404" s="14">
        <f t="shared" si="41"/>
        <v>0</v>
      </c>
      <c r="N404" s="15">
        <f t="shared" si="42"/>
        <v>0</v>
      </c>
      <c r="P404" s="11"/>
      <c r="Q404" s="12"/>
      <c r="R404" s="1"/>
    </row>
    <row r="405" spans="2:18" ht="18" customHeight="1" x14ac:dyDescent="0.25">
      <c r="B405" s="55"/>
      <c r="C405" s="5"/>
      <c r="D405" s="5"/>
      <c r="E405" s="2"/>
      <c r="F405" s="2"/>
      <c r="G405" s="2">
        <f t="shared" si="39"/>
        <v>0</v>
      </c>
      <c r="H405" s="2">
        <f t="shared" si="40"/>
        <v>0</v>
      </c>
      <c r="I405" s="2"/>
      <c r="J405" s="44"/>
      <c r="K405" s="24"/>
      <c r="L405" s="76"/>
      <c r="M405" s="14">
        <f t="shared" si="41"/>
        <v>0</v>
      </c>
      <c r="N405" s="15">
        <f t="shared" si="42"/>
        <v>0</v>
      </c>
      <c r="P405" s="11"/>
      <c r="Q405" s="12"/>
      <c r="R405" s="1"/>
    </row>
    <row r="406" spans="2:18" ht="18" customHeight="1" x14ac:dyDescent="0.25">
      <c r="B406" s="55"/>
      <c r="C406" s="5"/>
      <c r="D406" s="5"/>
      <c r="E406" s="2"/>
      <c r="F406" s="2"/>
      <c r="G406" s="2">
        <f t="shared" si="39"/>
        <v>0</v>
      </c>
      <c r="H406" s="2">
        <f t="shared" si="40"/>
        <v>0</v>
      </c>
      <c r="I406" s="2"/>
      <c r="J406" s="44"/>
      <c r="K406" s="24"/>
      <c r="L406" s="76"/>
      <c r="M406" s="14">
        <f t="shared" si="41"/>
        <v>0</v>
      </c>
      <c r="N406" s="15">
        <f t="shared" si="42"/>
        <v>0</v>
      </c>
      <c r="P406" s="11"/>
      <c r="Q406" s="12"/>
      <c r="R406" s="1"/>
    </row>
    <row r="407" spans="2:18" ht="18" customHeight="1" x14ac:dyDescent="0.25">
      <c r="B407" s="55"/>
      <c r="C407" s="5"/>
      <c r="D407" s="5"/>
      <c r="E407" s="2"/>
      <c r="F407" s="2"/>
      <c r="G407" s="2">
        <f t="shared" si="39"/>
        <v>0</v>
      </c>
      <c r="H407" s="2">
        <f t="shared" si="40"/>
        <v>0</v>
      </c>
      <c r="I407" s="2"/>
      <c r="J407" s="44"/>
      <c r="K407" s="24"/>
      <c r="L407" s="76"/>
      <c r="M407" s="14">
        <f t="shared" si="41"/>
        <v>0</v>
      </c>
      <c r="N407" s="15">
        <f t="shared" si="42"/>
        <v>0</v>
      </c>
      <c r="P407" s="11"/>
      <c r="Q407" s="12"/>
      <c r="R407" s="1"/>
    </row>
    <row r="408" spans="2:18" ht="18" customHeight="1" x14ac:dyDescent="0.25">
      <c r="B408" s="55"/>
      <c r="C408" s="5"/>
      <c r="D408" s="5"/>
      <c r="E408" s="2"/>
      <c r="F408" s="2"/>
      <c r="G408" s="2">
        <f t="shared" si="39"/>
        <v>0</v>
      </c>
      <c r="H408" s="2">
        <f t="shared" si="40"/>
        <v>0</v>
      </c>
      <c r="I408" s="2"/>
      <c r="J408" s="44"/>
      <c r="K408" s="24"/>
      <c r="L408" s="76"/>
      <c r="M408" s="14">
        <f t="shared" si="41"/>
        <v>0</v>
      </c>
      <c r="N408" s="15">
        <f t="shared" si="42"/>
        <v>0</v>
      </c>
      <c r="P408" s="11"/>
      <c r="Q408" s="12"/>
      <c r="R408" s="1"/>
    </row>
    <row r="409" spans="2:18" ht="18" customHeight="1" x14ac:dyDescent="0.25">
      <c r="B409" s="55"/>
      <c r="C409" s="5"/>
      <c r="D409" s="5"/>
      <c r="E409" s="2"/>
      <c r="F409" s="2"/>
      <c r="G409" s="2">
        <f t="shared" si="39"/>
        <v>0</v>
      </c>
      <c r="H409" s="2">
        <f t="shared" si="40"/>
        <v>0</v>
      </c>
      <c r="I409" s="2"/>
      <c r="J409" s="44"/>
      <c r="K409" s="24"/>
      <c r="L409" s="76"/>
      <c r="M409" s="14">
        <f t="shared" si="41"/>
        <v>0</v>
      </c>
      <c r="N409" s="15">
        <f t="shared" si="42"/>
        <v>0</v>
      </c>
      <c r="P409" s="11"/>
      <c r="Q409" s="12"/>
      <c r="R409" s="1"/>
    </row>
    <row r="410" spans="2:18" ht="18" customHeight="1" x14ac:dyDescent="0.25">
      <c r="B410" s="55"/>
      <c r="C410" s="5"/>
      <c r="D410" s="5"/>
      <c r="E410" s="2"/>
      <c r="F410" s="2"/>
      <c r="G410" s="2">
        <f t="shared" si="39"/>
        <v>0</v>
      </c>
      <c r="H410" s="2">
        <f t="shared" si="40"/>
        <v>0</v>
      </c>
      <c r="I410" s="2"/>
      <c r="J410" s="44"/>
      <c r="K410" s="24"/>
      <c r="L410" s="76"/>
      <c r="M410" s="14">
        <f t="shared" si="41"/>
        <v>0</v>
      </c>
      <c r="N410" s="15">
        <f t="shared" si="42"/>
        <v>0</v>
      </c>
      <c r="P410" s="11"/>
      <c r="Q410" s="12"/>
      <c r="R410" s="1"/>
    </row>
    <row r="411" spans="2:18" ht="18" customHeight="1" x14ac:dyDescent="0.25">
      <c r="B411" s="55"/>
      <c r="C411" s="5"/>
      <c r="D411" s="5"/>
      <c r="E411" s="2"/>
      <c r="F411" s="2"/>
      <c r="G411" s="2">
        <f t="shared" si="39"/>
        <v>0</v>
      </c>
      <c r="H411" s="2">
        <f t="shared" si="40"/>
        <v>0</v>
      </c>
      <c r="I411" s="2"/>
      <c r="J411" s="44"/>
      <c r="K411" s="24"/>
      <c r="L411" s="76"/>
      <c r="M411" s="14">
        <f t="shared" si="41"/>
        <v>0</v>
      </c>
      <c r="N411" s="15">
        <f t="shared" si="42"/>
        <v>0</v>
      </c>
      <c r="P411" s="11"/>
      <c r="Q411" s="12"/>
      <c r="R411" s="1"/>
    </row>
    <row r="412" spans="2:18" ht="18" customHeight="1" x14ac:dyDescent="0.25">
      <c r="B412" s="55"/>
      <c r="C412" s="5"/>
      <c r="D412" s="5"/>
      <c r="E412" s="2"/>
      <c r="F412" s="2"/>
      <c r="G412" s="2">
        <f t="shared" si="39"/>
        <v>0</v>
      </c>
      <c r="H412" s="2">
        <f t="shared" si="40"/>
        <v>0</v>
      </c>
      <c r="I412" s="2"/>
      <c r="J412" s="44"/>
      <c r="K412" s="24"/>
      <c r="L412" s="76"/>
      <c r="M412" s="14">
        <f t="shared" si="41"/>
        <v>0</v>
      </c>
      <c r="N412" s="15">
        <f t="shared" si="42"/>
        <v>0</v>
      </c>
      <c r="P412" s="11"/>
      <c r="Q412" s="12"/>
      <c r="R412" s="1"/>
    </row>
    <row r="413" spans="2:18" ht="18" customHeight="1" x14ac:dyDescent="0.25">
      <c r="B413" s="55"/>
      <c r="C413" s="5"/>
      <c r="D413" s="5"/>
      <c r="E413" s="2"/>
      <c r="F413" s="2"/>
      <c r="G413" s="2">
        <f t="shared" si="39"/>
        <v>0</v>
      </c>
      <c r="H413" s="2">
        <f t="shared" si="40"/>
        <v>0</v>
      </c>
      <c r="I413" s="2"/>
      <c r="J413" s="44"/>
      <c r="K413" s="24"/>
      <c r="L413" s="76"/>
      <c r="M413" s="14">
        <f t="shared" si="41"/>
        <v>0</v>
      </c>
      <c r="N413" s="15">
        <f t="shared" si="42"/>
        <v>0</v>
      </c>
      <c r="P413" s="11"/>
      <c r="Q413" s="12"/>
      <c r="R413" s="1"/>
    </row>
    <row r="414" spans="2:18" ht="18" customHeight="1" x14ac:dyDescent="0.25">
      <c r="B414" s="55"/>
      <c r="C414" s="5"/>
      <c r="D414" s="5"/>
      <c r="E414" s="2"/>
      <c r="F414" s="2"/>
      <c r="G414" s="2">
        <f t="shared" si="39"/>
        <v>0</v>
      </c>
      <c r="H414" s="2">
        <f t="shared" si="40"/>
        <v>0</v>
      </c>
      <c r="I414" s="2"/>
      <c r="J414" s="44"/>
      <c r="K414" s="24"/>
      <c r="L414" s="76"/>
      <c r="M414" s="14">
        <f t="shared" si="41"/>
        <v>0</v>
      </c>
      <c r="N414" s="15">
        <f t="shared" si="42"/>
        <v>0</v>
      </c>
      <c r="P414" s="11"/>
      <c r="Q414" s="12"/>
      <c r="R414" s="1"/>
    </row>
    <row r="415" spans="2:18" ht="18" customHeight="1" x14ac:dyDescent="0.25">
      <c r="B415" s="55"/>
      <c r="C415" s="5"/>
      <c r="D415" s="5"/>
      <c r="E415" s="2"/>
      <c r="F415" s="2"/>
      <c r="G415" s="2">
        <f t="shared" si="39"/>
        <v>0</v>
      </c>
      <c r="H415" s="2">
        <f t="shared" si="40"/>
        <v>0</v>
      </c>
      <c r="I415" s="2"/>
      <c r="J415" s="44"/>
      <c r="K415" s="24"/>
      <c r="L415" s="76"/>
      <c r="M415" s="14">
        <f t="shared" si="41"/>
        <v>0</v>
      </c>
      <c r="N415" s="15">
        <f t="shared" si="42"/>
        <v>0</v>
      </c>
      <c r="P415" s="11"/>
      <c r="Q415" s="12"/>
      <c r="R415" s="1"/>
    </row>
    <row r="416" spans="2:18" ht="18" customHeight="1" x14ac:dyDescent="0.25">
      <c r="B416" s="55"/>
      <c r="C416" s="5"/>
      <c r="D416" s="5"/>
      <c r="E416" s="2"/>
      <c r="F416" s="2"/>
      <c r="G416" s="2">
        <f t="shared" si="39"/>
        <v>0</v>
      </c>
      <c r="H416" s="2">
        <f t="shared" si="40"/>
        <v>0</v>
      </c>
      <c r="I416" s="2"/>
      <c r="J416" s="44"/>
      <c r="K416" s="24"/>
      <c r="L416" s="76"/>
      <c r="M416" s="14">
        <f t="shared" si="41"/>
        <v>0</v>
      </c>
      <c r="N416" s="15">
        <f t="shared" si="42"/>
        <v>0</v>
      </c>
      <c r="P416" s="11"/>
      <c r="Q416" s="12"/>
      <c r="R416" s="1"/>
    </row>
    <row r="417" spans="2:18" ht="18" customHeight="1" x14ac:dyDescent="0.25">
      <c r="B417" s="55"/>
      <c r="C417" s="5"/>
      <c r="D417" s="5"/>
      <c r="E417" s="2"/>
      <c r="F417" s="2"/>
      <c r="G417" s="2">
        <f t="shared" si="39"/>
        <v>0</v>
      </c>
      <c r="H417" s="2">
        <f t="shared" si="40"/>
        <v>0</v>
      </c>
      <c r="I417" s="2"/>
      <c r="J417" s="44"/>
      <c r="K417" s="24"/>
      <c r="L417" s="76"/>
      <c r="M417" s="14">
        <f t="shared" si="41"/>
        <v>0</v>
      </c>
      <c r="N417" s="15">
        <f t="shared" si="42"/>
        <v>0</v>
      </c>
      <c r="P417" s="11"/>
      <c r="Q417" s="12"/>
      <c r="R417" s="1"/>
    </row>
    <row r="418" spans="2:18" ht="18" customHeight="1" x14ac:dyDescent="0.25">
      <c r="B418" s="55"/>
      <c r="C418" s="5"/>
      <c r="D418" s="5"/>
      <c r="E418" s="2"/>
      <c r="F418" s="2"/>
      <c r="G418" s="2">
        <f t="shared" si="39"/>
        <v>0</v>
      </c>
      <c r="H418" s="2">
        <f t="shared" si="40"/>
        <v>0</v>
      </c>
      <c r="I418" s="2"/>
      <c r="J418" s="44"/>
      <c r="K418" s="24"/>
      <c r="L418" s="76"/>
      <c r="M418" s="14">
        <f t="shared" si="41"/>
        <v>0</v>
      </c>
      <c r="N418" s="15">
        <f t="shared" si="42"/>
        <v>0</v>
      </c>
      <c r="P418" s="11"/>
      <c r="Q418" s="12"/>
      <c r="R418" s="1"/>
    </row>
    <row r="419" spans="2:18" ht="18" customHeight="1" x14ac:dyDescent="0.25">
      <c r="B419" s="55"/>
      <c r="C419" s="5"/>
      <c r="D419" s="5"/>
      <c r="E419" s="2"/>
      <c r="F419" s="2"/>
      <c r="G419" s="2">
        <f t="shared" si="39"/>
        <v>0</v>
      </c>
      <c r="H419" s="2">
        <f t="shared" si="40"/>
        <v>0</v>
      </c>
      <c r="I419" s="2"/>
      <c r="J419" s="44"/>
      <c r="K419" s="24"/>
      <c r="L419" s="76"/>
      <c r="M419" s="14">
        <f t="shared" si="41"/>
        <v>0</v>
      </c>
      <c r="N419" s="15">
        <f t="shared" si="42"/>
        <v>0</v>
      </c>
      <c r="P419" s="11"/>
      <c r="Q419" s="12"/>
      <c r="R419" s="1"/>
    </row>
    <row r="420" spans="2:18" ht="18" customHeight="1" x14ac:dyDescent="0.25">
      <c r="B420" s="55"/>
      <c r="C420" s="5"/>
      <c r="D420" s="5"/>
      <c r="E420" s="2"/>
      <c r="F420" s="2"/>
      <c r="G420" s="2">
        <f t="shared" si="39"/>
        <v>0</v>
      </c>
      <c r="H420" s="2">
        <f t="shared" si="40"/>
        <v>0</v>
      </c>
      <c r="I420" s="2"/>
      <c r="J420" s="44"/>
      <c r="K420" s="24"/>
      <c r="L420" s="76"/>
      <c r="M420" s="14">
        <f t="shared" si="41"/>
        <v>0</v>
      </c>
      <c r="N420" s="15">
        <f t="shared" si="42"/>
        <v>0</v>
      </c>
      <c r="P420" s="11"/>
      <c r="Q420" s="12"/>
      <c r="R420" s="1"/>
    </row>
    <row r="421" spans="2:18" ht="18" customHeight="1" x14ac:dyDescent="0.25">
      <c r="B421" s="55"/>
      <c r="C421" s="5"/>
      <c r="D421" s="5"/>
      <c r="E421" s="2"/>
      <c r="F421" s="2"/>
      <c r="G421" s="2">
        <f t="shared" si="39"/>
        <v>0</v>
      </c>
      <c r="H421" s="2">
        <f t="shared" si="40"/>
        <v>0</v>
      </c>
      <c r="I421" s="2"/>
      <c r="J421" s="44"/>
      <c r="K421" s="24"/>
      <c r="L421" s="76"/>
      <c r="M421" s="14">
        <f t="shared" si="41"/>
        <v>0</v>
      </c>
      <c r="N421" s="15">
        <f t="shared" si="42"/>
        <v>0</v>
      </c>
      <c r="P421" s="11"/>
      <c r="Q421" s="12"/>
      <c r="R421" s="1"/>
    </row>
    <row r="422" spans="2:18" ht="18" customHeight="1" thickBot="1" x14ac:dyDescent="0.3">
      <c r="B422" s="56"/>
      <c r="C422" s="21"/>
      <c r="D422" s="21"/>
      <c r="E422" s="22"/>
      <c r="F422" s="2"/>
      <c r="G422" s="2">
        <f t="shared" si="39"/>
        <v>0</v>
      </c>
      <c r="H422" s="2">
        <f t="shared" si="40"/>
        <v>0</v>
      </c>
      <c r="I422" s="2"/>
      <c r="J422" s="45"/>
      <c r="K422" s="25"/>
      <c r="L422" s="77"/>
      <c r="M422" s="14">
        <f t="shared" si="41"/>
        <v>0</v>
      </c>
      <c r="N422" s="15">
        <f t="shared" si="42"/>
        <v>0</v>
      </c>
      <c r="P422" s="16"/>
      <c r="Q422" s="17"/>
      <c r="R422" s="1"/>
    </row>
    <row r="423" spans="2:18" ht="18" customHeight="1" x14ac:dyDescent="0.25">
      <c r="H423" s="3"/>
      <c r="I423" s="3"/>
      <c r="J423" s="33"/>
      <c r="K423" s="9"/>
      <c r="L423" s="78"/>
      <c r="M423" s="26"/>
      <c r="N423" s="1"/>
      <c r="R423" s="1"/>
    </row>
    <row r="424" spans="2:18" ht="18" customHeight="1" x14ac:dyDescent="0.25">
      <c r="H424" s="3"/>
      <c r="I424" s="3"/>
      <c r="J424" s="33"/>
      <c r="K424" s="9"/>
      <c r="L424" s="78"/>
      <c r="M424" s="9"/>
      <c r="N424" s="1"/>
      <c r="R424" s="1"/>
    </row>
    <row r="425" spans="2:18" ht="18" customHeight="1" x14ac:dyDescent="0.25">
      <c r="H425" s="3"/>
      <c r="I425" s="3"/>
      <c r="J425" s="33"/>
      <c r="K425" s="9"/>
      <c r="L425" s="78"/>
      <c r="M425" s="9"/>
      <c r="N425" s="1"/>
      <c r="R425" s="1"/>
    </row>
    <row r="426" spans="2:18" ht="18" customHeight="1" x14ac:dyDescent="0.25">
      <c r="E426" s="1"/>
      <c r="F426" s="1"/>
      <c r="G426" s="1"/>
      <c r="H426" s="3"/>
      <c r="I426" s="3"/>
      <c r="J426" s="33"/>
      <c r="K426" s="9"/>
      <c r="L426" s="78"/>
      <c r="M426" s="9"/>
      <c r="N426" s="1"/>
      <c r="R426" s="1"/>
    </row>
    <row r="427" spans="2:18" ht="18" customHeight="1" x14ac:dyDescent="0.25">
      <c r="E427" s="1"/>
      <c r="F427" s="1"/>
      <c r="G427" s="1"/>
      <c r="H427" s="3"/>
      <c r="I427" s="3"/>
      <c r="J427" s="33"/>
      <c r="K427" s="9"/>
      <c r="L427" s="78"/>
      <c r="M427" s="9"/>
      <c r="N427" s="1"/>
      <c r="R427" s="1"/>
    </row>
    <row r="428" spans="2:18" ht="18" customHeight="1" x14ac:dyDescent="0.25">
      <c r="E428" s="1"/>
      <c r="F428" s="1"/>
      <c r="G428" s="1"/>
      <c r="H428" s="3"/>
      <c r="I428" s="3"/>
      <c r="J428" s="33"/>
      <c r="K428" s="9"/>
      <c r="L428" s="78"/>
      <c r="M428" s="9"/>
      <c r="N428" s="1"/>
      <c r="R428" s="1"/>
    </row>
    <row r="429" spans="2:18" ht="18" customHeight="1" x14ac:dyDescent="0.25">
      <c r="E429" s="1"/>
      <c r="F429" s="1"/>
      <c r="G429" s="1"/>
      <c r="H429" s="3"/>
      <c r="I429" s="3"/>
      <c r="J429" s="33"/>
      <c r="K429" s="9"/>
      <c r="L429" s="78"/>
      <c r="M429" s="9"/>
      <c r="N429" s="1"/>
      <c r="R429" s="1"/>
    </row>
    <row r="430" spans="2:18" ht="18" customHeight="1" x14ac:dyDescent="0.25">
      <c r="E430" s="1"/>
      <c r="F430" s="1"/>
      <c r="G430" s="1"/>
      <c r="H430" s="3"/>
      <c r="I430" s="3"/>
      <c r="J430" s="33"/>
      <c r="K430" s="9"/>
      <c r="L430" s="78"/>
      <c r="M430" s="9"/>
      <c r="N430" s="1"/>
      <c r="R430" s="1"/>
    </row>
    <row r="431" spans="2:18" ht="18" customHeight="1" x14ac:dyDescent="0.25">
      <c r="E431" s="1"/>
      <c r="F431" s="1"/>
      <c r="G431" s="1"/>
      <c r="H431" s="3"/>
      <c r="I431" s="3"/>
      <c r="J431" s="33"/>
      <c r="K431" s="9"/>
      <c r="L431" s="78"/>
      <c r="M431" s="9"/>
      <c r="N431" s="1"/>
      <c r="R431" s="1"/>
    </row>
    <row r="432" spans="2:18" ht="18" customHeight="1" x14ac:dyDescent="0.25">
      <c r="E432" s="1"/>
      <c r="F432" s="1"/>
      <c r="G432" s="1"/>
      <c r="H432" s="3"/>
      <c r="I432" s="3"/>
      <c r="J432" s="33"/>
      <c r="K432" s="9"/>
      <c r="L432" s="78"/>
      <c r="M432" s="9"/>
      <c r="N432" s="1"/>
      <c r="R432" s="1"/>
    </row>
    <row r="433" spans="2:18" ht="18" customHeight="1" x14ac:dyDescent="0.25">
      <c r="E433" s="1"/>
      <c r="F433" s="1"/>
      <c r="G433" s="1"/>
      <c r="H433" s="3"/>
      <c r="I433" s="3"/>
      <c r="J433" s="33"/>
      <c r="K433" s="9"/>
      <c r="L433" s="78"/>
      <c r="M433" s="9"/>
      <c r="N433" s="1"/>
      <c r="R433" s="1"/>
    </row>
    <row r="434" spans="2:18" ht="18" customHeight="1" x14ac:dyDescent="0.25">
      <c r="B434" s="1"/>
      <c r="E434" s="1"/>
      <c r="F434" s="1"/>
      <c r="G434" s="1"/>
      <c r="H434" s="3"/>
      <c r="I434" s="3"/>
      <c r="J434" s="33"/>
      <c r="K434" s="9"/>
      <c r="L434" s="78"/>
      <c r="M434" s="9"/>
      <c r="N434" s="1"/>
      <c r="R434" s="1"/>
    </row>
    <row r="435" spans="2:18" ht="18" customHeight="1" x14ac:dyDescent="0.25">
      <c r="B435" s="1"/>
      <c r="E435" s="1"/>
      <c r="F435" s="1"/>
      <c r="G435" s="1"/>
      <c r="H435" s="3"/>
      <c r="I435" s="3"/>
      <c r="J435" s="33"/>
      <c r="K435" s="9"/>
      <c r="L435" s="78"/>
      <c r="M435" s="9"/>
      <c r="N435" s="1"/>
      <c r="R435" s="1"/>
    </row>
    <row r="436" spans="2:18" ht="18" customHeight="1" x14ac:dyDescent="0.25">
      <c r="B436" s="1"/>
      <c r="E436" s="1"/>
      <c r="F436" s="1"/>
      <c r="G436" s="1"/>
      <c r="H436" s="3"/>
      <c r="I436" s="3"/>
      <c r="J436" s="33"/>
      <c r="K436" s="9"/>
      <c r="L436" s="78"/>
      <c r="M436" s="9"/>
      <c r="N436" s="1"/>
      <c r="R436" s="1"/>
    </row>
    <row r="437" spans="2:18" ht="18" customHeight="1" x14ac:dyDescent="0.25">
      <c r="B437" s="1"/>
      <c r="E437" s="1"/>
      <c r="F437" s="1"/>
      <c r="G437" s="1"/>
      <c r="H437" s="3"/>
      <c r="I437" s="3"/>
      <c r="J437" s="33"/>
      <c r="K437" s="9"/>
      <c r="L437" s="78"/>
      <c r="M437" s="9"/>
      <c r="N437" s="1"/>
      <c r="R437" s="1"/>
    </row>
    <row r="438" spans="2:18" ht="18" customHeight="1" x14ac:dyDescent="0.25">
      <c r="B438" s="1"/>
      <c r="E438" s="1"/>
      <c r="F438" s="1"/>
      <c r="G438" s="1"/>
      <c r="H438" s="3"/>
      <c r="I438" s="3"/>
      <c r="J438" s="33"/>
      <c r="K438" s="9"/>
      <c r="L438" s="78"/>
      <c r="M438" s="9"/>
      <c r="N438" s="1"/>
      <c r="R438" s="1"/>
    </row>
    <row r="439" spans="2:18" ht="18" customHeight="1" x14ac:dyDescent="0.25">
      <c r="B439" s="1"/>
      <c r="E439" s="1"/>
      <c r="F439" s="1"/>
      <c r="G439" s="1"/>
      <c r="H439" s="3"/>
      <c r="I439" s="3"/>
      <c r="J439" s="33"/>
      <c r="K439" s="9"/>
      <c r="L439" s="78"/>
      <c r="M439" s="9"/>
      <c r="N439" s="1"/>
      <c r="R439" s="1"/>
    </row>
    <row r="440" spans="2:18" ht="18" customHeight="1" x14ac:dyDescent="0.25">
      <c r="B440" s="1"/>
      <c r="E440" s="1"/>
      <c r="F440" s="1"/>
      <c r="G440" s="1"/>
      <c r="H440" s="3"/>
      <c r="I440" s="3"/>
      <c r="J440" s="33"/>
      <c r="K440" s="9"/>
      <c r="L440" s="78"/>
      <c r="M440" s="9"/>
      <c r="N440" s="1"/>
      <c r="R440" s="1"/>
    </row>
    <row r="441" spans="2:18" ht="18" customHeight="1" x14ac:dyDescent="0.25">
      <c r="B441" s="1"/>
      <c r="E441" s="1"/>
      <c r="F441" s="1"/>
      <c r="G441" s="1"/>
      <c r="H441" s="3"/>
      <c r="I441" s="3"/>
      <c r="J441" s="33"/>
      <c r="K441" s="9"/>
      <c r="L441" s="78"/>
      <c r="M441" s="9"/>
      <c r="N441" s="1"/>
      <c r="R441" s="1"/>
    </row>
    <row r="442" spans="2:18" ht="18" customHeight="1" x14ac:dyDescent="0.25">
      <c r="B442" s="1"/>
      <c r="E442" s="1"/>
      <c r="F442" s="1"/>
      <c r="G442" s="1"/>
      <c r="H442" s="3"/>
      <c r="I442" s="3"/>
      <c r="J442" s="33"/>
      <c r="K442" s="9"/>
      <c r="L442" s="78"/>
      <c r="M442" s="9"/>
      <c r="N442" s="1"/>
    </row>
    <row r="443" spans="2:18" ht="18" customHeight="1" x14ac:dyDescent="0.25">
      <c r="B443" s="1"/>
      <c r="E443" s="1"/>
      <c r="F443" s="1"/>
      <c r="G443" s="1"/>
      <c r="H443" s="3"/>
      <c r="I443" s="3"/>
      <c r="J443" s="33"/>
      <c r="K443" s="9"/>
      <c r="L443" s="78"/>
      <c r="M443" s="9"/>
      <c r="N443" s="1"/>
    </row>
    <row r="444" spans="2:18" ht="18" customHeight="1" x14ac:dyDescent="0.25">
      <c r="B444" s="1"/>
      <c r="E444" s="1"/>
      <c r="F444" s="1"/>
      <c r="G444" s="1"/>
      <c r="H444" s="3"/>
      <c r="I444" s="3"/>
      <c r="J444" s="33"/>
      <c r="K444" s="9"/>
      <c r="L444" s="78"/>
      <c r="M444" s="9"/>
      <c r="N444" s="1"/>
    </row>
    <row r="445" spans="2:18" ht="18" customHeight="1" x14ac:dyDescent="0.25">
      <c r="B445" s="1"/>
      <c r="E445" s="1"/>
      <c r="F445" s="1"/>
      <c r="G445" s="1"/>
      <c r="H445" s="3"/>
      <c r="I445" s="3"/>
      <c r="J445" s="33"/>
      <c r="K445" s="9"/>
      <c r="L445" s="78"/>
      <c r="M445" s="9"/>
      <c r="N445" s="1"/>
    </row>
    <row r="446" spans="2:18" ht="18" customHeight="1" x14ac:dyDescent="0.25">
      <c r="B446" s="1"/>
      <c r="E446" s="1"/>
      <c r="F446" s="1"/>
      <c r="G446" s="1"/>
      <c r="H446" s="3"/>
      <c r="I446" s="3"/>
      <c r="J446" s="33"/>
      <c r="K446" s="9"/>
      <c r="L446" s="78"/>
      <c r="M446" s="9"/>
      <c r="N446" s="1"/>
    </row>
    <row r="447" spans="2:18" ht="18" customHeight="1" x14ac:dyDescent="0.25">
      <c r="B447" s="1"/>
      <c r="E447" s="1"/>
      <c r="F447" s="1"/>
      <c r="G447" s="1"/>
      <c r="H447" s="3"/>
      <c r="I447" s="3"/>
      <c r="J447" s="33"/>
      <c r="K447" s="9"/>
      <c r="L447" s="78"/>
      <c r="M447" s="9"/>
      <c r="N447" s="1"/>
    </row>
    <row r="448" spans="2:18" ht="18" customHeight="1" x14ac:dyDescent="0.25">
      <c r="B448" s="1"/>
      <c r="E448" s="1"/>
      <c r="F448" s="1"/>
      <c r="G448" s="1"/>
      <c r="H448" s="3"/>
      <c r="I448" s="3"/>
      <c r="J448" s="33"/>
      <c r="K448" s="9"/>
      <c r="L448" s="78"/>
      <c r="M448" s="9"/>
      <c r="N448" s="1"/>
    </row>
    <row r="449" spans="2:18" ht="18" customHeight="1" x14ac:dyDescent="0.25">
      <c r="B449" s="1"/>
      <c r="E449" s="1"/>
      <c r="F449" s="1"/>
      <c r="G449" s="1"/>
      <c r="M449" s="9"/>
      <c r="N449" s="1"/>
    </row>
    <row r="450" spans="2:18" ht="18" customHeight="1" x14ac:dyDescent="0.25">
      <c r="B450" s="1"/>
    </row>
    <row r="451" spans="2:18" ht="18" customHeight="1" x14ac:dyDescent="0.25">
      <c r="B451" s="1"/>
    </row>
    <row r="452" spans="2:18" ht="18" customHeight="1" x14ac:dyDescent="0.25">
      <c r="B452" s="1"/>
    </row>
    <row r="453" spans="2:18" ht="18" customHeight="1" x14ac:dyDescent="0.25">
      <c r="B453" s="1"/>
      <c r="E453" s="1"/>
      <c r="F453" s="1"/>
      <c r="G453" s="1"/>
      <c r="K453" s="1"/>
      <c r="L453" s="79"/>
      <c r="M453" s="1"/>
      <c r="N453" s="1"/>
      <c r="R453" s="1"/>
    </row>
    <row r="454" spans="2:18" ht="18" customHeight="1" x14ac:dyDescent="0.25">
      <c r="B454" s="1"/>
      <c r="E454" s="1"/>
      <c r="F454" s="1"/>
      <c r="G454" s="1"/>
      <c r="K454" s="1"/>
      <c r="L454" s="79"/>
      <c r="M454" s="1"/>
      <c r="N454" s="1"/>
      <c r="R454" s="1"/>
    </row>
    <row r="455" spans="2:18" ht="18" customHeight="1" x14ac:dyDescent="0.25">
      <c r="B455" s="1"/>
      <c r="E455" s="1"/>
      <c r="F455" s="1"/>
      <c r="G455" s="1"/>
      <c r="K455" s="1"/>
      <c r="L455" s="79"/>
      <c r="M455" s="1"/>
      <c r="N455" s="1"/>
      <c r="R455" s="1"/>
    </row>
    <row r="456" spans="2:18" ht="18" customHeight="1" x14ac:dyDescent="0.25">
      <c r="B456" s="1"/>
      <c r="E456" s="1"/>
      <c r="F456" s="1"/>
      <c r="G456" s="1"/>
      <c r="K456" s="1"/>
      <c r="L456" s="79"/>
      <c r="M456" s="1"/>
      <c r="N456" s="1"/>
      <c r="R456" s="1"/>
    </row>
    <row r="457" spans="2:18" ht="18" customHeight="1" x14ac:dyDescent="0.25">
      <c r="B457" s="1"/>
      <c r="E457" s="1"/>
      <c r="F457" s="1"/>
      <c r="G457" s="1"/>
      <c r="K457" s="1"/>
      <c r="L457" s="79"/>
      <c r="M457" s="1"/>
      <c r="N457" s="1"/>
      <c r="R457" s="1"/>
    </row>
    <row r="458" spans="2:18" ht="18" customHeight="1" x14ac:dyDescent="0.25">
      <c r="B458" s="1"/>
      <c r="E458" s="1"/>
      <c r="F458" s="1"/>
      <c r="G458" s="1"/>
      <c r="J458" s="1"/>
      <c r="K458" s="1"/>
      <c r="L458" s="79"/>
      <c r="M458" s="1"/>
      <c r="N458" s="1"/>
      <c r="R458" s="1"/>
    </row>
    <row r="459" spans="2:18" ht="18" customHeight="1" x14ac:dyDescent="0.25">
      <c r="B459" s="1"/>
      <c r="E459" s="1"/>
      <c r="F459" s="1"/>
      <c r="G459" s="1"/>
      <c r="J459" s="1"/>
      <c r="K459" s="1"/>
      <c r="L459" s="79"/>
      <c r="M459" s="1"/>
      <c r="N459" s="1"/>
      <c r="R459" s="1"/>
    </row>
    <row r="460" spans="2:18" ht="18" customHeight="1" x14ac:dyDescent="0.25">
      <c r="B460" s="1"/>
      <c r="E460" s="1"/>
      <c r="F460" s="1"/>
      <c r="G460" s="1"/>
      <c r="J460" s="1"/>
      <c r="K460" s="1"/>
      <c r="L460" s="79"/>
      <c r="M460" s="1"/>
      <c r="N460" s="1"/>
      <c r="R460" s="1"/>
    </row>
    <row r="461" spans="2:18" ht="18" customHeight="1" x14ac:dyDescent="0.25">
      <c r="B461" s="1"/>
      <c r="E461" s="1"/>
      <c r="F461" s="1"/>
      <c r="G461" s="1"/>
      <c r="J461" s="1"/>
      <c r="K461" s="1"/>
      <c r="L461" s="79"/>
      <c r="M461" s="1"/>
      <c r="N461" s="1"/>
      <c r="R461" s="1"/>
    </row>
    <row r="462" spans="2:18" ht="18" customHeight="1" x14ac:dyDescent="0.25">
      <c r="B462" s="1"/>
      <c r="E462" s="1"/>
      <c r="F462" s="1"/>
      <c r="G462" s="1"/>
      <c r="J462" s="1"/>
      <c r="K462" s="1"/>
      <c r="L462" s="79"/>
      <c r="M462" s="1"/>
      <c r="N462" s="1"/>
      <c r="R462" s="1"/>
    </row>
    <row r="463" spans="2:18" ht="18" customHeight="1" x14ac:dyDescent="0.25">
      <c r="B463" s="1"/>
      <c r="E463" s="1"/>
      <c r="F463" s="1"/>
      <c r="G463" s="1"/>
      <c r="J463" s="1"/>
      <c r="K463" s="1"/>
      <c r="L463" s="79"/>
      <c r="M463" s="1"/>
      <c r="N463" s="1"/>
      <c r="R463" s="1"/>
    </row>
    <row r="464" spans="2:18" ht="18" customHeight="1" x14ac:dyDescent="0.25">
      <c r="B464" s="1"/>
      <c r="E464" s="1"/>
      <c r="F464" s="1"/>
      <c r="G464" s="1"/>
      <c r="J464" s="1"/>
      <c r="K464" s="1"/>
      <c r="L464" s="79"/>
      <c r="M464" s="1"/>
      <c r="N464" s="1"/>
      <c r="R464" s="1"/>
    </row>
    <row r="465" spans="2:18" ht="18" customHeight="1" x14ac:dyDescent="0.25">
      <c r="B465" s="1"/>
      <c r="E465" s="1"/>
      <c r="F465" s="1"/>
      <c r="G465" s="1"/>
      <c r="J465" s="1"/>
      <c r="K465" s="1"/>
      <c r="L465" s="79"/>
      <c r="M465" s="1"/>
      <c r="N465" s="1"/>
      <c r="R465" s="1"/>
    </row>
    <row r="466" spans="2:18" ht="18" customHeight="1" x14ac:dyDescent="0.25">
      <c r="B466" s="1"/>
      <c r="E466" s="1"/>
      <c r="F466" s="1"/>
      <c r="G466" s="1"/>
      <c r="J466" s="1"/>
      <c r="K466" s="1"/>
      <c r="L466" s="79"/>
      <c r="M466" s="1"/>
      <c r="N466" s="1"/>
      <c r="R466" s="1"/>
    </row>
    <row r="467" spans="2:18" ht="18" customHeight="1" x14ac:dyDescent="0.25">
      <c r="B467" s="1"/>
      <c r="E467" s="1"/>
      <c r="F467" s="1"/>
      <c r="G467" s="1"/>
      <c r="J467" s="1"/>
      <c r="K467" s="1"/>
      <c r="L467" s="79"/>
      <c r="M467" s="1"/>
      <c r="N467" s="1"/>
      <c r="R467" s="1"/>
    </row>
    <row r="468" spans="2:18" ht="18" customHeight="1" x14ac:dyDescent="0.25">
      <c r="B468" s="1"/>
      <c r="E468" s="1"/>
      <c r="F468" s="1"/>
      <c r="G468" s="1"/>
      <c r="J468" s="1"/>
      <c r="K468" s="1"/>
      <c r="L468" s="79"/>
      <c r="M468" s="1"/>
      <c r="N468" s="1"/>
      <c r="R468" s="1"/>
    </row>
    <row r="469" spans="2:18" ht="18" customHeight="1" x14ac:dyDescent="0.25">
      <c r="B469" s="1"/>
      <c r="E469" s="1"/>
      <c r="F469" s="1"/>
      <c r="G469" s="1"/>
      <c r="J469" s="1"/>
      <c r="K469" s="1"/>
      <c r="L469" s="79"/>
      <c r="M469" s="1"/>
      <c r="N469" s="1"/>
      <c r="R469" s="1"/>
    </row>
    <row r="470" spans="2:18" ht="18" customHeight="1" x14ac:dyDescent="0.25">
      <c r="B470" s="1"/>
      <c r="E470" s="1"/>
      <c r="F470" s="1"/>
      <c r="G470" s="1"/>
      <c r="J470" s="1"/>
      <c r="K470" s="1"/>
      <c r="L470" s="79"/>
      <c r="M470" s="1"/>
      <c r="N470" s="1"/>
      <c r="R470" s="1"/>
    </row>
    <row r="471" spans="2:18" ht="18" customHeight="1" x14ac:dyDescent="0.25">
      <c r="B471" s="1"/>
      <c r="E471" s="1"/>
      <c r="F471" s="1"/>
      <c r="G471" s="1"/>
      <c r="J471" s="1"/>
      <c r="K471" s="1"/>
      <c r="L471" s="79"/>
      <c r="M471" s="1"/>
      <c r="N471" s="1"/>
      <c r="R471" s="1"/>
    </row>
    <row r="472" spans="2:18" ht="18" customHeight="1" x14ac:dyDescent="0.25">
      <c r="B472" s="1"/>
      <c r="E472" s="1"/>
      <c r="F472" s="1"/>
      <c r="G472" s="1"/>
      <c r="J472" s="1"/>
      <c r="K472" s="1"/>
      <c r="L472" s="79"/>
      <c r="M472" s="1"/>
      <c r="N472" s="1"/>
      <c r="R472" s="1"/>
    </row>
    <row r="473" spans="2:18" ht="18" customHeight="1" x14ac:dyDescent="0.25">
      <c r="B473" s="1"/>
      <c r="E473" s="1"/>
      <c r="F473" s="1"/>
      <c r="G473" s="1"/>
      <c r="J473" s="1"/>
      <c r="K473" s="1"/>
      <c r="L473" s="79"/>
      <c r="M473" s="1"/>
      <c r="N473" s="1"/>
      <c r="R473" s="1"/>
    </row>
    <row r="474" spans="2:18" ht="18" customHeight="1" x14ac:dyDescent="0.25">
      <c r="B474" s="1"/>
    </row>
    <row r="475" spans="2:18" ht="18" customHeight="1" x14ac:dyDescent="0.25">
      <c r="B475" s="1"/>
    </row>
    <row r="476" spans="2:18" ht="18" customHeight="1" x14ac:dyDescent="0.25">
      <c r="B476" s="1"/>
    </row>
    <row r="477" spans="2:18" ht="18" customHeight="1" x14ac:dyDescent="0.25">
      <c r="B477" s="1"/>
    </row>
    <row r="478" spans="2:18" ht="18" customHeight="1" x14ac:dyDescent="0.25">
      <c r="B478" s="1"/>
    </row>
    <row r="479" spans="2:18" ht="18" customHeight="1" x14ac:dyDescent="0.25">
      <c r="B479" s="1"/>
    </row>
    <row r="480" spans="2:18" ht="18" customHeight="1" x14ac:dyDescent="0.25">
      <c r="B480" s="1"/>
    </row>
    <row r="481" spans="2:18" ht="18" customHeight="1" x14ac:dyDescent="0.25">
      <c r="B481" s="1"/>
    </row>
    <row r="482" spans="2:18" ht="18" customHeight="1" x14ac:dyDescent="0.25">
      <c r="B482" s="1"/>
      <c r="E482" s="1"/>
      <c r="F482" s="1"/>
      <c r="G482" s="1"/>
      <c r="J482" s="1"/>
      <c r="K482" s="1"/>
      <c r="L482" s="79"/>
      <c r="M482" s="1"/>
      <c r="N482" s="1"/>
      <c r="R482" s="1"/>
    </row>
    <row r="483" spans="2:18" ht="18" customHeight="1" x14ac:dyDescent="0.25">
      <c r="B483" s="1"/>
      <c r="E483" s="1"/>
      <c r="F483" s="1"/>
      <c r="G483" s="1"/>
      <c r="J483" s="1"/>
      <c r="K483" s="1"/>
      <c r="L483" s="79"/>
      <c r="M483" s="1"/>
      <c r="N483" s="1"/>
      <c r="R483" s="1"/>
    </row>
    <row r="484" spans="2:18" ht="18" customHeight="1" x14ac:dyDescent="0.25">
      <c r="B484" s="1"/>
      <c r="E484" s="1"/>
      <c r="F484" s="1"/>
      <c r="G484" s="1"/>
      <c r="J484" s="1"/>
      <c r="K484" s="1"/>
      <c r="L484" s="79"/>
      <c r="M484" s="1"/>
      <c r="N484" s="1"/>
      <c r="R484" s="1"/>
    </row>
    <row r="485" spans="2:18" ht="18" customHeight="1" x14ac:dyDescent="0.25">
      <c r="B485" s="1"/>
      <c r="E485" s="1"/>
      <c r="F485" s="1"/>
      <c r="G485" s="1"/>
      <c r="J485" s="1"/>
      <c r="K485" s="1"/>
      <c r="L485" s="79"/>
      <c r="M485" s="1"/>
      <c r="N485" s="1"/>
      <c r="R485" s="1"/>
    </row>
    <row r="486" spans="2:18" ht="18" customHeight="1" x14ac:dyDescent="0.25">
      <c r="B486" s="1"/>
      <c r="E486" s="1"/>
      <c r="F486" s="1"/>
      <c r="G486" s="1"/>
      <c r="J486" s="1"/>
      <c r="K486" s="1"/>
      <c r="L486" s="79"/>
      <c r="M486" s="1"/>
      <c r="N486" s="1"/>
      <c r="R486" s="1"/>
    </row>
    <row r="487" spans="2:18" ht="18" customHeight="1" x14ac:dyDescent="0.25">
      <c r="B487" s="1"/>
      <c r="E487" s="1"/>
      <c r="F487" s="1"/>
      <c r="G487" s="1"/>
      <c r="J487" s="1"/>
      <c r="K487" s="1"/>
      <c r="L487" s="79"/>
      <c r="M487" s="1"/>
      <c r="N487" s="1"/>
      <c r="R487" s="1"/>
    </row>
    <row r="491" spans="2:18" ht="18" customHeight="1" x14ac:dyDescent="0.25">
      <c r="B491" s="1"/>
      <c r="E491" s="1"/>
      <c r="F491" s="1"/>
      <c r="G491" s="1"/>
      <c r="J491" s="1"/>
      <c r="K491" s="1"/>
      <c r="L491" s="79"/>
      <c r="M491" s="1"/>
      <c r="N491" s="1"/>
      <c r="R491" s="1"/>
    </row>
    <row r="492" spans="2:18" ht="18" customHeight="1" x14ac:dyDescent="0.25">
      <c r="B492" s="1"/>
      <c r="E492" s="1"/>
      <c r="F492" s="1"/>
      <c r="G492" s="1"/>
      <c r="J492" s="1"/>
      <c r="K492" s="1"/>
      <c r="L492" s="79"/>
      <c r="M492" s="1"/>
      <c r="N492" s="1"/>
      <c r="R492" s="1"/>
    </row>
    <row r="493" spans="2:18" ht="18" customHeight="1" x14ac:dyDescent="0.25">
      <c r="B493" s="1"/>
      <c r="E493" s="1"/>
      <c r="F493" s="1"/>
      <c r="G493" s="1"/>
      <c r="J493" s="1"/>
      <c r="K493" s="1"/>
      <c r="L493" s="79"/>
      <c r="M493" s="1"/>
      <c r="N493" s="1"/>
      <c r="R493" s="1"/>
    </row>
    <row r="494" spans="2:18" ht="18" customHeight="1" x14ac:dyDescent="0.25">
      <c r="B494" s="1"/>
      <c r="E494" s="1"/>
      <c r="F494" s="1"/>
      <c r="G494" s="1"/>
      <c r="J494" s="1"/>
      <c r="K494" s="1"/>
      <c r="L494" s="79"/>
      <c r="M494" s="1"/>
      <c r="N494" s="1"/>
      <c r="R494" s="1"/>
    </row>
    <row r="495" spans="2:18" ht="18" customHeight="1" x14ac:dyDescent="0.25">
      <c r="B495" s="1"/>
      <c r="E495" s="1"/>
      <c r="F495" s="1"/>
      <c r="G495" s="1"/>
      <c r="J495" s="1"/>
      <c r="K495" s="1"/>
      <c r="L495" s="79"/>
      <c r="M495" s="1"/>
      <c r="N495" s="1"/>
      <c r="R495" s="1"/>
    </row>
    <row r="496" spans="2:18" ht="18" customHeight="1" x14ac:dyDescent="0.25">
      <c r="B496" s="1"/>
      <c r="E496" s="1"/>
      <c r="F496" s="1"/>
      <c r="G496" s="1"/>
      <c r="J496" s="1"/>
      <c r="K496" s="1"/>
      <c r="L496" s="79"/>
      <c r="M496" s="1"/>
      <c r="N496" s="1"/>
      <c r="R496" s="1"/>
    </row>
    <row r="497" spans="2:18" ht="18" customHeight="1" x14ac:dyDescent="0.25">
      <c r="B497" s="1"/>
      <c r="E497" s="1"/>
      <c r="F497" s="1"/>
      <c r="G497" s="1"/>
      <c r="J497" s="1"/>
      <c r="K497" s="1"/>
      <c r="L497" s="79"/>
      <c r="M497" s="1"/>
      <c r="N497" s="1"/>
      <c r="R497" s="1"/>
    </row>
    <row r="498" spans="2:18" ht="18" customHeight="1" x14ac:dyDescent="0.25">
      <c r="B498" s="1"/>
      <c r="E498" s="1"/>
      <c r="F498" s="1"/>
      <c r="G498" s="1"/>
      <c r="J498" s="1"/>
      <c r="K498" s="1"/>
      <c r="L498" s="79"/>
      <c r="M498" s="1"/>
      <c r="N498" s="1"/>
      <c r="R498" s="1"/>
    </row>
    <row r="499" spans="2:18" ht="18" customHeight="1" x14ac:dyDescent="0.25">
      <c r="B499" s="1"/>
      <c r="E499" s="1"/>
      <c r="F499" s="1"/>
      <c r="G499" s="1"/>
      <c r="J499" s="1"/>
      <c r="K499" s="1"/>
      <c r="L499" s="79"/>
      <c r="M499" s="1"/>
      <c r="N499" s="1"/>
      <c r="R499" s="1"/>
    </row>
    <row r="500" spans="2:18" ht="18" customHeight="1" x14ac:dyDescent="0.25">
      <c r="B500" s="1"/>
      <c r="E500" s="1"/>
      <c r="F500" s="1"/>
      <c r="G500" s="1"/>
      <c r="J500" s="1"/>
      <c r="K500" s="1"/>
      <c r="L500" s="79"/>
      <c r="M500" s="1"/>
      <c r="N500" s="1"/>
      <c r="R500" s="1"/>
    </row>
    <row r="501" spans="2:18" ht="18" customHeight="1" x14ac:dyDescent="0.25">
      <c r="B501" s="1"/>
      <c r="E501" s="1"/>
      <c r="F501" s="1"/>
      <c r="G501" s="1"/>
      <c r="J501" s="1"/>
      <c r="K501" s="1"/>
      <c r="L501" s="79"/>
      <c r="M501" s="1"/>
      <c r="N501" s="1"/>
      <c r="R501" s="1"/>
    </row>
    <row r="502" spans="2:18" ht="18" customHeight="1" x14ac:dyDescent="0.25">
      <c r="B502" s="1"/>
      <c r="E502" s="1"/>
      <c r="F502" s="1"/>
      <c r="G502" s="1"/>
      <c r="J502" s="1"/>
      <c r="K502" s="1"/>
      <c r="L502" s="79"/>
      <c r="M502" s="1"/>
      <c r="N502" s="1"/>
      <c r="R502" s="1"/>
    </row>
    <row r="503" spans="2:18" ht="18" customHeight="1" x14ac:dyDescent="0.25">
      <c r="B503" s="1"/>
      <c r="E503" s="1"/>
      <c r="F503" s="1"/>
      <c r="G503" s="1"/>
      <c r="J503" s="1"/>
      <c r="K503" s="1"/>
      <c r="L503" s="79"/>
      <c r="M503" s="1"/>
      <c r="N503" s="1"/>
      <c r="R503" s="1"/>
    </row>
    <row r="504" spans="2:18" ht="18" customHeight="1" x14ac:dyDescent="0.25">
      <c r="B504" s="1"/>
      <c r="E504" s="1"/>
      <c r="F504" s="1"/>
      <c r="G504" s="1"/>
      <c r="J504" s="1"/>
      <c r="K504" s="1"/>
      <c r="L504" s="79"/>
      <c r="M504" s="1"/>
      <c r="N504" s="1"/>
      <c r="R504" s="1"/>
    </row>
    <row r="505" spans="2:18" ht="18" customHeight="1" x14ac:dyDescent="0.25">
      <c r="B505" s="1"/>
      <c r="E505" s="1"/>
      <c r="F505" s="1"/>
      <c r="G505" s="1"/>
      <c r="J505" s="1"/>
      <c r="K505" s="1"/>
      <c r="L505" s="79"/>
      <c r="M505" s="1"/>
      <c r="N505" s="1"/>
      <c r="R505" s="1"/>
    </row>
    <row r="506" spans="2:18" ht="18" customHeight="1" x14ac:dyDescent="0.25">
      <c r="B506" s="1"/>
      <c r="E506" s="1"/>
      <c r="F506" s="1"/>
      <c r="G506" s="1"/>
      <c r="J506" s="1"/>
      <c r="K506" s="1"/>
      <c r="L506" s="79"/>
      <c r="M506" s="1"/>
      <c r="N506" s="1"/>
      <c r="R506" s="1"/>
    </row>
    <row r="507" spans="2:18" ht="18" customHeight="1" x14ac:dyDescent="0.25">
      <c r="B507" s="1"/>
      <c r="E507" s="1"/>
      <c r="F507" s="1"/>
      <c r="G507" s="1"/>
      <c r="J507" s="1"/>
      <c r="K507" s="1"/>
      <c r="L507" s="79"/>
      <c r="M507" s="1"/>
      <c r="N507" s="1"/>
      <c r="R507" s="1"/>
    </row>
    <row r="508" spans="2:18" ht="18" customHeight="1" x14ac:dyDescent="0.25">
      <c r="B508" s="1"/>
      <c r="E508" s="1"/>
      <c r="F508" s="1"/>
      <c r="G508" s="1"/>
      <c r="J508" s="1"/>
      <c r="K508" s="1"/>
      <c r="L508" s="79"/>
      <c r="M508" s="1"/>
      <c r="N508" s="1"/>
      <c r="R508" s="1"/>
    </row>
    <row r="509" spans="2:18" ht="18" customHeight="1" x14ac:dyDescent="0.25">
      <c r="B509" s="1"/>
      <c r="E509" s="1"/>
      <c r="F509" s="1"/>
      <c r="G509" s="1"/>
      <c r="J509" s="1"/>
      <c r="K509" s="1"/>
      <c r="L509" s="79"/>
      <c r="M509" s="1"/>
      <c r="N509" s="1"/>
      <c r="R509" s="1"/>
    </row>
    <row r="510" spans="2:18" ht="18" customHeight="1" x14ac:dyDescent="0.25">
      <c r="B510" s="1"/>
      <c r="E510" s="1"/>
      <c r="F510" s="1"/>
      <c r="G510" s="1"/>
      <c r="J510" s="1"/>
      <c r="K510" s="1"/>
      <c r="L510" s="79"/>
      <c r="M510" s="1"/>
      <c r="N510" s="1"/>
      <c r="R510" s="1"/>
    </row>
    <row r="511" spans="2:18" ht="18" customHeight="1" x14ac:dyDescent="0.25">
      <c r="B511" s="1"/>
      <c r="E511" s="1"/>
      <c r="F511" s="1"/>
      <c r="G511" s="1"/>
      <c r="J511" s="1"/>
      <c r="K511" s="1"/>
      <c r="L511" s="79"/>
      <c r="M511" s="1"/>
      <c r="N511" s="1"/>
      <c r="R511" s="1"/>
    </row>
    <row r="512" spans="2:18" ht="18" customHeight="1" x14ac:dyDescent="0.25">
      <c r="B512" s="1"/>
      <c r="E512" s="1"/>
      <c r="F512" s="1"/>
      <c r="G512" s="1"/>
      <c r="J512" s="1"/>
      <c r="K512" s="1"/>
      <c r="L512" s="79"/>
      <c r="M512" s="1"/>
      <c r="N512" s="1"/>
      <c r="R512" s="1"/>
    </row>
  </sheetData>
  <mergeCells count="1">
    <mergeCell ref="B1:C1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88"/>
  <sheetViews>
    <sheetView topLeftCell="A25" workbookViewId="0">
      <selection activeCell="K51" sqref="K51"/>
    </sheetView>
  </sheetViews>
  <sheetFormatPr baseColWidth="10" defaultRowHeight="18.75" x14ac:dyDescent="0.25"/>
  <cols>
    <col min="1" max="1" width="9.28515625" style="1" customWidth="1"/>
    <col min="2" max="2" width="22.42578125" style="57" customWidth="1"/>
    <col min="3" max="3" width="52.42578125" style="1" customWidth="1"/>
    <col min="4" max="4" width="6.5703125" style="1" customWidth="1"/>
    <col min="5" max="7" width="10.85546875" style="3" customWidth="1"/>
    <col min="8" max="9" width="11.42578125" style="1"/>
    <col min="10" max="10" width="14.7109375" style="4" customWidth="1"/>
    <col min="11" max="11" width="15" style="8" bestFit="1" customWidth="1"/>
    <col min="12" max="12" width="10.28515625" style="8" customWidth="1"/>
    <col min="13" max="13" width="14.42578125" style="8" customWidth="1"/>
    <col min="14" max="14" width="14.7109375" style="8" customWidth="1"/>
    <col min="15" max="15" width="6.140625" style="1" customWidth="1"/>
    <col min="16" max="16" width="11.42578125" style="1"/>
    <col min="17" max="17" width="9.7109375" style="1" customWidth="1"/>
    <col min="18" max="18" width="6.7109375" style="6" customWidth="1"/>
    <col min="19" max="16384" width="11.42578125" style="1"/>
  </cols>
  <sheetData>
    <row r="1" spans="2:18" ht="18" customHeight="1" thickBot="1" x14ac:dyDescent="0.3">
      <c r="B1" s="145" t="s">
        <v>35</v>
      </c>
      <c r="C1" s="145"/>
    </row>
    <row r="2" spans="2:18" s="4" customFormat="1" ht="52.5" customHeight="1" thickBot="1" x14ac:dyDescent="0.3">
      <c r="B2" s="50" t="s">
        <v>0</v>
      </c>
      <c r="C2" s="28" t="s">
        <v>1</v>
      </c>
      <c r="D2" s="28" t="s">
        <v>8</v>
      </c>
      <c r="E2" s="34" t="s">
        <v>7</v>
      </c>
      <c r="F2" s="34" t="s">
        <v>24</v>
      </c>
      <c r="G2" s="34" t="s">
        <v>26</v>
      </c>
      <c r="H2" s="28" t="s">
        <v>13</v>
      </c>
      <c r="I2" s="35" t="s">
        <v>25</v>
      </c>
      <c r="J2" s="28" t="s">
        <v>10</v>
      </c>
      <c r="K2" s="36" t="s">
        <v>2</v>
      </c>
      <c r="L2" s="29"/>
      <c r="M2" s="37" t="s">
        <v>5</v>
      </c>
      <c r="N2" s="38" t="s">
        <v>6</v>
      </c>
      <c r="P2" s="18" t="s">
        <v>3</v>
      </c>
      <c r="Q2" s="19" t="s">
        <v>4</v>
      </c>
      <c r="R2" s="7"/>
    </row>
    <row r="3" spans="2:18" s="4" customFormat="1" ht="21.75" customHeight="1" thickBot="1" x14ac:dyDescent="0.3">
      <c r="B3" s="51"/>
      <c r="C3" s="7"/>
      <c r="D3" s="7"/>
      <c r="E3" s="40"/>
      <c r="F3" s="40"/>
      <c r="G3" s="40"/>
      <c r="H3" s="7"/>
      <c r="I3" s="7"/>
      <c r="J3" s="7"/>
      <c r="K3" s="47"/>
      <c r="L3" s="39"/>
      <c r="M3" s="27"/>
      <c r="N3" s="48"/>
      <c r="P3" s="41"/>
      <c r="Q3" s="42"/>
      <c r="R3" s="7"/>
    </row>
    <row r="4" spans="2:18" ht="18" customHeight="1" thickBot="1" x14ac:dyDescent="0.3">
      <c r="B4" s="52" t="s">
        <v>118</v>
      </c>
      <c r="C4" s="49"/>
      <c r="D4" s="5"/>
      <c r="E4" s="2"/>
      <c r="F4" s="2"/>
      <c r="G4" s="2"/>
      <c r="H4" s="2"/>
      <c r="I4" s="2"/>
      <c r="J4" s="43"/>
      <c r="K4" s="23"/>
      <c r="L4" s="30"/>
      <c r="M4" s="10"/>
      <c r="N4" s="13"/>
      <c r="P4" s="11"/>
      <c r="Q4" s="12"/>
    </row>
    <row r="5" spans="2:18" ht="18" customHeight="1" x14ac:dyDescent="0.25">
      <c r="B5" s="53" t="s">
        <v>119</v>
      </c>
      <c r="C5" s="5" t="s">
        <v>120</v>
      </c>
      <c r="D5" s="5">
        <v>1</v>
      </c>
      <c r="E5" s="2">
        <v>122.28</v>
      </c>
      <c r="F5" s="2"/>
      <c r="G5" s="2">
        <f t="shared" ref="G5:G18" si="0">E5-F5</f>
        <v>122.28</v>
      </c>
      <c r="H5" s="2">
        <f t="shared" ref="H5:H18" si="1">G5*1.262</f>
        <v>154.31736000000001</v>
      </c>
      <c r="I5" s="2"/>
      <c r="J5" s="44">
        <v>179.9</v>
      </c>
      <c r="K5" s="24">
        <v>175</v>
      </c>
      <c r="L5" s="31"/>
      <c r="M5" s="14">
        <f t="shared" ref="M5:M13" si="2">K5-H5</f>
        <v>20.682639999999992</v>
      </c>
      <c r="N5" s="15">
        <f t="shared" ref="N5:N13" si="3">D5*M5</f>
        <v>20.682639999999992</v>
      </c>
      <c r="P5" s="11"/>
      <c r="Q5" s="12"/>
    </row>
    <row r="6" spans="2:18" ht="18" customHeight="1" x14ac:dyDescent="0.25">
      <c r="B6" s="53" t="s">
        <v>247</v>
      </c>
      <c r="C6" s="5" t="s">
        <v>248</v>
      </c>
      <c r="D6" s="5">
        <v>1</v>
      </c>
      <c r="E6" s="2">
        <v>251.41</v>
      </c>
      <c r="F6" s="2"/>
      <c r="G6" s="2">
        <f t="shared" si="0"/>
        <v>251.41</v>
      </c>
      <c r="H6" s="2">
        <f t="shared" si="1"/>
        <v>317.27942000000002</v>
      </c>
      <c r="I6" s="2"/>
      <c r="J6" s="44">
        <v>349</v>
      </c>
      <c r="K6" s="24">
        <v>339</v>
      </c>
      <c r="L6" s="31"/>
      <c r="M6" s="14">
        <f t="shared" si="2"/>
        <v>21.720579999999984</v>
      </c>
      <c r="N6" s="15">
        <f t="shared" si="3"/>
        <v>21.720579999999984</v>
      </c>
      <c r="P6" s="11"/>
      <c r="Q6" s="12"/>
    </row>
    <row r="7" spans="2:18" ht="18" customHeight="1" x14ac:dyDescent="0.25">
      <c r="B7" s="53" t="s">
        <v>257</v>
      </c>
      <c r="C7" s="5" t="s">
        <v>258</v>
      </c>
      <c r="D7" s="5">
        <v>1</v>
      </c>
      <c r="E7" s="2">
        <v>208.65</v>
      </c>
      <c r="F7" s="2"/>
      <c r="G7" s="2">
        <f t="shared" si="0"/>
        <v>208.65</v>
      </c>
      <c r="H7" s="2">
        <f t="shared" si="1"/>
        <v>263.31630000000001</v>
      </c>
      <c r="I7" s="2"/>
      <c r="J7" s="44">
        <v>299.89999999999998</v>
      </c>
      <c r="K7" s="24">
        <v>320</v>
      </c>
      <c r="L7" s="69">
        <v>329</v>
      </c>
      <c r="M7" s="14">
        <f t="shared" si="2"/>
        <v>56.683699999999988</v>
      </c>
      <c r="N7" s="15">
        <f t="shared" si="3"/>
        <v>56.683699999999988</v>
      </c>
      <c r="P7" s="11"/>
      <c r="Q7" s="12"/>
    </row>
    <row r="8" spans="2:18" ht="18" customHeight="1" x14ac:dyDescent="0.25">
      <c r="B8" s="53" t="s">
        <v>249</v>
      </c>
      <c r="C8" s="5" t="s">
        <v>250</v>
      </c>
      <c r="D8" s="5">
        <v>1</v>
      </c>
      <c r="E8" s="2">
        <v>34.590000000000003</v>
      </c>
      <c r="F8" s="2"/>
      <c r="G8" s="2">
        <f t="shared" si="0"/>
        <v>34.590000000000003</v>
      </c>
      <c r="H8" s="2">
        <f t="shared" si="1"/>
        <v>43.652580000000007</v>
      </c>
      <c r="I8" s="2"/>
      <c r="J8" s="44">
        <v>49.9</v>
      </c>
      <c r="K8" s="24">
        <v>49</v>
      </c>
      <c r="L8" s="31"/>
      <c r="M8" s="14">
        <f t="shared" si="2"/>
        <v>5.3474199999999925</v>
      </c>
      <c r="N8" s="15">
        <f t="shared" si="3"/>
        <v>5.3474199999999925</v>
      </c>
      <c r="P8" s="11"/>
      <c r="Q8" s="12"/>
    </row>
    <row r="9" spans="2:18" ht="18" customHeight="1" x14ac:dyDescent="0.25">
      <c r="B9" s="53" t="s">
        <v>238</v>
      </c>
      <c r="C9" s="5" t="s">
        <v>239</v>
      </c>
      <c r="D9" s="5">
        <v>1</v>
      </c>
      <c r="E9" s="2">
        <v>125.39</v>
      </c>
      <c r="F9" s="2"/>
      <c r="G9" s="2">
        <f t="shared" si="0"/>
        <v>125.39</v>
      </c>
      <c r="H9" s="2">
        <f t="shared" si="1"/>
        <v>158.24217999999999</v>
      </c>
      <c r="I9" s="2"/>
      <c r="J9" s="44">
        <v>189.9</v>
      </c>
      <c r="K9" s="24">
        <v>170</v>
      </c>
      <c r="L9" s="75">
        <v>199</v>
      </c>
      <c r="M9" s="14">
        <f t="shared" si="2"/>
        <v>11.757820000000009</v>
      </c>
      <c r="N9" s="15">
        <f t="shared" si="3"/>
        <v>11.757820000000009</v>
      </c>
      <c r="P9" s="11">
        <v>1</v>
      </c>
      <c r="Q9" s="12">
        <v>0</v>
      </c>
    </row>
    <row r="10" spans="2:18" ht="18" customHeight="1" x14ac:dyDescent="0.25">
      <c r="B10" s="53" t="s">
        <v>241</v>
      </c>
      <c r="C10" s="5" t="s">
        <v>242</v>
      </c>
      <c r="D10" s="5">
        <v>2</v>
      </c>
      <c r="E10" s="2">
        <v>167.96</v>
      </c>
      <c r="F10" s="2"/>
      <c r="G10" s="2">
        <f t="shared" si="0"/>
        <v>167.96</v>
      </c>
      <c r="H10" s="2">
        <f t="shared" si="1"/>
        <v>211.96552</v>
      </c>
      <c r="I10" s="2"/>
      <c r="J10" s="44">
        <v>249.9</v>
      </c>
      <c r="K10" s="24">
        <v>230</v>
      </c>
      <c r="L10" s="75">
        <v>269</v>
      </c>
      <c r="M10" s="14">
        <f t="shared" si="2"/>
        <v>18.034480000000002</v>
      </c>
      <c r="N10" s="15">
        <f t="shared" si="3"/>
        <v>36.068960000000004</v>
      </c>
      <c r="P10" s="11">
        <v>2</v>
      </c>
      <c r="Q10" s="12">
        <v>0</v>
      </c>
    </row>
    <row r="11" spans="2:18" ht="18" customHeight="1" x14ac:dyDescent="0.25">
      <c r="B11" s="53" t="s">
        <v>119</v>
      </c>
      <c r="C11" s="5" t="s">
        <v>240</v>
      </c>
      <c r="D11" s="5">
        <v>2</v>
      </c>
      <c r="E11" s="2">
        <v>122.28</v>
      </c>
      <c r="F11" s="2"/>
      <c r="G11" s="2">
        <f t="shared" si="0"/>
        <v>122.28</v>
      </c>
      <c r="H11" s="2">
        <f t="shared" si="1"/>
        <v>154.31736000000001</v>
      </c>
      <c r="I11" s="2"/>
      <c r="J11" s="44">
        <v>179.9</v>
      </c>
      <c r="K11" s="24">
        <v>165</v>
      </c>
      <c r="L11" s="75">
        <v>195</v>
      </c>
      <c r="M11" s="14">
        <f t="shared" si="2"/>
        <v>10.682639999999992</v>
      </c>
      <c r="N11" s="15">
        <f t="shared" si="3"/>
        <v>21.365279999999984</v>
      </c>
      <c r="P11" s="11">
        <v>2</v>
      </c>
      <c r="Q11" s="12">
        <v>0</v>
      </c>
    </row>
    <row r="12" spans="2:18" ht="18" customHeight="1" x14ac:dyDescent="0.25">
      <c r="B12" s="53" t="s">
        <v>243</v>
      </c>
      <c r="C12" s="5" t="s">
        <v>244</v>
      </c>
      <c r="D12" s="5">
        <v>2</v>
      </c>
      <c r="E12" s="2">
        <v>228.45</v>
      </c>
      <c r="F12" s="2"/>
      <c r="G12" s="2">
        <f t="shared" si="0"/>
        <v>228.45</v>
      </c>
      <c r="H12" s="2">
        <f t="shared" si="1"/>
        <v>288.3039</v>
      </c>
      <c r="I12" s="2"/>
      <c r="J12" s="44">
        <v>339.9</v>
      </c>
      <c r="K12" s="24">
        <v>310</v>
      </c>
      <c r="L12" s="75">
        <v>359</v>
      </c>
      <c r="M12" s="14">
        <f t="shared" si="2"/>
        <v>21.696100000000001</v>
      </c>
      <c r="N12" s="15">
        <f t="shared" si="3"/>
        <v>43.392200000000003</v>
      </c>
      <c r="P12" s="11">
        <v>1</v>
      </c>
      <c r="Q12" s="12">
        <v>1</v>
      </c>
    </row>
    <row r="13" spans="2:18" ht="18" customHeight="1" thickBot="1" x14ac:dyDescent="0.3">
      <c r="B13" s="53"/>
      <c r="C13" s="5"/>
      <c r="D13" s="5"/>
      <c r="E13" s="2"/>
      <c r="F13" s="2"/>
      <c r="G13" s="2">
        <f t="shared" si="0"/>
        <v>0</v>
      </c>
      <c r="H13" s="2">
        <f t="shared" si="1"/>
        <v>0</v>
      </c>
      <c r="I13" s="2"/>
      <c r="J13" s="44"/>
      <c r="K13" s="24"/>
      <c r="L13" s="31"/>
      <c r="M13" s="14">
        <f t="shared" si="2"/>
        <v>0</v>
      </c>
      <c r="N13" s="15">
        <f t="shared" si="3"/>
        <v>0</v>
      </c>
      <c r="P13" s="11"/>
      <c r="Q13" s="12"/>
    </row>
    <row r="14" spans="2:18" ht="18" customHeight="1" thickBot="1" x14ac:dyDescent="0.3">
      <c r="B14" s="52" t="s">
        <v>319</v>
      </c>
      <c r="C14" s="49"/>
      <c r="D14" s="5"/>
      <c r="E14" s="2"/>
      <c r="F14" s="2"/>
      <c r="G14" s="2">
        <f t="shared" si="0"/>
        <v>0</v>
      </c>
      <c r="H14" s="2">
        <f t="shared" si="1"/>
        <v>0</v>
      </c>
      <c r="I14" s="2"/>
      <c r="J14" s="43"/>
      <c r="K14" s="23"/>
      <c r="L14" s="30"/>
      <c r="M14" s="10"/>
      <c r="N14" s="13"/>
      <c r="P14" s="11"/>
      <c r="Q14" s="12"/>
    </row>
    <row r="15" spans="2:18" ht="18" customHeight="1" x14ac:dyDescent="0.25">
      <c r="B15" s="53" t="s">
        <v>320</v>
      </c>
      <c r="C15" s="5" t="s">
        <v>321</v>
      </c>
      <c r="D15" s="5">
        <v>1</v>
      </c>
      <c r="E15" s="2">
        <v>506.88</v>
      </c>
      <c r="F15" s="2"/>
      <c r="G15" s="2">
        <f t="shared" si="0"/>
        <v>506.88</v>
      </c>
      <c r="H15" s="2">
        <f t="shared" si="1"/>
        <v>639.68255999999997</v>
      </c>
      <c r="I15" s="2"/>
      <c r="J15" s="44">
        <v>759</v>
      </c>
      <c r="K15" s="24">
        <v>759</v>
      </c>
      <c r="L15" s="76"/>
      <c r="M15" s="14">
        <f>K15-H15</f>
        <v>119.31744000000003</v>
      </c>
      <c r="N15" s="15">
        <f>D15*M15</f>
        <v>119.31744000000003</v>
      </c>
      <c r="P15" s="11"/>
      <c r="Q15" s="12"/>
    </row>
    <row r="16" spans="2:18" ht="18" customHeight="1" x14ac:dyDescent="0.25">
      <c r="B16" s="55" t="s">
        <v>485</v>
      </c>
      <c r="C16" s="5" t="s">
        <v>500</v>
      </c>
      <c r="D16" s="5">
        <v>1</v>
      </c>
      <c r="E16" s="2">
        <v>503.69</v>
      </c>
      <c r="F16" s="2"/>
      <c r="G16" s="2">
        <f>E16-F16</f>
        <v>503.69</v>
      </c>
      <c r="H16" s="2">
        <f>G16*1.262</f>
        <v>635.65678000000003</v>
      </c>
      <c r="I16" s="2">
        <f>H16*1.25</f>
        <v>794.57097500000009</v>
      </c>
      <c r="J16" s="44">
        <v>759</v>
      </c>
      <c r="K16" s="24">
        <v>799</v>
      </c>
      <c r="L16" s="76"/>
      <c r="M16" s="14">
        <f>K16-H16</f>
        <v>163.34321999999997</v>
      </c>
      <c r="N16" s="15">
        <f>D16*M16</f>
        <v>163.34321999999997</v>
      </c>
      <c r="P16" s="11"/>
      <c r="Q16" s="12"/>
      <c r="R16" s="1"/>
    </row>
    <row r="17" spans="2:18" ht="18" customHeight="1" x14ac:dyDescent="0.25">
      <c r="B17" s="53"/>
      <c r="C17" s="5"/>
      <c r="D17" s="5"/>
      <c r="E17" s="2"/>
      <c r="F17" s="2"/>
      <c r="G17" s="2">
        <f t="shared" si="0"/>
        <v>0</v>
      </c>
      <c r="H17" s="2">
        <f t="shared" si="1"/>
        <v>0</v>
      </c>
      <c r="I17" s="2"/>
      <c r="J17" s="44"/>
      <c r="K17" s="24"/>
      <c r="L17" s="31"/>
      <c r="M17" s="14">
        <f>K17-H17</f>
        <v>0</v>
      </c>
      <c r="N17" s="15">
        <f>D17*M17</f>
        <v>0</v>
      </c>
      <c r="P17" s="11"/>
      <c r="Q17" s="12"/>
      <c r="R17" s="1"/>
    </row>
    <row r="18" spans="2:18" ht="18" customHeight="1" thickBot="1" x14ac:dyDescent="0.3">
      <c r="B18" s="53"/>
      <c r="C18" s="5"/>
      <c r="D18" s="5"/>
      <c r="E18" s="2"/>
      <c r="F18" s="2"/>
      <c r="G18" s="2">
        <f t="shared" si="0"/>
        <v>0</v>
      </c>
      <c r="H18" s="2">
        <f t="shared" si="1"/>
        <v>0</v>
      </c>
      <c r="I18" s="2"/>
      <c r="J18" s="44"/>
      <c r="K18" s="24"/>
      <c r="L18" s="31"/>
      <c r="M18" s="14">
        <f>K18-H18</f>
        <v>0</v>
      </c>
      <c r="N18" s="15">
        <f>D18*M18</f>
        <v>0</v>
      </c>
      <c r="P18" s="11"/>
      <c r="Q18" s="12"/>
    </row>
    <row r="19" spans="2:18" ht="18" customHeight="1" thickBot="1" x14ac:dyDescent="0.3">
      <c r="B19" s="52" t="s">
        <v>21</v>
      </c>
      <c r="C19" s="49"/>
      <c r="D19" s="5"/>
      <c r="E19" s="2"/>
      <c r="F19" s="2"/>
      <c r="G19" s="2"/>
      <c r="H19" s="2"/>
      <c r="I19" s="2"/>
      <c r="J19" s="43"/>
      <c r="K19" s="23"/>
      <c r="L19" s="30"/>
      <c r="M19" s="10"/>
      <c r="N19" s="13"/>
      <c r="P19" s="11"/>
      <c r="Q19" s="12"/>
    </row>
    <row r="20" spans="2:18" ht="18" customHeight="1" x14ac:dyDescent="0.25">
      <c r="B20" s="53" t="s">
        <v>27</v>
      </c>
      <c r="C20" s="5" t="s">
        <v>28</v>
      </c>
      <c r="D20" s="5">
        <v>3</v>
      </c>
      <c r="E20" s="2">
        <v>61.61</v>
      </c>
      <c r="F20" s="2"/>
      <c r="G20" s="2">
        <f t="shared" ref="G20:G53" si="4">E20-F20</f>
        <v>61.61</v>
      </c>
      <c r="H20" s="2">
        <f t="shared" ref="H20:H53" si="5">G20*1.262</f>
        <v>77.751819999999995</v>
      </c>
      <c r="I20" s="2"/>
      <c r="J20" s="44">
        <v>89.9</v>
      </c>
      <c r="K20" s="24">
        <v>89</v>
      </c>
      <c r="L20" s="31"/>
      <c r="M20" s="14">
        <f t="shared" ref="M20:M25" si="6">K20-H20</f>
        <v>11.248180000000005</v>
      </c>
      <c r="N20" s="15">
        <f t="shared" ref="N20:N25" si="7">D20*M20</f>
        <v>33.744540000000015</v>
      </c>
      <c r="P20" s="11">
        <v>3</v>
      </c>
      <c r="Q20" s="12">
        <v>0</v>
      </c>
    </row>
    <row r="21" spans="2:18" ht="18" customHeight="1" x14ac:dyDescent="0.25">
      <c r="B21" s="53" t="s">
        <v>27</v>
      </c>
      <c r="C21" s="5" t="s">
        <v>28</v>
      </c>
      <c r="D21" s="5">
        <v>4</v>
      </c>
      <c r="E21" s="2">
        <v>60.49</v>
      </c>
      <c r="F21" s="2"/>
      <c r="G21" s="2">
        <f t="shared" si="4"/>
        <v>60.49</v>
      </c>
      <c r="H21" s="2">
        <f t="shared" si="5"/>
        <v>76.338380000000001</v>
      </c>
      <c r="I21" s="2"/>
      <c r="J21" s="44">
        <v>89.9</v>
      </c>
      <c r="K21" s="24">
        <v>89</v>
      </c>
      <c r="L21" s="31"/>
      <c r="M21" s="14">
        <f t="shared" si="6"/>
        <v>12.661619999999999</v>
      </c>
      <c r="N21" s="15">
        <f t="shared" si="7"/>
        <v>50.646479999999997</v>
      </c>
      <c r="P21" s="11">
        <v>4</v>
      </c>
      <c r="Q21" s="12">
        <v>0</v>
      </c>
    </row>
    <row r="22" spans="2:18" ht="18" customHeight="1" x14ac:dyDescent="0.25">
      <c r="B22" s="53" t="s">
        <v>269</v>
      </c>
      <c r="C22" s="5" t="s">
        <v>270</v>
      </c>
      <c r="D22" s="5">
        <v>1</v>
      </c>
      <c r="E22" s="2">
        <v>45.48</v>
      </c>
      <c r="F22" s="2"/>
      <c r="G22" s="2">
        <f t="shared" si="4"/>
        <v>45.48</v>
      </c>
      <c r="H22" s="2">
        <f t="shared" si="5"/>
        <v>57.395759999999996</v>
      </c>
      <c r="I22" s="2"/>
      <c r="J22" s="44">
        <v>64.900000000000006</v>
      </c>
      <c r="K22" s="24">
        <v>64</v>
      </c>
      <c r="L22" s="31"/>
      <c r="M22" s="14">
        <f t="shared" si="6"/>
        <v>6.6042400000000043</v>
      </c>
      <c r="N22" s="15">
        <f t="shared" si="7"/>
        <v>6.6042400000000043</v>
      </c>
      <c r="P22" s="11"/>
      <c r="Q22" s="12"/>
    </row>
    <row r="23" spans="2:18" ht="18" customHeight="1" x14ac:dyDescent="0.25">
      <c r="B23" s="53" t="s">
        <v>344</v>
      </c>
      <c r="C23" s="5" t="s">
        <v>345</v>
      </c>
      <c r="D23" s="5">
        <v>1</v>
      </c>
      <c r="E23" s="2">
        <v>125.44</v>
      </c>
      <c r="F23" s="2"/>
      <c r="G23" s="2">
        <f t="shared" si="4"/>
        <v>125.44</v>
      </c>
      <c r="H23" s="2">
        <f t="shared" si="5"/>
        <v>158.30528000000001</v>
      </c>
      <c r="I23" s="2"/>
      <c r="J23" s="44">
        <v>199</v>
      </c>
      <c r="K23" s="24">
        <v>169</v>
      </c>
      <c r="L23" s="31"/>
      <c r="M23" s="14">
        <f t="shared" si="6"/>
        <v>10.69471999999999</v>
      </c>
      <c r="N23" s="15">
        <f t="shared" si="7"/>
        <v>10.69471999999999</v>
      </c>
      <c r="P23" s="11"/>
      <c r="Q23" s="12"/>
    </row>
    <row r="24" spans="2:18" ht="18" customHeight="1" x14ac:dyDescent="0.25">
      <c r="B24" s="53" t="s">
        <v>426</v>
      </c>
      <c r="C24" s="5" t="s">
        <v>427</v>
      </c>
      <c r="D24" s="5">
        <v>1</v>
      </c>
      <c r="E24" s="2">
        <v>63.99</v>
      </c>
      <c r="F24" s="2"/>
      <c r="G24" s="2">
        <f t="shared" si="4"/>
        <v>63.99</v>
      </c>
      <c r="H24" s="2">
        <f t="shared" si="5"/>
        <v>80.755380000000002</v>
      </c>
      <c r="I24" s="2"/>
      <c r="J24" s="44">
        <v>89.9</v>
      </c>
      <c r="K24" s="24">
        <v>89</v>
      </c>
      <c r="L24" s="31"/>
      <c r="M24" s="14">
        <f t="shared" si="6"/>
        <v>8.2446199999999976</v>
      </c>
      <c r="N24" s="15">
        <f t="shared" si="7"/>
        <v>8.2446199999999976</v>
      </c>
      <c r="P24" s="11"/>
      <c r="Q24" s="12"/>
    </row>
    <row r="25" spans="2:18" ht="18" customHeight="1" thickBot="1" x14ac:dyDescent="0.3">
      <c r="B25" s="53"/>
      <c r="C25" s="5"/>
      <c r="D25" s="5"/>
      <c r="E25" s="2"/>
      <c r="F25" s="2"/>
      <c r="G25" s="2">
        <f t="shared" si="4"/>
        <v>0</v>
      </c>
      <c r="H25" s="2">
        <f t="shared" si="5"/>
        <v>0</v>
      </c>
      <c r="I25" s="2"/>
      <c r="J25" s="44"/>
      <c r="K25" s="24"/>
      <c r="L25" s="31"/>
      <c r="M25" s="14">
        <f t="shared" si="6"/>
        <v>0</v>
      </c>
      <c r="N25" s="15">
        <f t="shared" si="7"/>
        <v>0</v>
      </c>
      <c r="P25" s="11"/>
      <c r="Q25" s="12"/>
    </row>
    <row r="26" spans="2:18" ht="18" customHeight="1" thickBot="1" x14ac:dyDescent="0.3">
      <c r="B26" s="52" t="s">
        <v>19</v>
      </c>
      <c r="C26" s="49"/>
      <c r="D26" s="5"/>
      <c r="E26" s="2"/>
      <c r="F26" s="2"/>
      <c r="G26" s="2">
        <f t="shared" si="4"/>
        <v>0</v>
      </c>
      <c r="H26" s="2">
        <f t="shared" si="5"/>
        <v>0</v>
      </c>
      <c r="I26" s="2"/>
      <c r="J26" s="43"/>
      <c r="K26" s="23"/>
      <c r="L26" s="30"/>
      <c r="M26" s="10"/>
      <c r="N26" s="13"/>
      <c r="P26" s="11"/>
      <c r="Q26" s="12"/>
    </row>
    <row r="27" spans="2:18" ht="18" customHeight="1" x14ac:dyDescent="0.25">
      <c r="B27" s="53" t="s">
        <v>73</v>
      </c>
      <c r="C27" s="5" t="s">
        <v>74</v>
      </c>
      <c r="D27" s="5">
        <v>2</v>
      </c>
      <c r="E27" s="2">
        <v>37.57</v>
      </c>
      <c r="F27" s="2"/>
      <c r="G27" s="2">
        <f t="shared" si="4"/>
        <v>37.57</v>
      </c>
      <c r="H27" s="2">
        <f t="shared" si="5"/>
        <v>47.413339999999998</v>
      </c>
      <c r="I27" s="2"/>
      <c r="J27" s="44">
        <v>55.9</v>
      </c>
      <c r="K27" s="24">
        <v>59</v>
      </c>
      <c r="L27" s="31"/>
      <c r="M27" s="14">
        <f t="shared" ref="M27:M39" si="8">K27-H27</f>
        <v>11.586660000000002</v>
      </c>
      <c r="N27" s="15">
        <f t="shared" ref="N27:N39" si="9">D27*M27</f>
        <v>23.173320000000004</v>
      </c>
      <c r="P27" s="11">
        <v>2</v>
      </c>
      <c r="Q27" s="12">
        <v>0</v>
      </c>
    </row>
    <row r="28" spans="2:18" ht="18" customHeight="1" x14ac:dyDescent="0.25">
      <c r="B28" s="53" t="s">
        <v>157</v>
      </c>
      <c r="C28" s="5" t="s">
        <v>158</v>
      </c>
      <c r="D28" s="5">
        <v>1</v>
      </c>
      <c r="E28" s="2">
        <v>15.26</v>
      </c>
      <c r="F28" s="2"/>
      <c r="G28" s="2">
        <f t="shared" si="4"/>
        <v>15.26</v>
      </c>
      <c r="H28" s="2">
        <f t="shared" si="5"/>
        <v>19.258119999999998</v>
      </c>
      <c r="I28" s="2"/>
      <c r="J28" s="44">
        <v>22.9</v>
      </c>
      <c r="K28" s="24">
        <v>25</v>
      </c>
      <c r="L28" s="31"/>
      <c r="M28" s="14">
        <f t="shared" si="8"/>
        <v>5.7418800000000019</v>
      </c>
      <c r="N28" s="15">
        <f t="shared" si="9"/>
        <v>5.7418800000000019</v>
      </c>
      <c r="P28" s="11"/>
      <c r="Q28" s="12"/>
    </row>
    <row r="29" spans="2:18" ht="18" customHeight="1" x14ac:dyDescent="0.25">
      <c r="B29" s="53" t="s">
        <v>75</v>
      </c>
      <c r="C29" s="5" t="s">
        <v>76</v>
      </c>
      <c r="D29" s="5">
        <v>2</v>
      </c>
      <c r="E29" s="2">
        <v>26.81</v>
      </c>
      <c r="F29" s="2"/>
      <c r="G29" s="2">
        <f t="shared" si="4"/>
        <v>26.81</v>
      </c>
      <c r="H29" s="2">
        <f t="shared" si="5"/>
        <v>33.834220000000002</v>
      </c>
      <c r="I29" s="2"/>
      <c r="J29" s="44">
        <v>39.9</v>
      </c>
      <c r="K29" s="24">
        <v>45</v>
      </c>
      <c r="L29" s="31"/>
      <c r="M29" s="14">
        <f t="shared" si="8"/>
        <v>11.165779999999998</v>
      </c>
      <c r="N29" s="15">
        <f t="shared" si="9"/>
        <v>22.331559999999996</v>
      </c>
      <c r="P29" s="11">
        <v>2</v>
      </c>
      <c r="Q29" s="12">
        <v>0</v>
      </c>
    </row>
    <row r="30" spans="2:18" ht="18" customHeight="1" x14ac:dyDescent="0.25">
      <c r="B30" s="53" t="s">
        <v>125</v>
      </c>
      <c r="C30" s="5" t="s">
        <v>126</v>
      </c>
      <c r="D30" s="5">
        <v>1</v>
      </c>
      <c r="E30" s="2">
        <v>22.52</v>
      </c>
      <c r="F30" s="2"/>
      <c r="G30" s="2">
        <f t="shared" si="4"/>
        <v>22.52</v>
      </c>
      <c r="H30" s="2">
        <f t="shared" si="5"/>
        <v>28.42024</v>
      </c>
      <c r="I30" s="2"/>
      <c r="J30" s="44">
        <v>34.9</v>
      </c>
      <c r="K30" s="24">
        <v>39</v>
      </c>
      <c r="L30" s="31"/>
      <c r="M30" s="14">
        <f t="shared" si="8"/>
        <v>10.57976</v>
      </c>
      <c r="N30" s="15">
        <f t="shared" si="9"/>
        <v>10.57976</v>
      </c>
      <c r="P30" s="11">
        <v>1</v>
      </c>
      <c r="Q30" s="12">
        <v>0</v>
      </c>
    </row>
    <row r="31" spans="2:18" ht="18" customHeight="1" x14ac:dyDescent="0.25">
      <c r="B31" s="53" t="s">
        <v>121</v>
      </c>
      <c r="C31" s="5" t="s">
        <v>122</v>
      </c>
      <c r="D31" s="5">
        <v>2</v>
      </c>
      <c r="E31" s="2">
        <v>27.98</v>
      </c>
      <c r="F31" s="2"/>
      <c r="G31" s="2">
        <f t="shared" si="4"/>
        <v>27.98</v>
      </c>
      <c r="H31" s="2">
        <f t="shared" si="5"/>
        <v>35.310760000000002</v>
      </c>
      <c r="I31" s="2"/>
      <c r="J31" s="44">
        <v>44.9</v>
      </c>
      <c r="K31" s="24">
        <v>49</v>
      </c>
      <c r="L31" s="31"/>
      <c r="M31" s="14">
        <f t="shared" si="8"/>
        <v>13.689239999999998</v>
      </c>
      <c r="N31" s="15">
        <f t="shared" si="9"/>
        <v>27.378479999999996</v>
      </c>
      <c r="P31" s="11">
        <v>2</v>
      </c>
      <c r="Q31" s="12">
        <v>0</v>
      </c>
    </row>
    <row r="32" spans="2:18" ht="18" customHeight="1" x14ac:dyDescent="0.25">
      <c r="B32" s="53" t="s">
        <v>127</v>
      </c>
      <c r="C32" s="5" t="s">
        <v>128</v>
      </c>
      <c r="D32" s="5">
        <v>2</v>
      </c>
      <c r="E32" s="2">
        <v>20.5</v>
      </c>
      <c r="F32" s="2"/>
      <c r="G32" s="2">
        <f t="shared" si="4"/>
        <v>20.5</v>
      </c>
      <c r="H32" s="2">
        <f t="shared" si="5"/>
        <v>25.870999999999999</v>
      </c>
      <c r="I32" s="2"/>
      <c r="J32" s="44">
        <v>32.9</v>
      </c>
      <c r="K32" s="24">
        <v>35</v>
      </c>
      <c r="L32" s="76"/>
      <c r="M32" s="14">
        <f t="shared" si="8"/>
        <v>9.1290000000000013</v>
      </c>
      <c r="N32" s="15">
        <f t="shared" si="9"/>
        <v>18.258000000000003</v>
      </c>
      <c r="P32" s="11">
        <v>2</v>
      </c>
      <c r="Q32" s="12">
        <v>0</v>
      </c>
    </row>
    <row r="33" spans="2:17" ht="18" customHeight="1" x14ac:dyDescent="0.25">
      <c r="B33" s="53" t="s">
        <v>125</v>
      </c>
      <c r="C33" s="5" t="s">
        <v>273</v>
      </c>
      <c r="D33" s="5">
        <v>2</v>
      </c>
      <c r="E33" s="2">
        <v>22.46</v>
      </c>
      <c r="F33" s="2"/>
      <c r="G33" s="2">
        <f t="shared" si="4"/>
        <v>22.46</v>
      </c>
      <c r="H33" s="2">
        <f t="shared" si="5"/>
        <v>28.344520000000003</v>
      </c>
      <c r="I33" s="2"/>
      <c r="J33" s="44">
        <v>34.9</v>
      </c>
      <c r="K33" s="24">
        <v>39</v>
      </c>
      <c r="L33" s="76"/>
      <c r="M33" s="14">
        <f t="shared" si="8"/>
        <v>10.655479999999997</v>
      </c>
      <c r="N33" s="15">
        <f t="shared" si="9"/>
        <v>21.310959999999994</v>
      </c>
      <c r="P33" s="11">
        <v>2</v>
      </c>
      <c r="Q33" s="12">
        <v>0</v>
      </c>
    </row>
    <row r="34" spans="2:17" ht="18" customHeight="1" x14ac:dyDescent="0.25">
      <c r="B34" s="53" t="s">
        <v>123</v>
      </c>
      <c r="C34" s="5" t="s">
        <v>124</v>
      </c>
      <c r="D34" s="5">
        <v>2</v>
      </c>
      <c r="E34" s="2">
        <v>34.04</v>
      </c>
      <c r="F34" s="2"/>
      <c r="G34" s="2">
        <f t="shared" si="4"/>
        <v>34.04</v>
      </c>
      <c r="H34" s="2">
        <f t="shared" si="5"/>
        <v>42.958480000000002</v>
      </c>
      <c r="I34" s="2"/>
      <c r="J34" s="44">
        <v>52.9</v>
      </c>
      <c r="K34" s="24">
        <v>55</v>
      </c>
      <c r="L34" s="76"/>
      <c r="M34" s="14">
        <f t="shared" si="8"/>
        <v>12.041519999999998</v>
      </c>
      <c r="N34" s="15">
        <f t="shared" si="9"/>
        <v>24.083039999999997</v>
      </c>
      <c r="P34" s="11">
        <v>2</v>
      </c>
      <c r="Q34" s="12">
        <v>0</v>
      </c>
    </row>
    <row r="35" spans="2:17" ht="18" customHeight="1" x14ac:dyDescent="0.25">
      <c r="B35" s="53" t="s">
        <v>220</v>
      </c>
      <c r="C35" s="5" t="s">
        <v>219</v>
      </c>
      <c r="D35" s="5">
        <v>3</v>
      </c>
      <c r="E35" s="2">
        <v>35.880000000000003</v>
      </c>
      <c r="F35" s="2"/>
      <c r="G35" s="2">
        <f t="shared" si="4"/>
        <v>35.880000000000003</v>
      </c>
      <c r="H35" s="2">
        <f t="shared" si="5"/>
        <v>45.280560000000001</v>
      </c>
      <c r="I35" s="2"/>
      <c r="J35" s="44">
        <v>54.9</v>
      </c>
      <c r="K35" s="24">
        <v>60</v>
      </c>
      <c r="L35" s="76"/>
      <c r="M35" s="14">
        <f t="shared" si="8"/>
        <v>14.719439999999999</v>
      </c>
      <c r="N35" s="15">
        <f t="shared" si="9"/>
        <v>44.158319999999996</v>
      </c>
      <c r="P35" s="11">
        <v>3</v>
      </c>
      <c r="Q35" s="12">
        <v>0</v>
      </c>
    </row>
    <row r="36" spans="2:17" ht="18" customHeight="1" x14ac:dyDescent="0.25">
      <c r="B36" s="53" t="s">
        <v>157</v>
      </c>
      <c r="C36" s="5" t="s">
        <v>216</v>
      </c>
      <c r="D36" s="5">
        <v>2</v>
      </c>
      <c r="E36" s="2">
        <v>14.81</v>
      </c>
      <c r="F36" s="2"/>
      <c r="G36" s="2">
        <f t="shared" si="4"/>
        <v>14.81</v>
      </c>
      <c r="H36" s="2">
        <f t="shared" si="5"/>
        <v>18.69022</v>
      </c>
      <c r="I36" s="2"/>
      <c r="J36" s="44">
        <v>22.9</v>
      </c>
      <c r="K36" s="24">
        <v>25</v>
      </c>
      <c r="L36" s="76"/>
      <c r="M36" s="14">
        <f t="shared" si="8"/>
        <v>6.3097799999999999</v>
      </c>
      <c r="N36" s="15">
        <f t="shared" si="9"/>
        <v>12.61956</v>
      </c>
      <c r="P36" s="11"/>
      <c r="Q36" s="12"/>
    </row>
    <row r="37" spans="2:17" ht="18" customHeight="1" x14ac:dyDescent="0.25">
      <c r="B37" s="53" t="s">
        <v>217</v>
      </c>
      <c r="C37" s="5" t="s">
        <v>218</v>
      </c>
      <c r="D37" s="5">
        <v>2</v>
      </c>
      <c r="E37" s="2">
        <v>45.39</v>
      </c>
      <c r="F37" s="2"/>
      <c r="G37" s="2">
        <f t="shared" si="4"/>
        <v>45.39</v>
      </c>
      <c r="H37" s="2">
        <f t="shared" si="5"/>
        <v>57.282180000000004</v>
      </c>
      <c r="I37" s="2"/>
      <c r="J37" s="44">
        <v>69.900000000000006</v>
      </c>
      <c r="K37" s="24">
        <v>75</v>
      </c>
      <c r="L37" s="76"/>
      <c r="M37" s="14">
        <f t="shared" si="8"/>
        <v>17.717819999999996</v>
      </c>
      <c r="N37" s="15">
        <f t="shared" si="9"/>
        <v>35.435639999999992</v>
      </c>
      <c r="P37" s="11">
        <v>2</v>
      </c>
      <c r="Q37" s="12">
        <v>0</v>
      </c>
    </row>
    <row r="38" spans="2:17" ht="18" customHeight="1" x14ac:dyDescent="0.25">
      <c r="B38" s="53"/>
      <c r="C38" s="5"/>
      <c r="D38" s="5"/>
      <c r="E38" s="2"/>
      <c r="F38" s="2"/>
      <c r="G38" s="2">
        <f t="shared" si="4"/>
        <v>0</v>
      </c>
      <c r="H38" s="2">
        <f t="shared" si="5"/>
        <v>0</v>
      </c>
      <c r="I38" s="2"/>
      <c r="J38" s="44"/>
      <c r="K38" s="24"/>
      <c r="L38" s="31"/>
      <c r="M38" s="14">
        <f t="shared" si="8"/>
        <v>0</v>
      </c>
      <c r="N38" s="15">
        <f t="shared" si="9"/>
        <v>0</v>
      </c>
      <c r="P38" s="11"/>
      <c r="Q38" s="12"/>
    </row>
    <row r="39" spans="2:17" ht="18" customHeight="1" thickBot="1" x14ac:dyDescent="0.3">
      <c r="B39" s="53"/>
      <c r="C39" s="5"/>
      <c r="D39" s="5"/>
      <c r="E39" s="2"/>
      <c r="F39" s="2"/>
      <c r="G39" s="2">
        <f t="shared" si="4"/>
        <v>0</v>
      </c>
      <c r="H39" s="2">
        <f t="shared" si="5"/>
        <v>0</v>
      </c>
      <c r="I39" s="2"/>
      <c r="J39" s="44"/>
      <c r="K39" s="24"/>
      <c r="L39" s="31"/>
      <c r="M39" s="14">
        <f t="shared" si="8"/>
        <v>0</v>
      </c>
      <c r="N39" s="15">
        <f t="shared" si="9"/>
        <v>0</v>
      </c>
      <c r="P39" s="11"/>
      <c r="Q39" s="12"/>
    </row>
    <row r="40" spans="2:17" ht="18" customHeight="1" thickBot="1" x14ac:dyDescent="0.3">
      <c r="B40" s="52" t="s">
        <v>15</v>
      </c>
      <c r="C40" s="49"/>
      <c r="D40" s="5"/>
      <c r="E40" s="2"/>
      <c r="F40" s="2"/>
      <c r="G40" s="2">
        <f t="shared" si="4"/>
        <v>0</v>
      </c>
      <c r="H40" s="2">
        <f t="shared" si="5"/>
        <v>0</v>
      </c>
      <c r="I40" s="2"/>
      <c r="J40" s="43"/>
      <c r="K40" s="23"/>
      <c r="L40" s="30"/>
      <c r="M40" s="10"/>
      <c r="N40" s="13"/>
      <c r="P40" s="11"/>
      <c r="Q40" s="12"/>
    </row>
    <row r="41" spans="2:17" ht="18" customHeight="1" x14ac:dyDescent="0.25">
      <c r="B41" s="53" t="s">
        <v>55</v>
      </c>
      <c r="C41" s="5" t="s">
        <v>56</v>
      </c>
      <c r="D41" s="5">
        <v>1</v>
      </c>
      <c r="E41" s="2">
        <v>66.989999999999995</v>
      </c>
      <c r="F41" s="2"/>
      <c r="G41" s="2">
        <f t="shared" si="4"/>
        <v>66.989999999999995</v>
      </c>
      <c r="H41" s="2">
        <f t="shared" si="5"/>
        <v>84.54137999999999</v>
      </c>
      <c r="I41" s="2"/>
      <c r="J41" s="44">
        <v>99.9</v>
      </c>
      <c r="K41" s="24">
        <v>99</v>
      </c>
      <c r="L41" s="31"/>
      <c r="M41" s="14">
        <f t="shared" ref="M41:M48" si="10">K41-H41</f>
        <v>14.45862000000001</v>
      </c>
      <c r="N41" s="15">
        <f t="shared" ref="N41:N48" si="11">D41*M41</f>
        <v>14.45862000000001</v>
      </c>
      <c r="P41" s="11"/>
      <c r="Q41" s="12"/>
    </row>
    <row r="42" spans="2:17" ht="18" customHeight="1" x14ac:dyDescent="0.25">
      <c r="B42" s="53" t="s">
        <v>188</v>
      </c>
      <c r="C42" s="5" t="s">
        <v>189</v>
      </c>
      <c r="D42" s="5">
        <v>1</v>
      </c>
      <c r="E42" s="2">
        <v>46.27</v>
      </c>
      <c r="F42" s="2"/>
      <c r="G42" s="2">
        <f t="shared" si="4"/>
        <v>46.27</v>
      </c>
      <c r="H42" s="2">
        <f t="shared" si="5"/>
        <v>58.392740000000003</v>
      </c>
      <c r="I42" s="2"/>
      <c r="J42" s="44">
        <v>69.900000000000006</v>
      </c>
      <c r="K42" s="24">
        <v>70</v>
      </c>
      <c r="L42" s="31"/>
      <c r="M42" s="14">
        <f t="shared" si="10"/>
        <v>11.607259999999997</v>
      </c>
      <c r="N42" s="15">
        <f t="shared" si="11"/>
        <v>11.607259999999997</v>
      </c>
      <c r="P42" s="11"/>
      <c r="Q42" s="12"/>
    </row>
    <row r="43" spans="2:17" ht="18" customHeight="1" x14ac:dyDescent="0.25">
      <c r="B43" s="53" t="s">
        <v>188</v>
      </c>
      <c r="C43" s="5" t="s">
        <v>189</v>
      </c>
      <c r="D43" s="5">
        <v>5</v>
      </c>
      <c r="E43" s="2">
        <v>45.92</v>
      </c>
      <c r="F43" s="2"/>
      <c r="G43" s="2">
        <f t="shared" si="4"/>
        <v>45.92</v>
      </c>
      <c r="H43" s="2">
        <f t="shared" si="5"/>
        <v>57.951040000000006</v>
      </c>
      <c r="I43" s="2"/>
      <c r="J43" s="44">
        <v>69.900000000000006</v>
      </c>
      <c r="K43" s="24">
        <v>69</v>
      </c>
      <c r="L43" s="76"/>
      <c r="M43" s="14">
        <f t="shared" si="10"/>
        <v>11.048959999999994</v>
      </c>
      <c r="N43" s="15">
        <f t="shared" si="11"/>
        <v>55.244799999999969</v>
      </c>
      <c r="P43" s="11">
        <v>5</v>
      </c>
      <c r="Q43" s="12">
        <v>0</v>
      </c>
    </row>
    <row r="44" spans="2:17" ht="18" customHeight="1" x14ac:dyDescent="0.25">
      <c r="B44" s="53" t="s">
        <v>188</v>
      </c>
      <c r="C44" s="5" t="s">
        <v>396</v>
      </c>
      <c r="D44" s="5">
        <v>4</v>
      </c>
      <c r="E44" s="2">
        <v>44.35</v>
      </c>
      <c r="F44" s="2"/>
      <c r="G44" s="2">
        <f t="shared" si="4"/>
        <v>44.35</v>
      </c>
      <c r="H44" s="2">
        <f t="shared" si="5"/>
        <v>55.969700000000003</v>
      </c>
      <c r="I44" s="2"/>
      <c r="J44" s="44">
        <v>69.900000000000006</v>
      </c>
      <c r="K44" s="24">
        <v>69</v>
      </c>
      <c r="L44" s="76"/>
      <c r="M44" s="14">
        <f t="shared" si="10"/>
        <v>13.030299999999997</v>
      </c>
      <c r="N44" s="15">
        <f t="shared" si="11"/>
        <v>52.121199999999988</v>
      </c>
      <c r="P44" s="11">
        <v>4</v>
      </c>
      <c r="Q44" s="12">
        <v>0</v>
      </c>
    </row>
    <row r="45" spans="2:17" ht="18" customHeight="1" x14ac:dyDescent="0.25">
      <c r="B45" s="53" t="s">
        <v>370</v>
      </c>
      <c r="C45" s="5" t="s">
        <v>371</v>
      </c>
      <c r="D45" s="5">
        <v>1</v>
      </c>
      <c r="E45" s="2">
        <v>69.92</v>
      </c>
      <c r="F45" s="2"/>
      <c r="G45" s="2">
        <f t="shared" si="4"/>
        <v>69.92</v>
      </c>
      <c r="H45" s="2">
        <f t="shared" si="5"/>
        <v>88.239040000000003</v>
      </c>
      <c r="I45" s="2"/>
      <c r="J45" s="44">
        <v>99</v>
      </c>
      <c r="K45" s="24">
        <v>99</v>
      </c>
      <c r="L45" s="31"/>
      <c r="M45" s="14">
        <f t="shared" si="10"/>
        <v>10.760959999999997</v>
      </c>
      <c r="N45" s="15">
        <f t="shared" si="11"/>
        <v>10.760959999999997</v>
      </c>
      <c r="P45" s="11"/>
      <c r="Q45" s="12"/>
    </row>
    <row r="46" spans="2:17" ht="18" customHeight="1" x14ac:dyDescent="0.25">
      <c r="B46" s="53" t="s">
        <v>370</v>
      </c>
      <c r="C46" s="5" t="s">
        <v>397</v>
      </c>
      <c r="D46" s="5">
        <v>2</v>
      </c>
      <c r="E46" s="2">
        <v>53.86</v>
      </c>
      <c r="F46" s="2"/>
      <c r="G46" s="2">
        <f t="shared" si="4"/>
        <v>53.86</v>
      </c>
      <c r="H46" s="2">
        <f t="shared" si="5"/>
        <v>67.971320000000006</v>
      </c>
      <c r="I46" s="2"/>
      <c r="J46" s="44">
        <v>99.9</v>
      </c>
      <c r="K46" s="24">
        <v>99</v>
      </c>
      <c r="L46" s="76"/>
      <c r="M46" s="14">
        <f t="shared" si="10"/>
        <v>31.028679999999994</v>
      </c>
      <c r="N46" s="15">
        <f t="shared" si="11"/>
        <v>62.057359999999989</v>
      </c>
      <c r="P46" s="11">
        <v>2</v>
      </c>
      <c r="Q46" s="12">
        <v>0</v>
      </c>
    </row>
    <row r="47" spans="2:17" ht="18" customHeight="1" x14ac:dyDescent="0.25">
      <c r="B47" s="53" t="s">
        <v>57</v>
      </c>
      <c r="C47" s="5" t="s">
        <v>59</v>
      </c>
      <c r="D47" s="5">
        <v>2</v>
      </c>
      <c r="E47" s="2">
        <v>67.05</v>
      </c>
      <c r="F47" s="2"/>
      <c r="G47" s="2">
        <f t="shared" si="4"/>
        <v>67.05</v>
      </c>
      <c r="H47" s="2">
        <f t="shared" si="5"/>
        <v>84.617099999999994</v>
      </c>
      <c r="I47" s="2"/>
      <c r="J47" s="44">
        <v>99.9</v>
      </c>
      <c r="K47" s="24">
        <v>99</v>
      </c>
      <c r="L47" s="76"/>
      <c r="M47" s="14">
        <f t="shared" si="10"/>
        <v>14.382900000000006</v>
      </c>
      <c r="N47" s="15">
        <f t="shared" si="11"/>
        <v>28.765800000000013</v>
      </c>
      <c r="P47" s="11">
        <v>2</v>
      </c>
      <c r="Q47" s="12">
        <v>0</v>
      </c>
    </row>
    <row r="48" spans="2:17" ht="18" customHeight="1" x14ac:dyDescent="0.25">
      <c r="B48" s="53" t="s">
        <v>57</v>
      </c>
      <c r="C48" s="5" t="s">
        <v>58</v>
      </c>
      <c r="D48" s="5">
        <v>1</v>
      </c>
      <c r="E48" s="2">
        <v>67.05</v>
      </c>
      <c r="F48" s="2"/>
      <c r="G48" s="2">
        <f t="shared" si="4"/>
        <v>67.05</v>
      </c>
      <c r="H48" s="2">
        <f t="shared" si="5"/>
        <v>84.617099999999994</v>
      </c>
      <c r="I48" s="2"/>
      <c r="J48" s="44">
        <v>99.9</v>
      </c>
      <c r="K48" s="24">
        <v>99</v>
      </c>
      <c r="L48" s="76"/>
      <c r="M48" s="14">
        <f t="shared" si="10"/>
        <v>14.382900000000006</v>
      </c>
      <c r="N48" s="15">
        <f t="shared" si="11"/>
        <v>14.382900000000006</v>
      </c>
      <c r="P48" s="11"/>
      <c r="Q48" s="12"/>
    </row>
    <row r="49" spans="2:18" ht="18" customHeight="1" x14ac:dyDescent="0.25">
      <c r="B49" s="53" t="s">
        <v>184</v>
      </c>
      <c r="C49" s="5" t="s">
        <v>185</v>
      </c>
      <c r="D49" s="5">
        <v>2</v>
      </c>
      <c r="E49" s="2">
        <v>14.26</v>
      </c>
      <c r="F49" s="2"/>
      <c r="G49" s="2">
        <f>E49-F49</f>
        <v>14.26</v>
      </c>
      <c r="H49" s="2">
        <f>G49*1.262</f>
        <v>17.996120000000001</v>
      </c>
      <c r="I49" s="2"/>
      <c r="J49" s="44">
        <v>21.9</v>
      </c>
      <c r="K49" s="144">
        <v>15</v>
      </c>
      <c r="L49" s="76">
        <v>25</v>
      </c>
      <c r="M49" s="14">
        <f>K49-H49</f>
        <v>-2.9961200000000012</v>
      </c>
      <c r="N49" s="15">
        <f>D49*M49</f>
        <v>-5.9922400000000025</v>
      </c>
      <c r="P49" s="11"/>
      <c r="Q49" s="12"/>
    </row>
    <row r="50" spans="2:18" ht="18" customHeight="1" x14ac:dyDescent="0.25">
      <c r="B50" s="53" t="s">
        <v>392</v>
      </c>
      <c r="C50" s="5" t="s">
        <v>393</v>
      </c>
      <c r="D50" s="5">
        <v>1</v>
      </c>
      <c r="E50" s="2">
        <v>27.22</v>
      </c>
      <c r="F50" s="2"/>
      <c r="G50" s="2">
        <f t="shared" ref="G50" si="12">E50-F50</f>
        <v>27.22</v>
      </c>
      <c r="H50" s="2">
        <f t="shared" ref="H50" si="13">G50*1.262</f>
        <v>34.351639999999996</v>
      </c>
      <c r="I50" s="2"/>
      <c r="J50" s="44"/>
      <c r="K50" s="24">
        <v>45</v>
      </c>
      <c r="L50" s="76"/>
      <c r="M50" s="14">
        <f t="shared" ref="M50" si="14">K50-H50</f>
        <v>10.648360000000004</v>
      </c>
      <c r="N50" s="15">
        <f t="shared" ref="N50" si="15">D50*M50</f>
        <v>10.648360000000004</v>
      </c>
      <c r="P50" s="11"/>
      <c r="Q50" s="12"/>
    </row>
    <row r="51" spans="2:18" ht="18" customHeight="1" thickBot="1" x14ac:dyDescent="0.3">
      <c r="B51" s="54"/>
      <c r="C51" s="5"/>
      <c r="D51" s="5"/>
      <c r="E51" s="2"/>
      <c r="F51" s="2"/>
      <c r="G51" s="2">
        <f t="shared" si="4"/>
        <v>0</v>
      </c>
      <c r="H51" s="2">
        <f t="shared" si="5"/>
        <v>0</v>
      </c>
      <c r="I51" s="2"/>
      <c r="J51" s="44"/>
      <c r="K51" s="24"/>
      <c r="L51" s="31"/>
      <c r="M51" s="14"/>
      <c r="N51" s="15"/>
      <c r="P51" s="11"/>
      <c r="Q51" s="12"/>
    </row>
    <row r="52" spans="2:18" ht="18" customHeight="1" thickBot="1" x14ac:dyDescent="0.3">
      <c r="B52" s="52" t="s">
        <v>261</v>
      </c>
      <c r="C52" s="49"/>
      <c r="D52" s="5"/>
      <c r="E52" s="2"/>
      <c r="F52" s="2"/>
      <c r="G52" s="2">
        <f t="shared" si="4"/>
        <v>0</v>
      </c>
      <c r="H52" s="2">
        <f t="shared" si="5"/>
        <v>0</v>
      </c>
      <c r="I52" s="2"/>
      <c r="J52" s="43"/>
      <c r="K52" s="23"/>
      <c r="L52" s="30"/>
      <c r="M52" s="10"/>
      <c r="N52" s="13"/>
      <c r="P52" s="11"/>
      <c r="Q52" s="12"/>
    </row>
    <row r="53" spans="2:18" ht="18" customHeight="1" x14ac:dyDescent="0.25">
      <c r="B53" s="53" t="s">
        <v>262</v>
      </c>
      <c r="C53" s="5" t="s">
        <v>263</v>
      </c>
      <c r="D53" s="5">
        <v>1</v>
      </c>
      <c r="E53" s="2">
        <v>88.23</v>
      </c>
      <c r="F53" s="2"/>
      <c r="G53" s="2">
        <f t="shared" si="4"/>
        <v>88.23</v>
      </c>
      <c r="H53" s="2">
        <f t="shared" si="5"/>
        <v>111.34626</v>
      </c>
      <c r="I53" s="2"/>
      <c r="J53" s="44">
        <v>129</v>
      </c>
      <c r="K53" s="24">
        <v>129</v>
      </c>
      <c r="L53" s="31"/>
      <c r="M53" s="14">
        <f>K53-H53</f>
        <v>17.653739999999999</v>
      </c>
      <c r="N53" s="15">
        <f>D53*M53</f>
        <v>17.653739999999999</v>
      </c>
      <c r="P53" s="11"/>
      <c r="Q53" s="12"/>
      <c r="R53" s="1" t="s">
        <v>256</v>
      </c>
    </row>
    <row r="54" spans="2:18" ht="18" customHeight="1" x14ac:dyDescent="0.25">
      <c r="B54" s="53" t="s">
        <v>386</v>
      </c>
      <c r="C54" s="5" t="s">
        <v>387</v>
      </c>
      <c r="D54" s="5">
        <v>1</v>
      </c>
      <c r="E54" s="2">
        <v>66.72</v>
      </c>
      <c r="F54" s="2"/>
      <c r="G54" s="2">
        <f t="shared" ref="G54:G87" si="16">E54-F54</f>
        <v>66.72</v>
      </c>
      <c r="H54" s="2">
        <f t="shared" ref="H54:H87" si="17">G54*1.262</f>
        <v>84.200639999999993</v>
      </c>
      <c r="I54" s="2"/>
      <c r="J54" s="44">
        <v>99.99</v>
      </c>
      <c r="K54" s="24">
        <v>99</v>
      </c>
      <c r="L54" s="31"/>
      <c r="M54" s="14">
        <f>K54-H54</f>
        <v>14.799360000000007</v>
      </c>
      <c r="N54" s="15">
        <f>D54*M54</f>
        <v>14.799360000000007</v>
      </c>
      <c r="P54" s="11"/>
      <c r="Q54" s="12"/>
      <c r="R54" s="1"/>
    </row>
    <row r="55" spans="2:18" ht="18" customHeight="1" thickBot="1" x14ac:dyDescent="0.3">
      <c r="B55" s="53"/>
      <c r="C55" s="5"/>
      <c r="D55" s="5"/>
      <c r="E55" s="2"/>
      <c r="F55" s="2"/>
      <c r="G55" s="2">
        <f t="shared" si="16"/>
        <v>0</v>
      </c>
      <c r="H55" s="2">
        <f t="shared" si="17"/>
        <v>0</v>
      </c>
      <c r="I55" s="2"/>
      <c r="J55" s="44"/>
      <c r="K55" s="24"/>
      <c r="L55" s="31"/>
      <c r="M55" s="14">
        <f>K55-H55</f>
        <v>0</v>
      </c>
      <c r="N55" s="15">
        <f>D55*M55</f>
        <v>0</v>
      </c>
      <c r="P55" s="11"/>
      <c r="Q55" s="12"/>
      <c r="R55" s="1"/>
    </row>
    <row r="56" spans="2:18" ht="18" customHeight="1" thickBot="1" x14ac:dyDescent="0.3">
      <c r="B56" s="52" t="s">
        <v>312</v>
      </c>
      <c r="C56" s="49"/>
      <c r="D56" s="5"/>
      <c r="E56" s="2"/>
      <c r="F56" s="2"/>
      <c r="G56" s="2">
        <f t="shared" si="16"/>
        <v>0</v>
      </c>
      <c r="H56" s="2">
        <f t="shared" si="17"/>
        <v>0</v>
      </c>
      <c r="I56" s="2"/>
      <c r="J56" s="43"/>
      <c r="K56" s="23"/>
      <c r="L56" s="74"/>
      <c r="M56" s="10"/>
      <c r="N56" s="13"/>
      <c r="P56" s="11"/>
      <c r="Q56" s="12"/>
    </row>
    <row r="57" spans="2:18" ht="18" customHeight="1" x14ac:dyDescent="0.25">
      <c r="B57" s="53" t="s">
        <v>553</v>
      </c>
      <c r="C57" s="5" t="s">
        <v>554</v>
      </c>
      <c r="D57" s="5">
        <v>1</v>
      </c>
      <c r="E57" s="2">
        <v>111.74</v>
      </c>
      <c r="F57" s="2"/>
      <c r="G57" s="2">
        <f t="shared" ref="G57" si="18">E57-F57</f>
        <v>111.74</v>
      </c>
      <c r="H57" s="2">
        <f t="shared" ref="H57" si="19">G57*1.262</f>
        <v>141.01587999999998</v>
      </c>
      <c r="I57" s="2"/>
      <c r="J57" s="44">
        <v>169</v>
      </c>
      <c r="K57" s="24">
        <v>169</v>
      </c>
      <c r="L57" s="76"/>
      <c r="M57" s="14">
        <f>K57-H57</f>
        <v>27.984120000000019</v>
      </c>
      <c r="N57" s="15">
        <f>D57*M57</f>
        <v>27.984120000000019</v>
      </c>
      <c r="P57" s="11"/>
      <c r="Q57" s="12"/>
      <c r="R57" s="1"/>
    </row>
    <row r="58" spans="2:18" ht="18" customHeight="1" x14ac:dyDescent="0.25">
      <c r="B58" s="53" t="s">
        <v>313</v>
      </c>
      <c r="C58" s="5" t="s">
        <v>314</v>
      </c>
      <c r="D58" s="5">
        <v>1</v>
      </c>
      <c r="E58" s="2">
        <v>132.9</v>
      </c>
      <c r="F58" s="2"/>
      <c r="G58" s="2">
        <f t="shared" si="16"/>
        <v>132.9</v>
      </c>
      <c r="H58" s="2">
        <f t="shared" si="17"/>
        <v>167.71980000000002</v>
      </c>
      <c r="I58" s="2"/>
      <c r="J58" s="44">
        <v>199</v>
      </c>
      <c r="K58" s="24">
        <v>210</v>
      </c>
      <c r="L58" s="76"/>
      <c r="M58" s="14">
        <f>K58-H58</f>
        <v>42.280199999999979</v>
      </c>
      <c r="N58" s="15">
        <f>D58*M58</f>
        <v>42.280199999999979</v>
      </c>
      <c r="P58" s="11">
        <v>1</v>
      </c>
      <c r="Q58" s="12">
        <v>0</v>
      </c>
      <c r="R58" s="1"/>
    </row>
    <row r="59" spans="2:18" ht="18" customHeight="1" thickBot="1" x14ac:dyDescent="0.3">
      <c r="B59" s="53"/>
      <c r="C59" s="5"/>
      <c r="D59" s="5"/>
      <c r="E59" s="2"/>
      <c r="F59" s="2"/>
      <c r="G59" s="2">
        <f t="shared" si="16"/>
        <v>0</v>
      </c>
      <c r="H59" s="2">
        <f t="shared" si="17"/>
        <v>0</v>
      </c>
      <c r="I59" s="2"/>
      <c r="J59" s="44"/>
      <c r="K59" s="24"/>
      <c r="L59" s="76"/>
      <c r="M59" s="14">
        <f>K59-H59</f>
        <v>0</v>
      </c>
      <c r="N59" s="15">
        <f>D59*M59</f>
        <v>0</v>
      </c>
      <c r="P59" s="11"/>
      <c r="Q59" s="12"/>
    </row>
    <row r="60" spans="2:18" ht="29.25" customHeight="1" thickBot="1" x14ac:dyDescent="0.3">
      <c r="B60" s="52" t="s">
        <v>437</v>
      </c>
      <c r="C60" s="49"/>
      <c r="D60" s="5"/>
      <c r="E60" s="2"/>
      <c r="F60" s="2"/>
      <c r="G60" s="2">
        <f t="shared" si="16"/>
        <v>0</v>
      </c>
      <c r="H60" s="2">
        <f t="shared" si="17"/>
        <v>0</v>
      </c>
      <c r="I60" s="2"/>
      <c r="J60" s="43"/>
      <c r="K60" s="23"/>
      <c r="L60" s="74"/>
      <c r="M60" s="10"/>
      <c r="N60" s="13"/>
      <c r="P60" s="11"/>
      <c r="Q60" s="12"/>
    </row>
    <row r="61" spans="2:18" ht="18" customHeight="1" x14ac:dyDescent="0.25">
      <c r="B61" s="53" t="s">
        <v>435</v>
      </c>
      <c r="C61" s="5" t="s">
        <v>436</v>
      </c>
      <c r="D61" s="5">
        <v>2</v>
      </c>
      <c r="E61" s="2">
        <v>18.829999999999998</v>
      </c>
      <c r="F61" s="2"/>
      <c r="G61" s="2">
        <f t="shared" si="16"/>
        <v>18.829999999999998</v>
      </c>
      <c r="H61" s="2">
        <f t="shared" si="17"/>
        <v>23.763459999999998</v>
      </c>
      <c r="I61" s="2"/>
      <c r="J61" s="44">
        <v>26.9</v>
      </c>
      <c r="K61" s="24">
        <v>29</v>
      </c>
      <c r="L61" s="76"/>
      <c r="M61" s="14">
        <f>K61-H61</f>
        <v>5.2365400000000015</v>
      </c>
      <c r="N61" s="15">
        <f>D61*M61</f>
        <v>10.473080000000003</v>
      </c>
      <c r="P61" s="11">
        <v>2</v>
      </c>
      <c r="Q61" s="12">
        <v>0</v>
      </c>
      <c r="R61" s="1"/>
    </row>
    <row r="62" spans="2:18" ht="18" customHeight="1" x14ac:dyDescent="0.25">
      <c r="B62" s="53" t="s">
        <v>435</v>
      </c>
      <c r="C62" s="5" t="s">
        <v>436</v>
      </c>
      <c r="D62" s="5">
        <v>2</v>
      </c>
      <c r="E62" s="2">
        <v>17.739999999999998</v>
      </c>
      <c r="F62" s="2"/>
      <c r="G62" s="2">
        <f>E62-F62</f>
        <v>17.739999999999998</v>
      </c>
      <c r="H62" s="2">
        <f>G62*1.262</f>
        <v>22.387879999999999</v>
      </c>
      <c r="I62" s="2"/>
      <c r="J62" s="44">
        <v>26.9</v>
      </c>
      <c r="K62" s="24">
        <v>29</v>
      </c>
      <c r="L62" s="76"/>
      <c r="M62" s="14">
        <f>K62-H62</f>
        <v>6.6121200000000009</v>
      </c>
      <c r="N62" s="15">
        <f>D62*M62</f>
        <v>13.224240000000002</v>
      </c>
      <c r="P62" s="11">
        <v>1</v>
      </c>
      <c r="Q62" s="12">
        <v>1</v>
      </c>
      <c r="R62" s="1"/>
    </row>
    <row r="63" spans="2:18" ht="18" customHeight="1" thickBot="1" x14ac:dyDescent="0.3">
      <c r="B63" s="53"/>
      <c r="C63" s="5"/>
      <c r="D63" s="5"/>
      <c r="E63" s="2"/>
      <c r="F63" s="2"/>
      <c r="G63" s="2">
        <f t="shared" si="16"/>
        <v>0</v>
      </c>
      <c r="H63" s="2">
        <f t="shared" si="17"/>
        <v>0</v>
      </c>
      <c r="I63" s="2"/>
      <c r="J63" s="44"/>
      <c r="K63" s="24"/>
      <c r="L63" s="76"/>
      <c r="M63" s="14">
        <f>K63-H63</f>
        <v>0</v>
      </c>
      <c r="N63" s="15">
        <f>D63*M63</f>
        <v>0</v>
      </c>
      <c r="P63" s="11"/>
      <c r="Q63" s="12"/>
    </row>
    <row r="64" spans="2:18" ht="18" customHeight="1" thickBot="1" x14ac:dyDescent="0.3">
      <c r="B64" s="52" t="s">
        <v>367</v>
      </c>
      <c r="C64" s="49"/>
      <c r="D64" s="5"/>
      <c r="E64" s="2"/>
      <c r="F64" s="2"/>
      <c r="G64" s="2">
        <f t="shared" si="16"/>
        <v>0</v>
      </c>
      <c r="H64" s="2">
        <f t="shared" si="17"/>
        <v>0</v>
      </c>
      <c r="I64" s="2"/>
      <c r="J64" s="43"/>
      <c r="K64" s="23"/>
      <c r="L64" s="30"/>
      <c r="M64" s="10"/>
      <c r="N64" s="13"/>
      <c r="P64" s="11"/>
      <c r="Q64" s="12"/>
    </row>
    <row r="65" spans="2:18" ht="18" customHeight="1" x14ac:dyDescent="0.25">
      <c r="B65" s="53" t="s">
        <v>336</v>
      </c>
      <c r="C65" s="5" t="s">
        <v>337</v>
      </c>
      <c r="D65" s="5">
        <v>2</v>
      </c>
      <c r="E65" s="2">
        <v>119.54</v>
      </c>
      <c r="F65" s="2"/>
      <c r="G65" s="2">
        <f t="shared" si="16"/>
        <v>119.54</v>
      </c>
      <c r="H65" s="2">
        <f t="shared" si="17"/>
        <v>150.85948000000002</v>
      </c>
      <c r="I65" s="2"/>
      <c r="J65" s="44">
        <v>179</v>
      </c>
      <c r="K65" s="24">
        <v>190</v>
      </c>
      <c r="L65" s="76">
        <v>199</v>
      </c>
      <c r="M65" s="14">
        <f t="shared" ref="M65:M96" si="20">K65-H65</f>
        <v>39.140519999999981</v>
      </c>
      <c r="N65" s="15">
        <f t="shared" ref="N65:N96" si="21">D65*M65</f>
        <v>78.281039999999962</v>
      </c>
      <c r="P65" s="11">
        <v>2</v>
      </c>
      <c r="Q65" s="12">
        <v>0</v>
      </c>
    </row>
    <row r="66" spans="2:18" ht="18" customHeight="1" x14ac:dyDescent="0.25">
      <c r="B66" s="53" t="s">
        <v>336</v>
      </c>
      <c r="C66" s="5" t="s">
        <v>337</v>
      </c>
      <c r="D66" s="5">
        <v>2</v>
      </c>
      <c r="E66" s="2">
        <v>111.74</v>
      </c>
      <c r="F66" s="2"/>
      <c r="G66" s="2">
        <f t="shared" si="16"/>
        <v>111.74</v>
      </c>
      <c r="H66" s="2">
        <f t="shared" si="17"/>
        <v>141.01587999999998</v>
      </c>
      <c r="I66" s="2"/>
      <c r="J66" s="44">
        <v>169</v>
      </c>
      <c r="K66" s="24">
        <v>169</v>
      </c>
      <c r="L66" s="76"/>
      <c r="M66" s="14">
        <f t="shared" si="20"/>
        <v>27.984120000000019</v>
      </c>
      <c r="N66" s="15">
        <f t="shared" si="21"/>
        <v>55.968240000000037</v>
      </c>
      <c r="P66" s="11">
        <v>1</v>
      </c>
      <c r="Q66" s="12">
        <v>1</v>
      </c>
    </row>
    <row r="67" spans="2:18" ht="18" customHeight="1" x14ac:dyDescent="0.25">
      <c r="B67" s="53" t="s">
        <v>310</v>
      </c>
      <c r="C67" s="5" t="s">
        <v>311</v>
      </c>
      <c r="D67" s="5">
        <v>1</v>
      </c>
      <c r="E67" s="2">
        <v>143.94</v>
      </c>
      <c r="F67" s="2"/>
      <c r="G67" s="2">
        <f t="shared" si="16"/>
        <v>143.94</v>
      </c>
      <c r="H67" s="2">
        <f t="shared" si="17"/>
        <v>181.65227999999999</v>
      </c>
      <c r="I67" s="2"/>
      <c r="J67" s="44">
        <v>219</v>
      </c>
      <c r="K67" s="24">
        <v>219</v>
      </c>
      <c r="L67" s="76"/>
      <c r="M67" s="14">
        <f t="shared" si="20"/>
        <v>37.34772000000001</v>
      </c>
      <c r="N67" s="15">
        <f t="shared" si="21"/>
        <v>37.34772000000001</v>
      </c>
      <c r="P67" s="11"/>
      <c r="Q67" s="12"/>
    </row>
    <row r="68" spans="2:18" ht="18" customHeight="1" x14ac:dyDescent="0.25">
      <c r="B68" s="53" t="s">
        <v>234</v>
      </c>
      <c r="C68" s="5" t="s">
        <v>235</v>
      </c>
      <c r="D68" s="5">
        <v>1</v>
      </c>
      <c r="E68" s="2">
        <v>113.16</v>
      </c>
      <c r="F68" s="2"/>
      <c r="G68" s="2">
        <f t="shared" si="16"/>
        <v>113.16</v>
      </c>
      <c r="H68" s="2">
        <f t="shared" si="17"/>
        <v>142.80792</v>
      </c>
      <c r="I68" s="2"/>
      <c r="J68" s="44">
        <v>169</v>
      </c>
      <c r="K68" s="24">
        <v>180</v>
      </c>
      <c r="L68" s="76"/>
      <c r="M68" s="14">
        <f t="shared" si="20"/>
        <v>37.192080000000004</v>
      </c>
      <c r="N68" s="15">
        <f t="shared" si="21"/>
        <v>37.192080000000004</v>
      </c>
      <c r="P68" s="11">
        <v>1</v>
      </c>
      <c r="Q68" s="12">
        <v>0</v>
      </c>
    </row>
    <row r="69" spans="2:18" ht="18" customHeight="1" x14ac:dyDescent="0.25">
      <c r="B69" s="53" t="s">
        <v>105</v>
      </c>
      <c r="C69" s="5" t="s">
        <v>106</v>
      </c>
      <c r="D69" s="5">
        <v>2</v>
      </c>
      <c r="E69" s="2">
        <v>233.69</v>
      </c>
      <c r="F69" s="2"/>
      <c r="G69" s="2">
        <f t="shared" si="16"/>
        <v>233.69</v>
      </c>
      <c r="H69" s="2">
        <f t="shared" si="17"/>
        <v>294.91678000000002</v>
      </c>
      <c r="I69" s="2"/>
      <c r="J69" s="44">
        <v>349</v>
      </c>
      <c r="K69" s="24">
        <v>359</v>
      </c>
      <c r="L69" s="31"/>
      <c r="M69" s="14">
        <f t="shared" si="20"/>
        <v>64.083219999999983</v>
      </c>
      <c r="N69" s="15">
        <f t="shared" si="21"/>
        <v>128.16643999999997</v>
      </c>
      <c r="P69" s="11">
        <v>2</v>
      </c>
      <c r="Q69" s="12">
        <v>0</v>
      </c>
      <c r="R69" s="1"/>
    </row>
    <row r="70" spans="2:18" ht="18" customHeight="1" x14ac:dyDescent="0.25">
      <c r="B70" s="53" t="s">
        <v>368</v>
      </c>
      <c r="C70" s="5" t="s">
        <v>369</v>
      </c>
      <c r="D70" s="5">
        <v>1</v>
      </c>
      <c r="E70" s="2">
        <v>146.27000000000001</v>
      </c>
      <c r="F70" s="2"/>
      <c r="G70" s="2">
        <f t="shared" si="16"/>
        <v>146.27000000000001</v>
      </c>
      <c r="H70" s="2">
        <f t="shared" si="17"/>
        <v>184.59274000000002</v>
      </c>
      <c r="I70" s="2"/>
      <c r="J70" s="44">
        <v>219</v>
      </c>
      <c r="K70" s="24">
        <v>219</v>
      </c>
      <c r="L70" s="31"/>
      <c r="M70" s="14">
        <f t="shared" si="20"/>
        <v>34.40725999999998</v>
      </c>
      <c r="N70" s="15">
        <f t="shared" si="21"/>
        <v>34.40725999999998</v>
      </c>
      <c r="P70" s="11"/>
      <c r="Q70" s="12"/>
    </row>
    <row r="71" spans="2:18" ht="18" customHeight="1" x14ac:dyDescent="0.25">
      <c r="B71" s="53" t="s">
        <v>384</v>
      </c>
      <c r="C71" s="5" t="s">
        <v>385</v>
      </c>
      <c r="D71" s="5">
        <v>1</v>
      </c>
      <c r="E71" s="2">
        <v>506.88</v>
      </c>
      <c r="F71" s="2"/>
      <c r="G71" s="2">
        <f t="shared" si="16"/>
        <v>506.88</v>
      </c>
      <c r="H71" s="2">
        <f t="shared" si="17"/>
        <v>639.68255999999997</v>
      </c>
      <c r="I71" s="2"/>
      <c r="J71" s="44">
        <v>759</v>
      </c>
      <c r="K71" s="24">
        <v>759</v>
      </c>
      <c r="L71" s="31"/>
      <c r="M71" s="14">
        <f t="shared" si="20"/>
        <v>119.31744000000003</v>
      </c>
      <c r="N71" s="15">
        <f t="shared" si="21"/>
        <v>119.31744000000003</v>
      </c>
      <c r="P71" s="11"/>
      <c r="Q71" s="12"/>
    </row>
    <row r="72" spans="2:18" ht="18" customHeight="1" x14ac:dyDescent="0.25">
      <c r="B72" s="53" t="s">
        <v>402</v>
      </c>
      <c r="C72" s="5" t="s">
        <v>403</v>
      </c>
      <c r="D72" s="5">
        <v>1</v>
      </c>
      <c r="E72" s="2">
        <v>506.88</v>
      </c>
      <c r="F72" s="2"/>
      <c r="G72" s="2">
        <f t="shared" si="16"/>
        <v>506.88</v>
      </c>
      <c r="H72" s="2">
        <f t="shared" si="17"/>
        <v>639.68255999999997</v>
      </c>
      <c r="I72" s="2"/>
      <c r="J72" s="44">
        <v>759</v>
      </c>
      <c r="K72" s="24">
        <v>759</v>
      </c>
      <c r="L72" s="31"/>
      <c r="M72" s="14">
        <f t="shared" si="20"/>
        <v>119.31744000000003</v>
      </c>
      <c r="N72" s="15">
        <f t="shared" si="21"/>
        <v>119.31744000000003</v>
      </c>
      <c r="P72" s="11"/>
      <c r="Q72" s="12"/>
    </row>
    <row r="73" spans="2:18" ht="18" customHeight="1" x14ac:dyDescent="0.25">
      <c r="B73" s="53" t="s">
        <v>310</v>
      </c>
      <c r="C73" s="5" t="s">
        <v>311</v>
      </c>
      <c r="D73" s="5">
        <v>1</v>
      </c>
      <c r="E73" s="2">
        <v>146.27000000000001</v>
      </c>
      <c r="F73" s="2"/>
      <c r="G73" s="2">
        <f t="shared" si="16"/>
        <v>146.27000000000001</v>
      </c>
      <c r="H73" s="2">
        <f t="shared" si="17"/>
        <v>184.59274000000002</v>
      </c>
      <c r="I73" s="2"/>
      <c r="J73" s="44">
        <v>219</v>
      </c>
      <c r="K73" s="24">
        <v>219</v>
      </c>
      <c r="L73" s="76">
        <v>239</v>
      </c>
      <c r="M73" s="14">
        <f t="shared" si="20"/>
        <v>34.40725999999998</v>
      </c>
      <c r="N73" s="15">
        <f t="shared" si="21"/>
        <v>34.40725999999998</v>
      </c>
      <c r="P73" s="11"/>
      <c r="Q73" s="12"/>
    </row>
    <row r="74" spans="2:18" ht="18" customHeight="1" x14ac:dyDescent="0.25">
      <c r="B74" s="53" t="s">
        <v>515</v>
      </c>
      <c r="C74" s="5" t="s">
        <v>516</v>
      </c>
      <c r="D74" s="5">
        <v>1</v>
      </c>
      <c r="E74" s="2">
        <v>364.97</v>
      </c>
      <c r="F74" s="2"/>
      <c r="G74" s="2">
        <f t="shared" si="16"/>
        <v>364.97</v>
      </c>
      <c r="H74" s="2">
        <f t="shared" si="17"/>
        <v>460.59214000000003</v>
      </c>
      <c r="I74" s="2"/>
      <c r="J74" s="44">
        <v>599</v>
      </c>
      <c r="K74" s="24">
        <v>599</v>
      </c>
      <c r="L74" s="76"/>
      <c r="M74" s="14">
        <f t="shared" si="20"/>
        <v>138.40785999999997</v>
      </c>
      <c r="N74" s="15">
        <f t="shared" si="21"/>
        <v>138.40785999999997</v>
      </c>
      <c r="P74" s="11"/>
      <c r="Q74" s="12"/>
    </row>
    <row r="75" spans="2:18" ht="18" customHeight="1" x14ac:dyDescent="0.25">
      <c r="B75" s="53" t="s">
        <v>529</v>
      </c>
      <c r="C75" s="5" t="s">
        <v>530</v>
      </c>
      <c r="D75" s="5">
        <v>1</v>
      </c>
      <c r="E75" s="2">
        <v>391.08</v>
      </c>
      <c r="F75" s="2"/>
      <c r="G75" s="2">
        <f t="shared" si="16"/>
        <v>391.08</v>
      </c>
      <c r="H75" s="2">
        <f t="shared" si="17"/>
        <v>493.54295999999999</v>
      </c>
      <c r="I75" s="2"/>
      <c r="J75" s="44">
        <v>599</v>
      </c>
      <c r="K75" s="24">
        <v>599</v>
      </c>
      <c r="L75" s="76"/>
      <c r="M75" s="14">
        <f t="shared" si="20"/>
        <v>105.45704000000001</v>
      </c>
      <c r="N75" s="15">
        <f t="shared" si="21"/>
        <v>105.45704000000001</v>
      </c>
      <c r="P75" s="11"/>
      <c r="Q75" s="12"/>
    </row>
    <row r="76" spans="2:18" ht="18" customHeight="1" thickBot="1" x14ac:dyDescent="0.3">
      <c r="B76" s="53"/>
      <c r="C76" s="5"/>
      <c r="D76" s="5"/>
      <c r="E76" s="2"/>
      <c r="F76" s="2"/>
      <c r="G76" s="2">
        <f t="shared" si="16"/>
        <v>0</v>
      </c>
      <c r="H76" s="2">
        <f t="shared" si="17"/>
        <v>0</v>
      </c>
      <c r="I76" s="2"/>
      <c r="J76" s="44"/>
      <c r="K76" s="24"/>
      <c r="L76" s="31"/>
      <c r="M76" s="14">
        <f t="shared" si="20"/>
        <v>0</v>
      </c>
      <c r="N76" s="15">
        <f t="shared" si="21"/>
        <v>0</v>
      </c>
      <c r="P76" s="11"/>
      <c r="Q76" s="12"/>
    </row>
    <row r="77" spans="2:18" ht="18" customHeight="1" thickBot="1" x14ac:dyDescent="0.3">
      <c r="B77" s="52" t="s">
        <v>140</v>
      </c>
      <c r="C77" s="5"/>
      <c r="D77" s="5"/>
      <c r="E77" s="2"/>
      <c r="F77" s="2"/>
      <c r="G77" s="2">
        <f t="shared" si="16"/>
        <v>0</v>
      </c>
      <c r="H77" s="2">
        <f t="shared" si="17"/>
        <v>0</v>
      </c>
      <c r="I77" s="2"/>
      <c r="J77" s="44"/>
      <c r="K77" s="24"/>
      <c r="L77" s="31"/>
      <c r="M77" s="14">
        <f t="shared" si="20"/>
        <v>0</v>
      </c>
      <c r="N77" s="15">
        <f t="shared" si="21"/>
        <v>0</v>
      </c>
      <c r="P77" s="11"/>
      <c r="Q77" s="12"/>
      <c r="R77" s="1"/>
    </row>
    <row r="78" spans="2:18" ht="18" customHeight="1" x14ac:dyDescent="0.25">
      <c r="B78" s="55" t="s">
        <v>141</v>
      </c>
      <c r="C78" s="5" t="s">
        <v>142</v>
      </c>
      <c r="D78" s="5">
        <v>1</v>
      </c>
      <c r="E78" s="2">
        <v>115.63</v>
      </c>
      <c r="F78" s="2"/>
      <c r="G78" s="2">
        <f t="shared" si="16"/>
        <v>115.63</v>
      </c>
      <c r="H78" s="2">
        <f t="shared" si="17"/>
        <v>145.92506</v>
      </c>
      <c r="I78" s="2"/>
      <c r="J78" s="44">
        <v>179</v>
      </c>
      <c r="K78" s="24">
        <v>170</v>
      </c>
      <c r="L78" s="68">
        <v>199</v>
      </c>
      <c r="M78" s="14">
        <f t="shared" si="20"/>
        <v>24.074939999999998</v>
      </c>
      <c r="N78" s="15">
        <f t="shared" si="21"/>
        <v>24.074939999999998</v>
      </c>
      <c r="P78" s="11"/>
      <c r="Q78" s="12"/>
      <c r="R78" s="1"/>
    </row>
    <row r="79" spans="2:18" ht="18" customHeight="1" thickBot="1" x14ac:dyDescent="0.3">
      <c r="B79" s="55"/>
      <c r="C79" s="5"/>
      <c r="D79" s="5"/>
      <c r="E79" s="2"/>
      <c r="F79" s="2"/>
      <c r="G79" s="2">
        <f t="shared" si="16"/>
        <v>0</v>
      </c>
      <c r="H79" s="2">
        <f t="shared" si="17"/>
        <v>0</v>
      </c>
      <c r="I79" s="2"/>
      <c r="J79" s="44"/>
      <c r="K79" s="24"/>
      <c r="L79" s="31"/>
      <c r="M79" s="14">
        <f t="shared" si="20"/>
        <v>0</v>
      </c>
      <c r="N79" s="15">
        <f t="shared" si="21"/>
        <v>0</v>
      </c>
      <c r="P79" s="11"/>
      <c r="Q79" s="12"/>
      <c r="R79" s="1"/>
    </row>
    <row r="80" spans="2:18" ht="18" customHeight="1" thickBot="1" x14ac:dyDescent="0.3">
      <c r="B80" s="52" t="s">
        <v>53</v>
      </c>
      <c r="C80" s="5"/>
      <c r="D80" s="5"/>
      <c r="E80" s="2"/>
      <c r="F80" s="2"/>
      <c r="G80" s="2">
        <f t="shared" si="16"/>
        <v>0</v>
      </c>
      <c r="H80" s="2">
        <f t="shared" si="17"/>
        <v>0</v>
      </c>
      <c r="I80" s="2"/>
      <c r="J80" s="44"/>
      <c r="K80" s="24"/>
      <c r="L80" s="31"/>
      <c r="M80" s="14">
        <f t="shared" si="20"/>
        <v>0</v>
      </c>
      <c r="N80" s="15">
        <f t="shared" si="21"/>
        <v>0</v>
      </c>
      <c r="P80" s="11"/>
      <c r="Q80" s="12"/>
    </row>
    <row r="81" spans="1:18" ht="18" customHeight="1" x14ac:dyDescent="0.25">
      <c r="B81" s="55" t="s">
        <v>48</v>
      </c>
      <c r="C81" s="5" t="s">
        <v>49</v>
      </c>
      <c r="D81" s="5">
        <v>1</v>
      </c>
      <c r="E81" s="2">
        <v>27</v>
      </c>
      <c r="F81" s="2"/>
      <c r="G81" s="2">
        <f t="shared" si="16"/>
        <v>27</v>
      </c>
      <c r="H81" s="2">
        <f t="shared" si="17"/>
        <v>34.073999999999998</v>
      </c>
      <c r="I81" s="2"/>
      <c r="J81" s="44">
        <v>42.9</v>
      </c>
      <c r="K81" s="24">
        <v>42</v>
      </c>
      <c r="L81" s="31"/>
      <c r="M81" s="14">
        <f t="shared" si="20"/>
        <v>7.9260000000000019</v>
      </c>
      <c r="N81" s="15">
        <f t="shared" si="21"/>
        <v>7.9260000000000019</v>
      </c>
      <c r="P81" s="11"/>
      <c r="Q81" s="12"/>
      <c r="R81" s="1" t="s">
        <v>50</v>
      </c>
    </row>
    <row r="82" spans="1:18" ht="18" customHeight="1" x14ac:dyDescent="0.25">
      <c r="B82" s="55" t="s">
        <v>96</v>
      </c>
      <c r="C82" s="5" t="s">
        <v>97</v>
      </c>
      <c r="D82" s="5">
        <v>2</v>
      </c>
      <c r="E82" s="2">
        <v>28.88</v>
      </c>
      <c r="F82" s="2"/>
      <c r="G82" s="2">
        <f t="shared" si="16"/>
        <v>28.88</v>
      </c>
      <c r="H82" s="2">
        <f t="shared" si="17"/>
        <v>36.446559999999998</v>
      </c>
      <c r="I82" s="2"/>
      <c r="J82" s="44">
        <v>42.9</v>
      </c>
      <c r="K82" s="24">
        <v>45</v>
      </c>
      <c r="L82" s="31"/>
      <c r="M82" s="14">
        <f t="shared" si="20"/>
        <v>8.5534400000000019</v>
      </c>
      <c r="N82" s="15">
        <f t="shared" si="21"/>
        <v>17.106880000000004</v>
      </c>
      <c r="P82" s="11"/>
      <c r="Q82" s="12"/>
      <c r="R82" s="1"/>
    </row>
    <row r="83" spans="1:18" ht="18" customHeight="1" x14ac:dyDescent="0.25">
      <c r="B83" s="55" t="s">
        <v>98</v>
      </c>
      <c r="C83" s="5" t="s">
        <v>99</v>
      </c>
      <c r="D83" s="5">
        <v>1</v>
      </c>
      <c r="E83" s="2">
        <v>60.51</v>
      </c>
      <c r="F83" s="2"/>
      <c r="G83" s="2">
        <f t="shared" si="16"/>
        <v>60.51</v>
      </c>
      <c r="H83" s="2">
        <f t="shared" si="17"/>
        <v>76.363619999999997</v>
      </c>
      <c r="I83" s="2"/>
      <c r="J83" s="44">
        <v>89</v>
      </c>
      <c r="K83" s="24">
        <v>99</v>
      </c>
      <c r="L83" s="31"/>
      <c r="M83" s="14">
        <f t="shared" si="20"/>
        <v>22.636380000000003</v>
      </c>
      <c r="N83" s="15">
        <f t="shared" si="21"/>
        <v>22.636380000000003</v>
      </c>
      <c r="P83" s="11"/>
      <c r="Q83" s="12"/>
      <c r="R83" s="1"/>
    </row>
    <row r="84" spans="1:18" ht="18" customHeight="1" x14ac:dyDescent="0.25">
      <c r="B84" s="55" t="s">
        <v>36</v>
      </c>
      <c r="C84" s="5" t="s">
        <v>83</v>
      </c>
      <c r="D84" s="5">
        <v>2</v>
      </c>
      <c r="E84" s="2">
        <v>27</v>
      </c>
      <c r="F84" s="2"/>
      <c r="G84" s="2">
        <f t="shared" si="16"/>
        <v>27</v>
      </c>
      <c r="H84" s="2">
        <f t="shared" si="17"/>
        <v>34.073999999999998</v>
      </c>
      <c r="I84" s="2"/>
      <c r="J84" s="44">
        <v>42.9</v>
      </c>
      <c r="K84" s="24">
        <v>45</v>
      </c>
      <c r="L84" s="31"/>
      <c r="M84" s="14">
        <f t="shared" si="20"/>
        <v>10.926000000000002</v>
      </c>
      <c r="N84" s="15">
        <f t="shared" si="21"/>
        <v>21.852000000000004</v>
      </c>
      <c r="P84" s="11"/>
      <c r="Q84" s="12"/>
      <c r="R84" s="1"/>
    </row>
    <row r="85" spans="1:18" ht="18" customHeight="1" x14ac:dyDescent="0.25">
      <c r="B85" s="55" t="s">
        <v>98</v>
      </c>
      <c r="C85" s="5" t="s">
        <v>99</v>
      </c>
      <c r="D85" s="5">
        <v>1</v>
      </c>
      <c r="E85" s="2">
        <v>57.16</v>
      </c>
      <c r="F85" s="2"/>
      <c r="G85" s="2">
        <f t="shared" si="16"/>
        <v>57.16</v>
      </c>
      <c r="H85" s="2">
        <f t="shared" si="17"/>
        <v>72.135919999999999</v>
      </c>
      <c r="I85" s="2"/>
      <c r="J85" s="44">
        <v>89</v>
      </c>
      <c r="K85" s="24">
        <v>99</v>
      </c>
      <c r="L85" s="31"/>
      <c r="M85" s="14">
        <f t="shared" si="20"/>
        <v>26.864080000000001</v>
      </c>
      <c r="N85" s="15">
        <f t="shared" si="21"/>
        <v>26.864080000000001</v>
      </c>
      <c r="P85" s="11">
        <v>1</v>
      </c>
      <c r="Q85" s="12">
        <v>0</v>
      </c>
      <c r="R85" s="1" t="s">
        <v>229</v>
      </c>
    </row>
    <row r="86" spans="1:18" ht="18" customHeight="1" x14ac:dyDescent="0.25">
      <c r="B86" s="55" t="s">
        <v>40</v>
      </c>
      <c r="C86" s="5" t="s">
        <v>41</v>
      </c>
      <c r="D86" s="5">
        <v>1</v>
      </c>
      <c r="E86" s="2">
        <v>36.659999999999997</v>
      </c>
      <c r="F86" s="2"/>
      <c r="G86" s="2">
        <f t="shared" si="16"/>
        <v>36.659999999999997</v>
      </c>
      <c r="H86" s="2">
        <f t="shared" si="17"/>
        <v>46.264919999999996</v>
      </c>
      <c r="I86" s="2"/>
      <c r="J86" s="44">
        <v>52.9</v>
      </c>
      <c r="K86" s="24">
        <v>0</v>
      </c>
      <c r="L86" s="76"/>
      <c r="M86" s="14">
        <f t="shared" si="20"/>
        <v>-46.264919999999996</v>
      </c>
      <c r="N86" s="15">
        <f t="shared" si="21"/>
        <v>-46.264919999999996</v>
      </c>
      <c r="P86" s="11">
        <v>1</v>
      </c>
      <c r="Q86" s="12">
        <v>0</v>
      </c>
      <c r="R86" s="1" t="s">
        <v>301</v>
      </c>
    </row>
    <row r="87" spans="1:18" ht="18" customHeight="1" x14ac:dyDescent="0.25">
      <c r="A87" s="96" t="s">
        <v>383</v>
      </c>
      <c r="B87" s="55" t="s">
        <v>36</v>
      </c>
      <c r="C87" s="5" t="s">
        <v>83</v>
      </c>
      <c r="D87" s="5">
        <v>1</v>
      </c>
      <c r="E87" s="2">
        <v>27.28</v>
      </c>
      <c r="F87" s="2"/>
      <c r="G87" s="2">
        <f t="shared" si="16"/>
        <v>27.28</v>
      </c>
      <c r="H87" s="2">
        <f t="shared" si="17"/>
        <v>34.42736</v>
      </c>
      <c r="I87" s="2"/>
      <c r="J87" s="44">
        <v>42.9</v>
      </c>
      <c r="K87" s="24">
        <v>40</v>
      </c>
      <c r="L87" s="76">
        <v>45</v>
      </c>
      <c r="M87" s="14">
        <f t="shared" si="20"/>
        <v>5.5726399999999998</v>
      </c>
      <c r="N87" s="15">
        <f t="shared" si="21"/>
        <v>5.5726399999999998</v>
      </c>
      <c r="P87" s="11">
        <v>1</v>
      </c>
      <c r="Q87" s="12">
        <v>0</v>
      </c>
      <c r="R87" s="1"/>
    </row>
    <row r="88" spans="1:18" ht="18" customHeight="1" x14ac:dyDescent="0.25">
      <c r="A88" s="96">
        <v>50</v>
      </c>
      <c r="B88" s="55" t="s">
        <v>38</v>
      </c>
      <c r="C88" s="5" t="s">
        <v>39</v>
      </c>
      <c r="D88" s="5">
        <v>3</v>
      </c>
      <c r="E88" s="2">
        <v>37.200000000000003</v>
      </c>
      <c r="F88" s="2"/>
      <c r="G88" s="2">
        <f t="shared" ref="G88:G120" si="22">E88-F88</f>
        <v>37.200000000000003</v>
      </c>
      <c r="H88" s="2">
        <f t="shared" ref="H88:H120" si="23">G88*1.262</f>
        <v>46.946400000000004</v>
      </c>
      <c r="I88" s="2"/>
      <c r="J88" s="44">
        <v>59.9</v>
      </c>
      <c r="K88" s="24">
        <v>59</v>
      </c>
      <c r="L88" s="76"/>
      <c r="M88" s="14">
        <f t="shared" si="20"/>
        <v>12.053599999999996</v>
      </c>
      <c r="N88" s="15">
        <f t="shared" si="21"/>
        <v>36.160799999999988</v>
      </c>
      <c r="P88" s="11">
        <v>2</v>
      </c>
      <c r="Q88" s="12">
        <v>1</v>
      </c>
      <c r="R88" s="1" t="s">
        <v>246</v>
      </c>
    </row>
    <row r="89" spans="1:18" ht="18" customHeight="1" x14ac:dyDescent="0.25">
      <c r="A89" s="101"/>
      <c r="B89" s="55" t="s">
        <v>40</v>
      </c>
      <c r="C89" s="5" t="s">
        <v>41</v>
      </c>
      <c r="D89" s="5">
        <v>2</v>
      </c>
      <c r="E89" s="2">
        <v>34.1</v>
      </c>
      <c r="F89" s="2"/>
      <c r="G89" s="2">
        <f t="shared" si="22"/>
        <v>34.1</v>
      </c>
      <c r="H89" s="2">
        <f t="shared" si="23"/>
        <v>43.034200000000006</v>
      </c>
      <c r="I89" s="2"/>
      <c r="J89" s="44">
        <v>52.9</v>
      </c>
      <c r="K89" s="24">
        <v>40</v>
      </c>
      <c r="L89" s="76"/>
      <c r="M89" s="14">
        <f t="shared" si="20"/>
        <v>-3.0342000000000056</v>
      </c>
      <c r="N89" s="15">
        <f t="shared" si="21"/>
        <v>-6.0684000000000111</v>
      </c>
      <c r="P89" s="11"/>
      <c r="Q89" s="12"/>
      <c r="R89" s="1"/>
    </row>
    <row r="90" spans="1:18" ht="18" customHeight="1" x14ac:dyDescent="0.25">
      <c r="A90" s="101"/>
      <c r="B90" s="55" t="s">
        <v>37</v>
      </c>
      <c r="C90" s="5" t="s">
        <v>82</v>
      </c>
      <c r="D90" s="5">
        <v>1</v>
      </c>
      <c r="E90" s="2">
        <v>27</v>
      </c>
      <c r="F90" s="2"/>
      <c r="G90" s="2">
        <f t="shared" si="22"/>
        <v>27</v>
      </c>
      <c r="H90" s="2">
        <f t="shared" si="23"/>
        <v>34.073999999999998</v>
      </c>
      <c r="I90" s="2"/>
      <c r="J90" s="44">
        <v>42.9</v>
      </c>
      <c r="K90" s="24">
        <v>45</v>
      </c>
      <c r="L90" s="76"/>
      <c r="M90" s="14">
        <f t="shared" si="20"/>
        <v>10.926000000000002</v>
      </c>
      <c r="N90" s="15">
        <f t="shared" si="21"/>
        <v>10.926000000000002</v>
      </c>
      <c r="P90" s="11"/>
      <c r="Q90" s="12"/>
      <c r="R90" s="1"/>
    </row>
    <row r="91" spans="1:18" ht="18" customHeight="1" x14ac:dyDescent="0.25">
      <c r="B91" s="55" t="s">
        <v>166</v>
      </c>
      <c r="C91" s="5" t="s">
        <v>149</v>
      </c>
      <c r="D91" s="5">
        <v>1</v>
      </c>
      <c r="E91" s="2">
        <v>27.28</v>
      </c>
      <c r="F91" s="2"/>
      <c r="G91" s="2">
        <f t="shared" si="22"/>
        <v>27.28</v>
      </c>
      <c r="H91" s="2">
        <f t="shared" si="23"/>
        <v>34.42736</v>
      </c>
      <c r="I91" s="2"/>
      <c r="J91" s="44">
        <v>42.9</v>
      </c>
      <c r="K91" s="24">
        <v>45</v>
      </c>
      <c r="L91" s="76"/>
      <c r="M91" s="14">
        <f t="shared" si="20"/>
        <v>10.57264</v>
      </c>
      <c r="N91" s="15">
        <f t="shared" si="21"/>
        <v>10.57264</v>
      </c>
      <c r="P91" s="11"/>
      <c r="Q91" s="12"/>
      <c r="R91" s="1"/>
    </row>
    <row r="92" spans="1:18" ht="18" customHeight="1" x14ac:dyDescent="0.25">
      <c r="B92" s="55"/>
      <c r="C92" s="5"/>
      <c r="D92" s="5"/>
      <c r="E92" s="2"/>
      <c r="F92" s="2"/>
      <c r="G92" s="2">
        <f t="shared" si="22"/>
        <v>0</v>
      </c>
      <c r="H92" s="2">
        <f t="shared" si="23"/>
        <v>0</v>
      </c>
      <c r="I92" s="2"/>
      <c r="J92" s="44"/>
      <c r="K92" s="24"/>
      <c r="L92" s="31"/>
      <c r="M92" s="14">
        <f t="shared" si="20"/>
        <v>0</v>
      </c>
      <c r="N92" s="15">
        <f t="shared" si="21"/>
        <v>0</v>
      </c>
      <c r="P92" s="11"/>
      <c r="Q92" s="12"/>
      <c r="R92" s="1"/>
    </row>
    <row r="93" spans="1:18" ht="18" customHeight="1" thickBot="1" x14ac:dyDescent="0.3">
      <c r="B93" s="55"/>
      <c r="C93" s="5"/>
      <c r="D93" s="5"/>
      <c r="E93" s="2"/>
      <c r="F93" s="2"/>
      <c r="G93" s="2">
        <f t="shared" si="22"/>
        <v>0</v>
      </c>
      <c r="H93" s="2">
        <f t="shared" si="23"/>
        <v>0</v>
      </c>
      <c r="I93" s="2"/>
      <c r="J93" s="44"/>
      <c r="K93" s="24"/>
      <c r="L93" s="31"/>
      <c r="M93" s="14">
        <f t="shared" si="20"/>
        <v>0</v>
      </c>
      <c r="N93" s="15">
        <f t="shared" si="21"/>
        <v>0</v>
      </c>
      <c r="P93" s="11"/>
      <c r="Q93" s="12"/>
      <c r="R93" s="1"/>
    </row>
    <row r="94" spans="1:18" ht="19.5" thickBot="1" x14ac:dyDescent="0.3">
      <c r="B94" s="52" t="s">
        <v>20</v>
      </c>
      <c r="C94" s="5"/>
      <c r="D94" s="5"/>
      <c r="E94" s="2"/>
      <c r="F94" s="2"/>
      <c r="G94" s="2">
        <f t="shared" si="22"/>
        <v>0</v>
      </c>
      <c r="H94" s="2">
        <f t="shared" si="23"/>
        <v>0</v>
      </c>
      <c r="I94" s="2"/>
      <c r="J94" s="44"/>
      <c r="K94" s="24"/>
      <c r="L94" s="31"/>
      <c r="M94" s="14">
        <f t="shared" si="20"/>
        <v>0</v>
      </c>
      <c r="N94" s="15">
        <f t="shared" si="21"/>
        <v>0</v>
      </c>
      <c r="P94" s="11"/>
      <c r="Q94" s="12"/>
      <c r="R94" s="1"/>
    </row>
    <row r="95" spans="1:18" ht="18" customHeight="1" x14ac:dyDescent="0.25">
      <c r="B95" s="53" t="s">
        <v>305</v>
      </c>
      <c r="C95" s="5" t="s">
        <v>306</v>
      </c>
      <c r="D95" s="5">
        <v>2</v>
      </c>
      <c r="E95" s="2">
        <v>9.2799999999999994</v>
      </c>
      <c r="F95" s="2"/>
      <c r="G95" s="2">
        <f t="shared" si="22"/>
        <v>9.2799999999999994</v>
      </c>
      <c r="H95" s="2">
        <f t="shared" si="23"/>
        <v>11.711359999999999</v>
      </c>
      <c r="I95" s="2"/>
      <c r="J95" s="44">
        <v>13.9</v>
      </c>
      <c r="K95" s="24">
        <v>15</v>
      </c>
      <c r="L95" s="76"/>
      <c r="M95" s="14">
        <f t="shared" si="20"/>
        <v>3.2886400000000009</v>
      </c>
      <c r="N95" s="15">
        <f t="shared" si="21"/>
        <v>6.5772800000000018</v>
      </c>
      <c r="P95" s="11">
        <v>2</v>
      </c>
      <c r="Q95" s="12">
        <v>0</v>
      </c>
      <c r="R95" s="1"/>
    </row>
    <row r="96" spans="1:18" ht="18" customHeight="1" x14ac:dyDescent="0.25">
      <c r="B96" s="53" t="s">
        <v>176</v>
      </c>
      <c r="C96" s="5" t="s">
        <v>177</v>
      </c>
      <c r="D96" s="5">
        <v>1</v>
      </c>
      <c r="E96" s="2">
        <v>10.39</v>
      </c>
      <c r="F96" s="2"/>
      <c r="G96" s="2">
        <f t="shared" si="22"/>
        <v>10.39</v>
      </c>
      <c r="H96" s="2">
        <f t="shared" si="23"/>
        <v>13.11218</v>
      </c>
      <c r="I96" s="2"/>
      <c r="J96" s="44">
        <v>15.9</v>
      </c>
      <c r="K96" s="24">
        <v>19</v>
      </c>
      <c r="L96" s="76"/>
      <c r="M96" s="14">
        <f t="shared" si="20"/>
        <v>5.8878199999999996</v>
      </c>
      <c r="N96" s="15">
        <f t="shared" si="21"/>
        <v>5.8878199999999996</v>
      </c>
      <c r="P96" s="11"/>
      <c r="Q96" s="12"/>
      <c r="R96" s="1"/>
    </row>
    <row r="97" spans="2:18" ht="18" customHeight="1" x14ac:dyDescent="0.25">
      <c r="B97" s="53" t="s">
        <v>178</v>
      </c>
      <c r="C97" s="5" t="s">
        <v>179</v>
      </c>
      <c r="D97" s="5">
        <v>1</v>
      </c>
      <c r="E97" s="2">
        <v>18.23</v>
      </c>
      <c r="F97" s="2"/>
      <c r="G97" s="2">
        <f t="shared" si="22"/>
        <v>18.23</v>
      </c>
      <c r="H97" s="2">
        <f t="shared" si="23"/>
        <v>23.006260000000001</v>
      </c>
      <c r="I97" s="2"/>
      <c r="J97" s="44">
        <v>27.9</v>
      </c>
      <c r="K97" s="24">
        <v>29</v>
      </c>
      <c r="L97" s="76"/>
      <c r="M97" s="14">
        <f t="shared" ref="M97:M131" si="24">K97-H97</f>
        <v>5.993739999999999</v>
      </c>
      <c r="N97" s="15">
        <f t="shared" ref="N97:N131" si="25">D97*M97</f>
        <v>5.993739999999999</v>
      </c>
      <c r="P97" s="11"/>
      <c r="Q97" s="12"/>
      <c r="R97" s="1"/>
    </row>
    <row r="98" spans="2:18" ht="18" customHeight="1" x14ac:dyDescent="0.25">
      <c r="B98" s="53" t="s">
        <v>303</v>
      </c>
      <c r="C98" s="5" t="s">
        <v>304</v>
      </c>
      <c r="D98" s="5">
        <v>1</v>
      </c>
      <c r="E98" s="2">
        <v>21.97</v>
      </c>
      <c r="F98" s="2"/>
      <c r="G98" s="2">
        <f t="shared" si="22"/>
        <v>21.97</v>
      </c>
      <c r="H98" s="2">
        <f t="shared" si="23"/>
        <v>27.726139999999997</v>
      </c>
      <c r="I98" s="2"/>
      <c r="J98" s="44">
        <v>32.9</v>
      </c>
      <c r="K98" s="24">
        <v>30</v>
      </c>
      <c r="L98" s="102">
        <v>35</v>
      </c>
      <c r="M98" s="14">
        <f t="shared" si="24"/>
        <v>2.2738600000000027</v>
      </c>
      <c r="N98" s="15">
        <f t="shared" si="25"/>
        <v>2.2738600000000027</v>
      </c>
      <c r="P98" s="11"/>
      <c r="Q98" s="12"/>
      <c r="R98" s="1"/>
    </row>
    <row r="99" spans="2:18" ht="18" customHeight="1" x14ac:dyDescent="0.25">
      <c r="B99" s="55"/>
      <c r="C99" s="5"/>
      <c r="D99" s="5"/>
      <c r="E99" s="2"/>
      <c r="F99" s="2"/>
      <c r="G99" s="2">
        <f t="shared" si="22"/>
        <v>0</v>
      </c>
      <c r="H99" s="2">
        <f t="shared" si="23"/>
        <v>0</v>
      </c>
      <c r="I99" s="2"/>
      <c r="J99" s="44"/>
      <c r="K99" s="24"/>
      <c r="L99" s="31"/>
      <c r="M99" s="14">
        <f t="shared" si="24"/>
        <v>0</v>
      </c>
      <c r="N99" s="15">
        <f t="shared" si="25"/>
        <v>0</v>
      </c>
      <c r="P99" s="11"/>
      <c r="Q99" s="12"/>
      <c r="R99" s="1"/>
    </row>
    <row r="100" spans="2:18" ht="19.5" thickBot="1" x14ac:dyDescent="0.3">
      <c r="B100" s="55"/>
      <c r="C100" s="5"/>
      <c r="D100" s="5"/>
      <c r="E100" s="2"/>
      <c r="F100" s="2"/>
      <c r="G100" s="2">
        <f t="shared" si="22"/>
        <v>0</v>
      </c>
      <c r="H100" s="2">
        <f t="shared" si="23"/>
        <v>0</v>
      </c>
      <c r="I100" s="2"/>
      <c r="J100" s="44"/>
      <c r="K100" s="24"/>
      <c r="L100" s="31"/>
      <c r="M100" s="14">
        <f t="shared" si="24"/>
        <v>0</v>
      </c>
      <c r="N100" s="15">
        <f t="shared" si="25"/>
        <v>0</v>
      </c>
      <c r="P100" s="11"/>
      <c r="Q100" s="12"/>
      <c r="R100" s="1"/>
    </row>
    <row r="101" spans="2:18" ht="19.5" thickBot="1" x14ac:dyDescent="0.3">
      <c r="B101" s="52" t="s">
        <v>23</v>
      </c>
      <c r="C101" s="5"/>
      <c r="D101" s="5"/>
      <c r="E101" s="2"/>
      <c r="F101" s="2"/>
      <c r="G101" s="2">
        <f t="shared" si="22"/>
        <v>0</v>
      </c>
      <c r="H101" s="2">
        <f t="shared" si="23"/>
        <v>0</v>
      </c>
      <c r="I101" s="2"/>
      <c r="J101" s="44"/>
      <c r="K101" s="24"/>
      <c r="L101" s="31"/>
      <c r="M101" s="14">
        <f t="shared" si="24"/>
        <v>0</v>
      </c>
      <c r="N101" s="15">
        <f t="shared" si="25"/>
        <v>0</v>
      </c>
      <c r="P101" s="11"/>
      <c r="Q101" s="12"/>
      <c r="R101" s="1"/>
    </row>
    <row r="102" spans="2:18" ht="18" customHeight="1" x14ac:dyDescent="0.25">
      <c r="B102" s="53" t="s">
        <v>132</v>
      </c>
      <c r="C102" s="5" t="s">
        <v>133</v>
      </c>
      <c r="D102" s="5">
        <v>2</v>
      </c>
      <c r="E102" s="2">
        <v>40.96</v>
      </c>
      <c r="F102" s="2"/>
      <c r="G102" s="2">
        <f t="shared" si="22"/>
        <v>40.96</v>
      </c>
      <c r="H102" s="2">
        <f t="shared" si="23"/>
        <v>51.691520000000004</v>
      </c>
      <c r="I102" s="2"/>
      <c r="J102" s="44">
        <v>72.900000000000006</v>
      </c>
      <c r="K102" s="24">
        <v>75</v>
      </c>
      <c r="L102" s="31"/>
      <c r="M102" s="14">
        <f t="shared" si="24"/>
        <v>23.308479999999996</v>
      </c>
      <c r="N102" s="15">
        <f t="shared" si="25"/>
        <v>46.616959999999992</v>
      </c>
      <c r="P102" s="11">
        <v>2</v>
      </c>
      <c r="Q102" s="12">
        <v>0</v>
      </c>
      <c r="R102" s="1"/>
    </row>
    <row r="103" spans="2:18" ht="18" customHeight="1" x14ac:dyDescent="0.25">
      <c r="B103" s="53" t="s">
        <v>159</v>
      </c>
      <c r="C103" s="5" t="s">
        <v>160</v>
      </c>
      <c r="D103" s="5">
        <v>2</v>
      </c>
      <c r="E103" s="2">
        <v>41.59</v>
      </c>
      <c r="F103" s="2"/>
      <c r="G103" s="2">
        <f t="shared" si="22"/>
        <v>41.59</v>
      </c>
      <c r="H103" s="2">
        <f t="shared" si="23"/>
        <v>52.486580000000004</v>
      </c>
      <c r="I103" s="2"/>
      <c r="J103" s="44">
        <v>62.9</v>
      </c>
      <c r="K103" s="24">
        <v>75</v>
      </c>
      <c r="L103" s="31"/>
      <c r="M103" s="14">
        <f t="shared" si="24"/>
        <v>22.513419999999996</v>
      </c>
      <c r="N103" s="15">
        <f t="shared" si="25"/>
        <v>45.026839999999993</v>
      </c>
      <c r="P103" s="11">
        <v>2</v>
      </c>
      <c r="Q103" s="12">
        <v>0</v>
      </c>
    </row>
    <row r="104" spans="2:18" ht="18" customHeight="1" x14ac:dyDescent="0.25">
      <c r="B104" s="53" t="s">
        <v>181</v>
      </c>
      <c r="C104" s="5" t="s">
        <v>180</v>
      </c>
      <c r="D104" s="5">
        <v>1</v>
      </c>
      <c r="E104" s="2">
        <v>23.94</v>
      </c>
      <c r="F104" s="2"/>
      <c r="G104" s="2">
        <f t="shared" si="22"/>
        <v>23.94</v>
      </c>
      <c r="H104" s="2">
        <f t="shared" si="23"/>
        <v>30.212280000000003</v>
      </c>
      <c r="I104" s="2"/>
      <c r="J104" s="44">
        <v>37.9</v>
      </c>
      <c r="K104" s="24">
        <v>45</v>
      </c>
      <c r="L104" s="31"/>
      <c r="M104" s="14">
        <f t="shared" si="24"/>
        <v>14.787719999999997</v>
      </c>
      <c r="N104" s="15">
        <f t="shared" si="25"/>
        <v>14.787719999999997</v>
      </c>
      <c r="P104" s="11"/>
      <c r="Q104" s="12"/>
    </row>
    <row r="105" spans="2:18" ht="18" customHeight="1" x14ac:dyDescent="0.25">
      <c r="B105" s="53" t="s">
        <v>159</v>
      </c>
      <c r="C105" s="5" t="s">
        <v>213</v>
      </c>
      <c r="D105" s="5">
        <v>1</v>
      </c>
      <c r="E105" s="2">
        <v>40.31</v>
      </c>
      <c r="F105" s="2"/>
      <c r="G105" s="2">
        <f t="shared" si="22"/>
        <v>40.31</v>
      </c>
      <c r="H105" s="2">
        <f t="shared" si="23"/>
        <v>50.871220000000001</v>
      </c>
      <c r="I105" s="2"/>
      <c r="J105" s="44">
        <v>62.9</v>
      </c>
      <c r="K105" s="24">
        <v>75</v>
      </c>
      <c r="L105" s="76"/>
      <c r="M105" s="14">
        <f t="shared" si="24"/>
        <v>24.128779999999999</v>
      </c>
      <c r="N105" s="15">
        <f t="shared" si="25"/>
        <v>24.128779999999999</v>
      </c>
      <c r="P105" s="11"/>
      <c r="Q105" s="12"/>
    </row>
    <row r="106" spans="2:18" ht="18" customHeight="1" x14ac:dyDescent="0.25">
      <c r="B106" s="53" t="s">
        <v>181</v>
      </c>
      <c r="C106" s="5" t="s">
        <v>286</v>
      </c>
      <c r="D106" s="5">
        <v>2</v>
      </c>
      <c r="E106" s="2">
        <v>24.55</v>
      </c>
      <c r="F106" s="2"/>
      <c r="G106" s="2">
        <f t="shared" si="22"/>
        <v>24.55</v>
      </c>
      <c r="H106" s="2">
        <f t="shared" si="23"/>
        <v>30.982100000000003</v>
      </c>
      <c r="I106" s="2"/>
      <c r="J106" s="44">
        <v>33.9</v>
      </c>
      <c r="K106" s="24">
        <v>40</v>
      </c>
      <c r="L106" s="76"/>
      <c r="M106" s="14">
        <f t="shared" si="24"/>
        <v>9.0178999999999974</v>
      </c>
      <c r="N106" s="15">
        <f t="shared" si="25"/>
        <v>18.035799999999995</v>
      </c>
      <c r="P106" s="11">
        <v>1</v>
      </c>
      <c r="Q106" s="12">
        <v>1</v>
      </c>
    </row>
    <row r="107" spans="2:18" ht="18" customHeight="1" x14ac:dyDescent="0.25">
      <c r="B107" s="53" t="s">
        <v>211</v>
      </c>
      <c r="C107" s="5" t="s">
        <v>212</v>
      </c>
      <c r="D107" s="5">
        <v>1</v>
      </c>
      <c r="E107" s="2">
        <v>35.19</v>
      </c>
      <c r="F107" s="2"/>
      <c r="G107" s="2">
        <f t="shared" si="22"/>
        <v>35.19</v>
      </c>
      <c r="H107" s="2">
        <f t="shared" si="23"/>
        <v>44.409779999999998</v>
      </c>
      <c r="I107" s="2"/>
      <c r="J107" s="44">
        <v>54.9</v>
      </c>
      <c r="K107" s="24">
        <v>60</v>
      </c>
      <c r="L107" s="76"/>
      <c r="M107" s="14">
        <f t="shared" si="24"/>
        <v>15.590220000000002</v>
      </c>
      <c r="N107" s="15">
        <f t="shared" si="25"/>
        <v>15.590220000000002</v>
      </c>
      <c r="P107" s="11"/>
      <c r="Q107" s="12"/>
    </row>
    <row r="108" spans="2:18" ht="18" customHeight="1" x14ac:dyDescent="0.25">
      <c r="B108" s="53" t="s">
        <v>181</v>
      </c>
      <c r="C108" s="5" t="s">
        <v>456</v>
      </c>
      <c r="D108" s="5">
        <v>2</v>
      </c>
      <c r="E108" s="2">
        <v>21.96</v>
      </c>
      <c r="F108" s="2"/>
      <c r="G108" s="2">
        <f>E108-F108</f>
        <v>21.96</v>
      </c>
      <c r="H108" s="2">
        <f>G108*1.262</f>
        <v>27.713520000000003</v>
      </c>
      <c r="I108" s="2"/>
      <c r="J108" s="44">
        <v>33.9</v>
      </c>
      <c r="K108" s="24">
        <v>40</v>
      </c>
      <c r="L108" s="31"/>
      <c r="M108" s="14">
        <f>K108-H108</f>
        <v>12.286479999999997</v>
      </c>
      <c r="N108" s="15">
        <f>D108*M108</f>
        <v>24.572959999999995</v>
      </c>
      <c r="P108" s="11">
        <v>2</v>
      </c>
      <c r="Q108" s="12">
        <v>0</v>
      </c>
    </row>
    <row r="109" spans="2:18" x14ac:dyDescent="0.25">
      <c r="B109" s="55"/>
      <c r="C109" s="5"/>
      <c r="D109" s="5"/>
      <c r="E109" s="2"/>
      <c r="F109" s="2"/>
      <c r="G109" s="2">
        <f t="shared" si="22"/>
        <v>0</v>
      </c>
      <c r="H109" s="2">
        <f t="shared" si="23"/>
        <v>0</v>
      </c>
      <c r="I109" s="2"/>
      <c r="J109" s="44"/>
      <c r="K109" s="24"/>
      <c r="L109" s="31"/>
      <c r="M109" s="14">
        <f t="shared" si="24"/>
        <v>0</v>
      </c>
      <c r="N109" s="15">
        <f t="shared" si="25"/>
        <v>0</v>
      </c>
      <c r="P109" s="11"/>
      <c r="Q109" s="12"/>
      <c r="R109" s="1"/>
    </row>
    <row r="110" spans="2:18" ht="19.5" thickBot="1" x14ac:dyDescent="0.3">
      <c r="B110" s="55"/>
      <c r="C110" s="5"/>
      <c r="D110" s="5"/>
      <c r="E110" s="2"/>
      <c r="F110" s="2"/>
      <c r="G110" s="2">
        <f t="shared" si="22"/>
        <v>0</v>
      </c>
      <c r="H110" s="2">
        <f t="shared" si="23"/>
        <v>0</v>
      </c>
      <c r="I110" s="2"/>
      <c r="J110" s="44"/>
      <c r="K110" s="24"/>
      <c r="L110" s="31"/>
      <c r="M110" s="14">
        <f t="shared" si="24"/>
        <v>0</v>
      </c>
      <c r="N110" s="15">
        <f t="shared" si="25"/>
        <v>0</v>
      </c>
      <c r="P110" s="11"/>
      <c r="Q110" s="12"/>
      <c r="R110" s="1"/>
    </row>
    <row r="111" spans="2:18" ht="18" customHeight="1" thickBot="1" x14ac:dyDescent="0.3">
      <c r="B111" s="52" t="s">
        <v>69</v>
      </c>
      <c r="C111" s="5"/>
      <c r="D111" s="5"/>
      <c r="E111" s="2"/>
      <c r="F111" s="2"/>
      <c r="G111" s="2">
        <f t="shared" si="22"/>
        <v>0</v>
      </c>
      <c r="H111" s="2">
        <f t="shared" si="23"/>
        <v>0</v>
      </c>
      <c r="I111" s="2"/>
      <c r="J111" s="44"/>
      <c r="K111" s="24"/>
      <c r="L111" s="31"/>
      <c r="M111" s="14">
        <f t="shared" si="24"/>
        <v>0</v>
      </c>
      <c r="N111" s="15">
        <f t="shared" si="25"/>
        <v>0</v>
      </c>
      <c r="P111" s="11"/>
      <c r="Q111" s="12"/>
      <c r="R111" s="1"/>
    </row>
    <row r="112" spans="2:18" ht="18" customHeight="1" x14ac:dyDescent="0.25">
      <c r="B112" s="55" t="s">
        <v>186</v>
      </c>
      <c r="C112" s="5" t="s">
        <v>187</v>
      </c>
      <c r="D112" s="5">
        <v>1</v>
      </c>
      <c r="E112" s="2">
        <v>199.67</v>
      </c>
      <c r="F112" s="2"/>
      <c r="G112" s="2">
        <f t="shared" si="22"/>
        <v>199.67</v>
      </c>
      <c r="H112" s="2">
        <f t="shared" si="23"/>
        <v>251.98353999999998</v>
      </c>
      <c r="I112" s="2"/>
      <c r="J112" s="44">
        <v>299</v>
      </c>
      <c r="K112" s="24">
        <v>299</v>
      </c>
      <c r="L112" s="31"/>
      <c r="M112" s="14">
        <f t="shared" si="24"/>
        <v>47.016460000000023</v>
      </c>
      <c r="N112" s="15">
        <f t="shared" si="25"/>
        <v>47.016460000000023</v>
      </c>
      <c r="P112" s="11"/>
      <c r="Q112" s="12"/>
      <c r="R112" s="1"/>
    </row>
    <row r="113" spans="1:18" ht="18" customHeight="1" x14ac:dyDescent="0.25">
      <c r="B113" s="55" t="s">
        <v>186</v>
      </c>
      <c r="C113" s="5" t="s">
        <v>187</v>
      </c>
      <c r="D113" s="5">
        <v>2</v>
      </c>
      <c r="E113" s="2">
        <v>195.92</v>
      </c>
      <c r="F113" s="2"/>
      <c r="G113" s="2">
        <f t="shared" si="22"/>
        <v>195.92</v>
      </c>
      <c r="H113" s="2">
        <f t="shared" si="23"/>
        <v>247.25103999999999</v>
      </c>
      <c r="I113" s="2"/>
      <c r="J113" s="44">
        <v>299</v>
      </c>
      <c r="K113" s="24">
        <v>329</v>
      </c>
      <c r="L113" s="76"/>
      <c r="M113" s="14">
        <f t="shared" si="24"/>
        <v>81.748960000000011</v>
      </c>
      <c r="N113" s="15">
        <f t="shared" si="25"/>
        <v>163.49792000000002</v>
      </c>
      <c r="P113" s="11">
        <v>2</v>
      </c>
      <c r="Q113" s="12">
        <v>0</v>
      </c>
      <c r="R113" s="1"/>
    </row>
    <row r="114" spans="1:18" ht="18" customHeight="1" x14ac:dyDescent="0.25">
      <c r="B114" s="55" t="s">
        <v>70</v>
      </c>
      <c r="C114" s="5" t="s">
        <v>71</v>
      </c>
      <c r="D114" s="5">
        <v>2</v>
      </c>
      <c r="E114" s="2">
        <v>234.24</v>
      </c>
      <c r="F114" s="2"/>
      <c r="G114" s="2">
        <f t="shared" si="22"/>
        <v>234.24</v>
      </c>
      <c r="H114" s="2">
        <f t="shared" si="23"/>
        <v>295.61088000000001</v>
      </c>
      <c r="I114" s="2">
        <f>H114*1.2</f>
        <v>354.73305599999998</v>
      </c>
      <c r="J114" s="44"/>
      <c r="K114" s="24">
        <v>349</v>
      </c>
      <c r="L114" s="31"/>
      <c r="M114" s="14">
        <f t="shared" si="24"/>
        <v>53.389119999999991</v>
      </c>
      <c r="N114" s="15">
        <f t="shared" si="25"/>
        <v>106.77823999999998</v>
      </c>
      <c r="P114" s="11">
        <v>2</v>
      </c>
      <c r="Q114" s="12">
        <v>0</v>
      </c>
      <c r="R114" s="1"/>
    </row>
    <row r="115" spans="1:18" ht="18" customHeight="1" x14ac:dyDescent="0.25">
      <c r="B115" s="55" t="s">
        <v>89</v>
      </c>
      <c r="C115" s="5" t="s">
        <v>90</v>
      </c>
      <c r="D115" s="5">
        <v>1</v>
      </c>
      <c r="E115" s="2">
        <v>218.25</v>
      </c>
      <c r="F115" s="2"/>
      <c r="G115" s="2">
        <f t="shared" si="22"/>
        <v>218.25</v>
      </c>
      <c r="H115" s="2">
        <f t="shared" si="23"/>
        <v>275.43150000000003</v>
      </c>
      <c r="I115" s="2"/>
      <c r="J115" s="44">
        <v>319</v>
      </c>
      <c r="K115" s="24">
        <v>369</v>
      </c>
      <c r="L115" s="31"/>
      <c r="M115" s="14">
        <f t="shared" si="24"/>
        <v>93.568499999999972</v>
      </c>
      <c r="N115" s="15">
        <f t="shared" si="25"/>
        <v>93.568499999999972</v>
      </c>
      <c r="P115" s="11"/>
      <c r="Q115" s="12"/>
      <c r="R115" s="1"/>
    </row>
    <row r="116" spans="1:18" ht="18" customHeight="1" x14ac:dyDescent="0.25">
      <c r="B116" s="55" t="s">
        <v>88</v>
      </c>
      <c r="C116" s="5" t="s">
        <v>91</v>
      </c>
      <c r="D116" s="5">
        <v>2</v>
      </c>
      <c r="E116" s="2">
        <v>266.14</v>
      </c>
      <c r="F116" s="2"/>
      <c r="G116" s="2">
        <f t="shared" si="22"/>
        <v>266.14</v>
      </c>
      <c r="H116" s="2">
        <f t="shared" si="23"/>
        <v>335.86867999999998</v>
      </c>
      <c r="I116" s="2"/>
      <c r="J116" s="44">
        <v>389</v>
      </c>
      <c r="K116" s="24">
        <v>429</v>
      </c>
      <c r="L116" s="31"/>
      <c r="M116" s="14">
        <f t="shared" si="24"/>
        <v>93.131320000000017</v>
      </c>
      <c r="N116" s="15">
        <f t="shared" si="25"/>
        <v>186.26264000000003</v>
      </c>
      <c r="P116" s="11">
        <v>2</v>
      </c>
      <c r="Q116" s="12">
        <v>0</v>
      </c>
      <c r="R116" s="1"/>
    </row>
    <row r="117" spans="1:18" ht="18" customHeight="1" x14ac:dyDescent="0.25">
      <c r="B117" s="55" t="s">
        <v>289</v>
      </c>
      <c r="C117" s="5" t="s">
        <v>290</v>
      </c>
      <c r="D117" s="5">
        <v>1</v>
      </c>
      <c r="E117" s="2">
        <v>199.67</v>
      </c>
      <c r="F117" s="2"/>
      <c r="G117" s="2">
        <f t="shared" si="22"/>
        <v>199.67</v>
      </c>
      <c r="H117" s="2">
        <f t="shared" si="23"/>
        <v>251.98353999999998</v>
      </c>
      <c r="I117" s="2"/>
      <c r="J117" s="44">
        <v>329</v>
      </c>
      <c r="K117" s="24">
        <v>339</v>
      </c>
      <c r="L117" s="75">
        <v>300</v>
      </c>
      <c r="M117" s="14">
        <f t="shared" si="24"/>
        <v>87.016460000000023</v>
      </c>
      <c r="N117" s="15">
        <f t="shared" si="25"/>
        <v>87.016460000000023</v>
      </c>
      <c r="P117" s="11">
        <v>1</v>
      </c>
      <c r="Q117" s="12">
        <v>0</v>
      </c>
      <c r="R117" s="1"/>
    </row>
    <row r="118" spans="1:18" ht="18" customHeight="1" x14ac:dyDescent="0.25">
      <c r="A118" s="96">
        <v>389</v>
      </c>
      <c r="B118" s="55" t="s">
        <v>88</v>
      </c>
      <c r="C118" s="5" t="s">
        <v>71</v>
      </c>
      <c r="D118" s="5">
        <v>2</v>
      </c>
      <c r="E118" s="2">
        <v>249.64</v>
      </c>
      <c r="F118" s="2"/>
      <c r="G118" s="2">
        <f t="shared" si="22"/>
        <v>249.64</v>
      </c>
      <c r="H118" s="2">
        <f t="shared" si="23"/>
        <v>315.04568</v>
      </c>
      <c r="I118" s="2"/>
      <c r="J118" s="44">
        <v>389</v>
      </c>
      <c r="K118" s="24">
        <v>389</v>
      </c>
      <c r="L118" s="76">
        <v>429</v>
      </c>
      <c r="M118" s="14">
        <f t="shared" si="24"/>
        <v>73.954319999999996</v>
      </c>
      <c r="N118" s="15">
        <f t="shared" si="25"/>
        <v>147.90863999999999</v>
      </c>
      <c r="P118" s="11">
        <v>2</v>
      </c>
      <c r="Q118" s="12">
        <v>0</v>
      </c>
      <c r="R118" s="1"/>
    </row>
    <row r="119" spans="1:18" ht="18" customHeight="1" x14ac:dyDescent="0.25">
      <c r="B119" s="55" t="s">
        <v>136</v>
      </c>
      <c r="C119" s="5" t="s">
        <v>137</v>
      </c>
      <c r="D119" s="5">
        <v>2</v>
      </c>
      <c r="E119" s="2">
        <v>214.13</v>
      </c>
      <c r="F119" s="2"/>
      <c r="G119" s="2">
        <f t="shared" si="22"/>
        <v>214.13</v>
      </c>
      <c r="H119" s="2">
        <f t="shared" si="23"/>
        <v>270.23205999999999</v>
      </c>
      <c r="I119" s="2"/>
      <c r="J119" s="44">
        <v>319</v>
      </c>
      <c r="K119" s="24">
        <v>359</v>
      </c>
      <c r="L119" s="76"/>
      <c r="M119" s="14">
        <f t="shared" si="24"/>
        <v>88.76794000000001</v>
      </c>
      <c r="N119" s="15">
        <f t="shared" si="25"/>
        <v>177.53588000000002</v>
      </c>
      <c r="P119" s="11">
        <v>2</v>
      </c>
      <c r="Q119" s="12">
        <v>0</v>
      </c>
      <c r="R119" s="1"/>
    </row>
    <row r="120" spans="1:18" ht="18" customHeight="1" thickBot="1" x14ac:dyDescent="0.3">
      <c r="B120" s="55"/>
      <c r="C120" s="5"/>
      <c r="D120" s="5"/>
      <c r="E120" s="2"/>
      <c r="F120" s="2"/>
      <c r="G120" s="2">
        <f t="shared" si="22"/>
        <v>0</v>
      </c>
      <c r="H120" s="2">
        <f t="shared" si="23"/>
        <v>0</v>
      </c>
      <c r="I120" s="2"/>
      <c r="J120" s="44"/>
      <c r="K120" s="24"/>
      <c r="L120" s="31"/>
      <c r="M120" s="14">
        <f t="shared" si="24"/>
        <v>0</v>
      </c>
      <c r="N120" s="15">
        <f t="shared" si="25"/>
        <v>0</v>
      </c>
      <c r="P120" s="11"/>
      <c r="Q120" s="12"/>
      <c r="R120" s="1"/>
    </row>
    <row r="121" spans="1:18" ht="18" customHeight="1" thickBot="1" x14ac:dyDescent="0.3">
      <c r="B121" s="52" t="s">
        <v>85</v>
      </c>
      <c r="C121" s="5"/>
      <c r="D121" s="5"/>
      <c r="E121" s="2"/>
      <c r="F121" s="2"/>
      <c r="G121" s="2">
        <f t="shared" ref="G121:G150" si="26">E121-F121</f>
        <v>0</v>
      </c>
      <c r="H121" s="2">
        <f t="shared" ref="H121:H150" si="27">G121*1.262</f>
        <v>0</v>
      </c>
      <c r="I121" s="2"/>
      <c r="J121" s="44"/>
      <c r="K121" s="24"/>
      <c r="L121" s="31"/>
      <c r="M121" s="14">
        <f t="shared" si="24"/>
        <v>0</v>
      </c>
      <c r="N121" s="15">
        <f t="shared" si="25"/>
        <v>0</v>
      </c>
      <c r="P121" s="11"/>
      <c r="Q121" s="12"/>
      <c r="R121" s="1"/>
    </row>
    <row r="122" spans="1:18" ht="18" customHeight="1" x14ac:dyDescent="0.25">
      <c r="B122" s="55" t="s">
        <v>156</v>
      </c>
      <c r="C122" s="5" t="s">
        <v>155</v>
      </c>
      <c r="D122" s="5">
        <v>1</v>
      </c>
      <c r="E122" s="2">
        <v>198.31</v>
      </c>
      <c r="F122" s="2"/>
      <c r="G122" s="2">
        <f t="shared" si="26"/>
        <v>198.31</v>
      </c>
      <c r="H122" s="2">
        <f t="shared" si="27"/>
        <v>250.26722000000001</v>
      </c>
      <c r="I122" s="2"/>
      <c r="J122" s="44">
        <v>309</v>
      </c>
      <c r="K122" s="24">
        <v>339</v>
      </c>
      <c r="L122" s="31"/>
      <c r="M122" s="14">
        <f t="shared" si="24"/>
        <v>88.732779999999991</v>
      </c>
      <c r="N122" s="15">
        <f t="shared" si="25"/>
        <v>88.732779999999991</v>
      </c>
      <c r="P122" s="11"/>
      <c r="Q122" s="12"/>
      <c r="R122" s="1"/>
    </row>
    <row r="123" spans="1:18" ht="18" customHeight="1" x14ac:dyDescent="0.25">
      <c r="B123" s="55" t="s">
        <v>156</v>
      </c>
      <c r="C123" s="5" t="s">
        <v>501</v>
      </c>
      <c r="D123" s="5">
        <v>1</v>
      </c>
      <c r="E123" s="2">
        <v>201.74</v>
      </c>
      <c r="F123" s="2"/>
      <c r="G123" s="2">
        <f>E123-F123</f>
        <v>201.74</v>
      </c>
      <c r="H123" s="2">
        <f>G123*1.262</f>
        <v>254.59588000000002</v>
      </c>
      <c r="I123" s="2">
        <f>H123*1.3</f>
        <v>330.97464400000001</v>
      </c>
      <c r="J123" s="44">
        <v>309</v>
      </c>
      <c r="K123" s="24">
        <v>280</v>
      </c>
      <c r="L123" s="76"/>
      <c r="M123" s="14">
        <f>K123-H123</f>
        <v>25.404119999999978</v>
      </c>
      <c r="N123" s="15">
        <f>D123*M123</f>
        <v>25.404119999999978</v>
      </c>
      <c r="P123" s="11"/>
      <c r="Q123" s="12"/>
      <c r="R123" s="1"/>
    </row>
    <row r="124" spans="1:18" ht="18" customHeight="1" x14ac:dyDescent="0.25">
      <c r="B124" s="55" t="s">
        <v>86</v>
      </c>
      <c r="C124" s="5" t="s">
        <v>87</v>
      </c>
      <c r="D124" s="5">
        <v>1</v>
      </c>
      <c r="E124" s="2">
        <v>238.77</v>
      </c>
      <c r="F124" s="2"/>
      <c r="G124" s="2">
        <f t="shared" si="26"/>
        <v>238.77</v>
      </c>
      <c r="H124" s="2">
        <f t="shared" si="27"/>
        <v>301.32774000000001</v>
      </c>
      <c r="I124" s="2"/>
      <c r="J124" s="44">
        <v>349</v>
      </c>
      <c r="K124" s="24">
        <v>389</v>
      </c>
      <c r="L124" s="31"/>
      <c r="M124" s="14">
        <f t="shared" si="24"/>
        <v>87.672259999999994</v>
      </c>
      <c r="N124" s="15">
        <f t="shared" si="25"/>
        <v>87.672259999999994</v>
      </c>
      <c r="P124" s="11"/>
      <c r="Q124" s="12"/>
      <c r="R124" s="1"/>
    </row>
    <row r="125" spans="1:18" ht="18" customHeight="1" x14ac:dyDescent="0.25">
      <c r="B125" s="55" t="s">
        <v>107</v>
      </c>
      <c r="C125" s="5" t="s">
        <v>108</v>
      </c>
      <c r="D125" s="5">
        <v>1</v>
      </c>
      <c r="E125" s="2">
        <v>323.61</v>
      </c>
      <c r="F125" s="2"/>
      <c r="G125" s="2">
        <f t="shared" si="26"/>
        <v>323.61</v>
      </c>
      <c r="H125" s="2">
        <f t="shared" si="27"/>
        <v>408.39582000000001</v>
      </c>
      <c r="I125" s="2"/>
      <c r="J125" s="44">
        <v>499</v>
      </c>
      <c r="K125" s="24">
        <v>499</v>
      </c>
      <c r="L125" s="31"/>
      <c r="M125" s="14">
        <f t="shared" si="24"/>
        <v>90.604179999999985</v>
      </c>
      <c r="N125" s="15">
        <f t="shared" si="25"/>
        <v>90.604179999999985</v>
      </c>
      <c r="P125" s="11">
        <v>1</v>
      </c>
      <c r="Q125" s="12">
        <v>0</v>
      </c>
      <c r="R125" s="1"/>
    </row>
    <row r="126" spans="1:18" ht="18" customHeight="1" x14ac:dyDescent="0.25">
      <c r="B126" s="55" t="s">
        <v>138</v>
      </c>
      <c r="C126" s="5" t="s">
        <v>139</v>
      </c>
      <c r="D126" s="5">
        <v>1</v>
      </c>
      <c r="E126" s="2">
        <v>197</v>
      </c>
      <c r="F126" s="2"/>
      <c r="G126" s="2">
        <f t="shared" si="26"/>
        <v>197</v>
      </c>
      <c r="H126" s="2">
        <f t="shared" si="27"/>
        <v>248.614</v>
      </c>
      <c r="I126" s="2"/>
      <c r="J126" s="44">
        <v>309</v>
      </c>
      <c r="K126" s="24">
        <v>329</v>
      </c>
      <c r="L126" s="31"/>
      <c r="M126" s="14">
        <f t="shared" si="24"/>
        <v>80.385999999999996</v>
      </c>
      <c r="N126" s="15">
        <f t="shared" si="25"/>
        <v>80.385999999999996</v>
      </c>
      <c r="P126" s="11"/>
      <c r="Q126" s="12"/>
      <c r="R126" s="1"/>
    </row>
    <row r="127" spans="1:18" ht="18" customHeight="1" x14ac:dyDescent="0.25">
      <c r="B127" s="55" t="s">
        <v>254</v>
      </c>
      <c r="C127" s="5" t="s">
        <v>255</v>
      </c>
      <c r="D127" s="5">
        <v>1</v>
      </c>
      <c r="E127" s="2">
        <v>202.73</v>
      </c>
      <c r="F127" s="2"/>
      <c r="G127" s="2">
        <f t="shared" si="26"/>
        <v>202.73</v>
      </c>
      <c r="H127" s="2">
        <f t="shared" si="27"/>
        <v>255.84526</v>
      </c>
      <c r="I127" s="2"/>
      <c r="J127" s="44">
        <v>299</v>
      </c>
      <c r="K127" s="24">
        <v>299</v>
      </c>
      <c r="L127" s="31"/>
      <c r="M127" s="14">
        <f t="shared" si="24"/>
        <v>43.154740000000004</v>
      </c>
      <c r="N127" s="15">
        <f t="shared" si="25"/>
        <v>43.154740000000004</v>
      </c>
      <c r="P127" s="11"/>
      <c r="Q127" s="12"/>
      <c r="R127" s="1" t="s">
        <v>256</v>
      </c>
    </row>
    <row r="128" spans="1:18" ht="18" customHeight="1" x14ac:dyDescent="0.25">
      <c r="B128" s="55" t="s">
        <v>156</v>
      </c>
      <c r="C128" s="5" t="s">
        <v>155</v>
      </c>
      <c r="D128" s="5">
        <v>1</v>
      </c>
      <c r="E128" s="2">
        <v>206.9</v>
      </c>
      <c r="F128" s="2"/>
      <c r="G128" s="2">
        <f t="shared" si="26"/>
        <v>206.9</v>
      </c>
      <c r="H128" s="2">
        <f t="shared" si="27"/>
        <v>261.1078</v>
      </c>
      <c r="I128" s="2"/>
      <c r="J128" s="44">
        <v>289</v>
      </c>
      <c r="K128" s="24">
        <v>280</v>
      </c>
      <c r="L128" s="76"/>
      <c r="M128" s="14">
        <f t="shared" si="24"/>
        <v>18.892200000000003</v>
      </c>
      <c r="N128" s="15">
        <f t="shared" si="25"/>
        <v>18.892200000000003</v>
      </c>
      <c r="P128" s="11">
        <v>1</v>
      </c>
      <c r="Q128" s="12">
        <v>0</v>
      </c>
      <c r="R128" s="1"/>
    </row>
    <row r="129" spans="2:18" ht="18" customHeight="1" x14ac:dyDescent="0.25">
      <c r="B129" s="55" t="s">
        <v>153</v>
      </c>
      <c r="C129" s="5" t="s">
        <v>154</v>
      </c>
      <c r="D129" s="5">
        <v>1</v>
      </c>
      <c r="E129" s="2">
        <v>185.47</v>
      </c>
      <c r="F129" s="2"/>
      <c r="G129" s="2">
        <f t="shared" si="26"/>
        <v>185.47</v>
      </c>
      <c r="H129" s="2">
        <f t="shared" si="27"/>
        <v>234.06314</v>
      </c>
      <c r="I129" s="2"/>
      <c r="J129" s="44">
        <v>289</v>
      </c>
      <c r="K129" s="24">
        <v>329</v>
      </c>
      <c r="L129" s="76"/>
      <c r="M129" s="14">
        <f t="shared" si="24"/>
        <v>94.936859999999996</v>
      </c>
      <c r="N129" s="15">
        <f t="shared" si="25"/>
        <v>94.936859999999996</v>
      </c>
      <c r="P129" s="11">
        <v>1</v>
      </c>
      <c r="Q129" s="12">
        <v>0</v>
      </c>
      <c r="R129" s="1"/>
    </row>
    <row r="130" spans="2:18" ht="18" customHeight="1" x14ac:dyDescent="0.25">
      <c r="B130" s="55" t="s">
        <v>86</v>
      </c>
      <c r="C130" s="5" t="s">
        <v>87</v>
      </c>
      <c r="D130" s="5">
        <v>3</v>
      </c>
      <c r="E130" s="2">
        <v>227.21</v>
      </c>
      <c r="F130" s="2"/>
      <c r="G130" s="2">
        <f>E130-F130</f>
        <v>227.21</v>
      </c>
      <c r="H130" s="2">
        <f>G130*1.262</f>
        <v>286.73902000000004</v>
      </c>
      <c r="I130" s="2"/>
      <c r="J130" s="44">
        <v>349</v>
      </c>
      <c r="K130" s="24">
        <v>389</v>
      </c>
      <c r="L130" s="76"/>
      <c r="M130" s="14">
        <f>K130-H130</f>
        <v>102.26097999999996</v>
      </c>
      <c r="N130" s="15">
        <f>D130*M130</f>
        <v>306.78293999999988</v>
      </c>
      <c r="P130" s="11">
        <v>3</v>
      </c>
      <c r="Q130" s="12">
        <v>0</v>
      </c>
      <c r="R130" s="1"/>
    </row>
    <row r="131" spans="2:18" ht="18" customHeight="1" thickBot="1" x14ac:dyDescent="0.3">
      <c r="B131" s="55"/>
      <c r="C131" s="5"/>
      <c r="D131" s="5"/>
      <c r="E131" s="2"/>
      <c r="F131" s="2"/>
      <c r="G131" s="2">
        <f t="shared" si="26"/>
        <v>0</v>
      </c>
      <c r="H131" s="2">
        <f t="shared" si="27"/>
        <v>0</v>
      </c>
      <c r="I131" s="2"/>
      <c r="J131" s="44"/>
      <c r="K131" s="24"/>
      <c r="L131" s="31"/>
      <c r="M131" s="14">
        <f t="shared" si="24"/>
        <v>0</v>
      </c>
      <c r="N131" s="15">
        <f t="shared" si="25"/>
        <v>0</v>
      </c>
      <c r="P131" s="11"/>
      <c r="Q131" s="12"/>
      <c r="R131" s="1"/>
    </row>
    <row r="132" spans="2:18" ht="18" customHeight="1" thickBot="1" x14ac:dyDescent="0.3">
      <c r="B132" s="52" t="s">
        <v>9</v>
      </c>
      <c r="C132" s="5"/>
      <c r="D132" s="5"/>
      <c r="E132" s="2"/>
      <c r="F132" s="2"/>
      <c r="G132" s="2">
        <f t="shared" si="26"/>
        <v>0</v>
      </c>
      <c r="H132" s="2">
        <f t="shared" si="27"/>
        <v>0</v>
      </c>
      <c r="I132" s="2"/>
      <c r="J132" s="44"/>
      <c r="K132" s="24"/>
      <c r="L132" s="31"/>
      <c r="M132" s="14">
        <f t="shared" ref="M132:M150" si="28">K132-H132</f>
        <v>0</v>
      </c>
      <c r="N132" s="15">
        <f t="shared" ref="N132:N150" si="29">D132*M132</f>
        <v>0</v>
      </c>
      <c r="P132" s="11"/>
      <c r="Q132" s="12"/>
      <c r="R132" s="1"/>
    </row>
    <row r="133" spans="2:18" ht="18" customHeight="1" x14ac:dyDescent="0.25">
      <c r="B133" s="55" t="s">
        <v>31</v>
      </c>
      <c r="C133" s="5" t="s">
        <v>32</v>
      </c>
      <c r="D133" s="5">
        <v>1</v>
      </c>
      <c r="E133" s="2">
        <v>46.32</v>
      </c>
      <c r="F133" s="2"/>
      <c r="G133" s="2">
        <f t="shared" si="26"/>
        <v>46.32</v>
      </c>
      <c r="H133" s="2">
        <f t="shared" si="27"/>
        <v>58.455840000000002</v>
      </c>
      <c r="I133" s="2"/>
      <c r="J133" s="44">
        <v>64.900000000000006</v>
      </c>
      <c r="K133" s="24">
        <v>65</v>
      </c>
      <c r="L133" s="31"/>
      <c r="M133" s="14">
        <f t="shared" si="28"/>
        <v>6.544159999999998</v>
      </c>
      <c r="N133" s="15">
        <f t="shared" si="29"/>
        <v>6.544159999999998</v>
      </c>
      <c r="P133" s="11">
        <v>1</v>
      </c>
      <c r="Q133" s="12">
        <v>0</v>
      </c>
      <c r="R133" s="1" t="s">
        <v>54</v>
      </c>
    </row>
    <row r="134" spans="2:18" ht="18" customHeight="1" x14ac:dyDescent="0.25">
      <c r="B134" s="55" t="s">
        <v>31</v>
      </c>
      <c r="C134" s="5" t="s">
        <v>32</v>
      </c>
      <c r="D134" s="5">
        <v>2</v>
      </c>
      <c r="E134" s="2">
        <v>45.29</v>
      </c>
      <c r="F134" s="2"/>
      <c r="G134" s="2">
        <f t="shared" si="26"/>
        <v>45.29</v>
      </c>
      <c r="H134" s="2">
        <f t="shared" si="27"/>
        <v>57.15598</v>
      </c>
      <c r="I134" s="2"/>
      <c r="J134" s="44">
        <v>64.900000000000006</v>
      </c>
      <c r="K134" s="24">
        <v>69</v>
      </c>
      <c r="L134" s="31"/>
      <c r="M134" s="14">
        <f t="shared" si="28"/>
        <v>11.84402</v>
      </c>
      <c r="N134" s="15">
        <f t="shared" si="29"/>
        <v>23.688040000000001</v>
      </c>
      <c r="P134" s="11">
        <v>2</v>
      </c>
      <c r="Q134" s="12">
        <v>0</v>
      </c>
      <c r="R134" s="1"/>
    </row>
    <row r="135" spans="2:18" ht="18" customHeight="1" x14ac:dyDescent="0.25">
      <c r="B135" s="55" t="s">
        <v>46</v>
      </c>
      <c r="C135" s="5" t="s">
        <v>47</v>
      </c>
      <c r="D135" s="5">
        <v>1</v>
      </c>
      <c r="E135" s="2">
        <v>69.72</v>
      </c>
      <c r="F135" s="2"/>
      <c r="G135" s="2">
        <f t="shared" si="26"/>
        <v>69.72</v>
      </c>
      <c r="H135" s="2">
        <f t="shared" si="27"/>
        <v>87.986639999999994</v>
      </c>
      <c r="I135" s="2"/>
      <c r="J135" s="44">
        <v>99.9</v>
      </c>
      <c r="K135" s="24">
        <v>110</v>
      </c>
      <c r="L135" s="31"/>
      <c r="M135" s="14">
        <f t="shared" si="28"/>
        <v>22.013360000000006</v>
      </c>
      <c r="N135" s="15">
        <f t="shared" si="29"/>
        <v>22.013360000000006</v>
      </c>
      <c r="P135" s="11"/>
      <c r="Q135" s="12"/>
      <c r="R135" s="1" t="s">
        <v>84</v>
      </c>
    </row>
    <row r="136" spans="2:18" ht="18" customHeight="1" x14ac:dyDescent="0.25">
      <c r="B136" s="55" t="s">
        <v>42</v>
      </c>
      <c r="C136" s="5" t="s">
        <v>43</v>
      </c>
      <c r="D136" s="5">
        <v>1</v>
      </c>
      <c r="E136" s="2">
        <v>41.8</v>
      </c>
      <c r="F136" s="2"/>
      <c r="G136" s="2">
        <f t="shared" si="26"/>
        <v>41.8</v>
      </c>
      <c r="H136" s="2">
        <f t="shared" si="27"/>
        <v>52.751599999999996</v>
      </c>
      <c r="I136" s="2"/>
      <c r="J136" s="44">
        <v>59.9</v>
      </c>
      <c r="K136" s="24">
        <v>65</v>
      </c>
      <c r="L136" s="31"/>
      <c r="M136" s="14">
        <f t="shared" si="28"/>
        <v>12.248400000000004</v>
      </c>
      <c r="N136" s="15">
        <f t="shared" si="29"/>
        <v>12.248400000000004</v>
      </c>
      <c r="P136" s="11">
        <v>1</v>
      </c>
      <c r="Q136" s="12">
        <v>0</v>
      </c>
      <c r="R136" s="1"/>
    </row>
    <row r="137" spans="2:18" ht="18" customHeight="1" x14ac:dyDescent="0.25">
      <c r="B137" s="55" t="s">
        <v>111</v>
      </c>
      <c r="C137" s="5" t="s">
        <v>112</v>
      </c>
      <c r="D137" s="5">
        <v>1</v>
      </c>
      <c r="E137" s="2">
        <v>44</v>
      </c>
      <c r="F137" s="2"/>
      <c r="G137" s="2">
        <f t="shared" si="26"/>
        <v>44</v>
      </c>
      <c r="H137" s="2">
        <f t="shared" si="27"/>
        <v>55.527999999999999</v>
      </c>
      <c r="I137" s="2"/>
      <c r="J137" s="44">
        <v>64.900000000000006</v>
      </c>
      <c r="K137" s="24">
        <v>69</v>
      </c>
      <c r="L137" s="76"/>
      <c r="M137" s="14">
        <f t="shared" si="28"/>
        <v>13.472000000000001</v>
      </c>
      <c r="N137" s="15">
        <f t="shared" si="29"/>
        <v>13.472000000000001</v>
      </c>
      <c r="P137" s="11"/>
      <c r="Q137" s="12"/>
      <c r="R137" s="1"/>
    </row>
    <row r="138" spans="2:18" ht="18" customHeight="1" x14ac:dyDescent="0.25">
      <c r="B138" s="55" t="s">
        <v>109</v>
      </c>
      <c r="C138" s="5" t="s">
        <v>110</v>
      </c>
      <c r="D138" s="5">
        <v>1</v>
      </c>
      <c r="E138" s="2">
        <v>37.04</v>
      </c>
      <c r="F138" s="2"/>
      <c r="G138" s="2">
        <f t="shared" si="26"/>
        <v>37.04</v>
      </c>
      <c r="H138" s="2">
        <f t="shared" si="27"/>
        <v>46.744479999999996</v>
      </c>
      <c r="I138" s="2"/>
      <c r="J138" s="44">
        <v>54.9</v>
      </c>
      <c r="K138" s="24">
        <v>60</v>
      </c>
      <c r="L138" s="31"/>
      <c r="M138" s="14">
        <f t="shared" si="28"/>
        <v>13.255520000000004</v>
      </c>
      <c r="N138" s="15">
        <f t="shared" si="29"/>
        <v>13.255520000000004</v>
      </c>
      <c r="P138" s="11"/>
      <c r="Q138" s="12"/>
      <c r="R138" s="1"/>
    </row>
    <row r="139" spans="2:18" ht="18" customHeight="1" x14ac:dyDescent="0.25">
      <c r="B139" s="55" t="s">
        <v>259</v>
      </c>
      <c r="C139" s="5" t="s">
        <v>260</v>
      </c>
      <c r="D139" s="5">
        <v>1</v>
      </c>
      <c r="E139" s="2">
        <v>110.35</v>
      </c>
      <c r="F139" s="2"/>
      <c r="G139" s="2">
        <f t="shared" si="26"/>
        <v>110.35</v>
      </c>
      <c r="H139" s="2">
        <f t="shared" si="27"/>
        <v>139.26169999999999</v>
      </c>
      <c r="I139" s="2"/>
      <c r="J139" s="44">
        <v>159</v>
      </c>
      <c r="K139" s="24">
        <v>159</v>
      </c>
      <c r="L139" s="31"/>
      <c r="M139" s="14">
        <f t="shared" si="28"/>
        <v>19.73830000000001</v>
      </c>
      <c r="N139" s="15">
        <f t="shared" si="29"/>
        <v>19.73830000000001</v>
      </c>
      <c r="P139" s="11"/>
      <c r="Q139" s="12"/>
      <c r="R139" s="1" t="s">
        <v>256</v>
      </c>
    </row>
    <row r="140" spans="2:18" ht="18" customHeight="1" x14ac:dyDescent="0.25">
      <c r="B140" s="55" t="s">
        <v>264</v>
      </c>
      <c r="C140" s="5" t="s">
        <v>265</v>
      </c>
      <c r="D140" s="5">
        <v>1</v>
      </c>
      <c r="E140" s="2">
        <v>58.92</v>
      </c>
      <c r="F140" s="2"/>
      <c r="G140" s="2">
        <f t="shared" si="26"/>
        <v>58.92</v>
      </c>
      <c r="H140" s="2">
        <f t="shared" si="27"/>
        <v>74.357039999999998</v>
      </c>
      <c r="I140" s="2"/>
      <c r="J140" s="44">
        <v>84.9</v>
      </c>
      <c r="K140" s="24">
        <v>84</v>
      </c>
      <c r="L140" s="31"/>
      <c r="M140" s="14">
        <f t="shared" si="28"/>
        <v>9.6429600000000022</v>
      </c>
      <c r="N140" s="15">
        <f t="shared" si="29"/>
        <v>9.6429600000000022</v>
      </c>
      <c r="P140" s="11"/>
      <c r="Q140" s="12"/>
      <c r="R140" s="1"/>
    </row>
    <row r="141" spans="2:18" ht="18" customHeight="1" x14ac:dyDescent="0.25">
      <c r="B141" s="55" t="s">
        <v>46</v>
      </c>
      <c r="C141" s="5" t="s">
        <v>116</v>
      </c>
      <c r="D141" s="5">
        <v>1</v>
      </c>
      <c r="E141" s="2">
        <v>66.98</v>
      </c>
      <c r="F141" s="2"/>
      <c r="G141" s="2">
        <f t="shared" si="26"/>
        <v>66.98</v>
      </c>
      <c r="H141" s="2">
        <f t="shared" si="27"/>
        <v>84.528760000000005</v>
      </c>
      <c r="I141" s="2"/>
      <c r="J141" s="44">
        <v>99.9</v>
      </c>
      <c r="K141" s="24">
        <v>119</v>
      </c>
      <c r="L141" s="31"/>
      <c r="M141" s="14">
        <f t="shared" si="28"/>
        <v>34.471239999999995</v>
      </c>
      <c r="N141" s="15">
        <f t="shared" si="29"/>
        <v>34.471239999999995</v>
      </c>
      <c r="P141" s="11"/>
      <c r="Q141" s="12"/>
      <c r="R141" s="1"/>
    </row>
    <row r="142" spans="2:18" ht="18" customHeight="1" x14ac:dyDescent="0.25">
      <c r="B142" s="55" t="s">
        <v>223</v>
      </c>
      <c r="C142" s="5" t="s">
        <v>224</v>
      </c>
      <c r="D142" s="5">
        <v>2</v>
      </c>
      <c r="E142" s="2">
        <v>55.93</v>
      </c>
      <c r="F142" s="2"/>
      <c r="G142" s="2">
        <f t="shared" si="26"/>
        <v>55.93</v>
      </c>
      <c r="H142" s="2">
        <f t="shared" si="27"/>
        <v>70.583659999999995</v>
      </c>
      <c r="I142" s="2"/>
      <c r="J142" s="44">
        <v>79.900000000000006</v>
      </c>
      <c r="K142" s="24">
        <v>85</v>
      </c>
      <c r="L142" s="76"/>
      <c r="M142" s="14">
        <f t="shared" si="28"/>
        <v>14.416340000000005</v>
      </c>
      <c r="N142" s="15">
        <f t="shared" si="29"/>
        <v>28.832680000000011</v>
      </c>
      <c r="P142" s="11">
        <v>2</v>
      </c>
      <c r="Q142" s="12">
        <v>0</v>
      </c>
      <c r="R142" s="1"/>
    </row>
    <row r="143" spans="2:18" ht="18" customHeight="1" x14ac:dyDescent="0.25">
      <c r="B143" s="55" t="s">
        <v>307</v>
      </c>
      <c r="C143" s="5" t="s">
        <v>308</v>
      </c>
      <c r="D143" s="5">
        <v>1</v>
      </c>
      <c r="E143" s="2">
        <v>86.15</v>
      </c>
      <c r="F143" s="2"/>
      <c r="G143" s="2">
        <f t="shared" si="26"/>
        <v>86.15</v>
      </c>
      <c r="H143" s="2">
        <f t="shared" si="27"/>
        <v>108.72130000000001</v>
      </c>
      <c r="I143" s="2"/>
      <c r="J143" s="44">
        <v>129</v>
      </c>
      <c r="K143" s="24">
        <v>119</v>
      </c>
      <c r="L143" s="76"/>
      <c r="M143" s="14">
        <f t="shared" si="28"/>
        <v>10.278699999999986</v>
      </c>
      <c r="N143" s="15">
        <f t="shared" si="29"/>
        <v>10.278699999999986</v>
      </c>
      <c r="P143" s="11"/>
      <c r="Q143" s="12"/>
      <c r="R143" s="1"/>
    </row>
    <row r="144" spans="2:18" ht="18" customHeight="1" x14ac:dyDescent="0.25">
      <c r="B144" s="55" t="s">
        <v>221</v>
      </c>
      <c r="C144" s="5" t="s">
        <v>222</v>
      </c>
      <c r="D144" s="5">
        <v>1</v>
      </c>
      <c r="E144" s="2">
        <v>40.869999999999997</v>
      </c>
      <c r="F144" s="2"/>
      <c r="G144" s="2">
        <f t="shared" si="26"/>
        <v>40.869999999999997</v>
      </c>
      <c r="H144" s="2">
        <f t="shared" si="27"/>
        <v>51.577939999999998</v>
      </c>
      <c r="I144" s="2"/>
      <c r="J144" s="44">
        <v>59.9</v>
      </c>
      <c r="K144" s="24">
        <v>69</v>
      </c>
      <c r="L144" s="76"/>
      <c r="M144" s="14">
        <f t="shared" si="28"/>
        <v>17.422060000000002</v>
      </c>
      <c r="N144" s="15">
        <f t="shared" si="29"/>
        <v>17.422060000000002</v>
      </c>
      <c r="P144" s="11"/>
      <c r="Q144" s="12"/>
      <c r="R144" s="1" t="s">
        <v>325</v>
      </c>
    </row>
    <row r="145" spans="2:18" ht="18" customHeight="1" x14ac:dyDescent="0.25">
      <c r="B145" s="55" t="s">
        <v>295</v>
      </c>
      <c r="C145" s="5" t="s">
        <v>296</v>
      </c>
      <c r="D145" s="5">
        <v>2</v>
      </c>
      <c r="E145" s="2">
        <v>40</v>
      </c>
      <c r="F145" s="2"/>
      <c r="G145" s="2">
        <f t="shared" si="26"/>
        <v>40</v>
      </c>
      <c r="H145" s="2">
        <f t="shared" si="27"/>
        <v>50.480000000000004</v>
      </c>
      <c r="I145" s="2"/>
      <c r="J145" s="44">
        <v>59.9</v>
      </c>
      <c r="K145" s="24">
        <v>65</v>
      </c>
      <c r="L145" s="76"/>
      <c r="M145" s="14">
        <f t="shared" si="28"/>
        <v>14.519999999999996</v>
      </c>
      <c r="N145" s="15">
        <f t="shared" si="29"/>
        <v>29.039999999999992</v>
      </c>
      <c r="P145" s="11">
        <v>2</v>
      </c>
      <c r="Q145" s="12">
        <v>0</v>
      </c>
      <c r="R145" s="1"/>
    </row>
    <row r="146" spans="2:18" ht="18" customHeight="1" x14ac:dyDescent="0.25">
      <c r="B146" s="55" t="s">
        <v>114</v>
      </c>
      <c r="C146" s="5" t="s">
        <v>115</v>
      </c>
      <c r="D146" s="5">
        <v>2</v>
      </c>
      <c r="E146" s="2">
        <v>54.17</v>
      </c>
      <c r="F146" s="2"/>
      <c r="G146" s="2">
        <f t="shared" si="26"/>
        <v>54.17</v>
      </c>
      <c r="H146" s="2">
        <f t="shared" si="27"/>
        <v>68.362539999999996</v>
      </c>
      <c r="I146" s="2"/>
      <c r="J146" s="44">
        <v>79.900000000000006</v>
      </c>
      <c r="K146" s="24">
        <v>85</v>
      </c>
      <c r="L146" s="76"/>
      <c r="M146" s="14">
        <f t="shared" si="28"/>
        <v>16.637460000000004</v>
      </c>
      <c r="N146" s="15">
        <f t="shared" si="29"/>
        <v>33.274920000000009</v>
      </c>
      <c r="P146" s="11">
        <v>2</v>
      </c>
      <c r="Q146" s="12">
        <v>0</v>
      </c>
      <c r="R146" s="1"/>
    </row>
    <row r="147" spans="2:18" ht="18" customHeight="1" x14ac:dyDescent="0.25">
      <c r="B147" s="55" t="s">
        <v>221</v>
      </c>
      <c r="C147" s="5" t="s">
        <v>222</v>
      </c>
      <c r="D147" s="5">
        <v>2</v>
      </c>
      <c r="E147" s="2">
        <v>40</v>
      </c>
      <c r="F147" s="2"/>
      <c r="G147" s="2">
        <f t="shared" si="26"/>
        <v>40</v>
      </c>
      <c r="H147" s="2">
        <f t="shared" si="27"/>
        <v>50.480000000000004</v>
      </c>
      <c r="I147" s="2"/>
      <c r="J147" s="44">
        <v>59.9</v>
      </c>
      <c r="K147" s="24">
        <v>65</v>
      </c>
      <c r="L147" s="76"/>
      <c r="M147" s="14">
        <f t="shared" si="28"/>
        <v>14.519999999999996</v>
      </c>
      <c r="N147" s="15">
        <f t="shared" si="29"/>
        <v>29.039999999999992</v>
      </c>
      <c r="P147" s="11">
        <v>2</v>
      </c>
      <c r="Q147" s="12">
        <v>0</v>
      </c>
      <c r="R147" s="1"/>
    </row>
    <row r="148" spans="2:18" ht="18" customHeight="1" x14ac:dyDescent="0.25">
      <c r="B148" s="55" t="s">
        <v>31</v>
      </c>
      <c r="C148" s="5" t="s">
        <v>32</v>
      </c>
      <c r="D148" s="5">
        <v>2</v>
      </c>
      <c r="E148" s="2">
        <v>43.13</v>
      </c>
      <c r="F148" s="2"/>
      <c r="G148" s="2">
        <f t="shared" si="26"/>
        <v>43.13</v>
      </c>
      <c r="H148" s="2">
        <f t="shared" si="27"/>
        <v>54.430060000000005</v>
      </c>
      <c r="I148" s="2"/>
      <c r="J148" s="44">
        <v>64.900000000000006</v>
      </c>
      <c r="K148" s="24">
        <v>69</v>
      </c>
      <c r="L148" s="76"/>
      <c r="M148" s="14">
        <f t="shared" si="28"/>
        <v>14.569939999999995</v>
      </c>
      <c r="N148" s="15">
        <f t="shared" si="29"/>
        <v>29.139879999999991</v>
      </c>
      <c r="P148" s="11">
        <v>2</v>
      </c>
      <c r="Q148" s="12">
        <v>0</v>
      </c>
      <c r="R148" s="1"/>
    </row>
    <row r="149" spans="2:18" ht="18" customHeight="1" x14ac:dyDescent="0.25">
      <c r="B149" s="55" t="s">
        <v>113</v>
      </c>
      <c r="C149" s="5" t="s">
        <v>43</v>
      </c>
      <c r="D149" s="5">
        <v>1</v>
      </c>
      <c r="E149" s="2">
        <v>44</v>
      </c>
      <c r="F149" s="2"/>
      <c r="G149" s="2">
        <f t="shared" si="26"/>
        <v>44</v>
      </c>
      <c r="H149" s="2">
        <f t="shared" si="27"/>
        <v>55.527999999999999</v>
      </c>
      <c r="I149" s="2"/>
      <c r="J149" s="44">
        <v>64.900000000000006</v>
      </c>
      <c r="K149" s="24">
        <v>69</v>
      </c>
      <c r="L149" s="76"/>
      <c r="M149" s="14">
        <f t="shared" si="28"/>
        <v>13.472000000000001</v>
      </c>
      <c r="N149" s="15">
        <f t="shared" si="29"/>
        <v>13.472000000000001</v>
      </c>
      <c r="P149" s="11"/>
      <c r="Q149" s="12"/>
      <c r="R149" s="1"/>
    </row>
    <row r="150" spans="2:18" ht="18" customHeight="1" x14ac:dyDescent="0.25">
      <c r="B150" s="55" t="s">
        <v>521</v>
      </c>
      <c r="C150" s="5" t="s">
        <v>522</v>
      </c>
      <c r="D150" s="5">
        <v>1</v>
      </c>
      <c r="E150" s="2">
        <v>43.34</v>
      </c>
      <c r="F150" s="2"/>
      <c r="G150" s="2">
        <f t="shared" si="26"/>
        <v>43.34</v>
      </c>
      <c r="H150" s="2">
        <f t="shared" si="27"/>
        <v>54.695080000000004</v>
      </c>
      <c r="I150" s="2"/>
      <c r="J150" s="44">
        <v>64.900000000000006</v>
      </c>
      <c r="K150" s="24">
        <v>64</v>
      </c>
      <c r="L150" s="76"/>
      <c r="M150" s="14">
        <f t="shared" si="28"/>
        <v>9.3049199999999956</v>
      </c>
      <c r="N150" s="15">
        <f t="shared" si="29"/>
        <v>9.3049199999999956</v>
      </c>
      <c r="P150" s="11"/>
      <c r="Q150" s="12"/>
      <c r="R150" s="1"/>
    </row>
    <row r="151" spans="2:18" ht="18" customHeight="1" x14ac:dyDescent="0.25">
      <c r="B151" s="55" t="s">
        <v>297</v>
      </c>
      <c r="C151" s="5" t="s">
        <v>298</v>
      </c>
      <c r="D151" s="5">
        <v>1</v>
      </c>
      <c r="E151" s="2">
        <v>40.869999999999997</v>
      </c>
      <c r="F151" s="2"/>
      <c r="G151" s="2">
        <f t="shared" ref="G151:G160" si="30">E151-F151</f>
        <v>40.869999999999997</v>
      </c>
      <c r="H151" s="2">
        <f t="shared" ref="H151:H160" si="31">G151*1.262</f>
        <v>51.577939999999998</v>
      </c>
      <c r="I151" s="2"/>
      <c r="J151" s="44">
        <v>64.900000000000006</v>
      </c>
      <c r="K151" s="24">
        <v>65</v>
      </c>
      <c r="L151" s="76"/>
      <c r="M151" s="14">
        <f t="shared" ref="M151:M168" si="32">K151-H151</f>
        <v>13.422060000000002</v>
      </c>
      <c r="N151" s="15">
        <f t="shared" ref="N151:N168" si="33">D151*M151</f>
        <v>13.422060000000002</v>
      </c>
      <c r="P151" s="11">
        <v>1</v>
      </c>
      <c r="Q151" s="12">
        <v>0</v>
      </c>
      <c r="R151" s="1"/>
    </row>
    <row r="152" spans="2:18" ht="18" customHeight="1" x14ac:dyDescent="0.25">
      <c r="B152" s="55" t="s">
        <v>366</v>
      </c>
      <c r="C152" s="5" t="s">
        <v>298</v>
      </c>
      <c r="D152" s="5">
        <v>2</v>
      </c>
      <c r="E152" s="2">
        <v>37.33</v>
      </c>
      <c r="F152" s="2"/>
      <c r="G152" s="2">
        <f t="shared" si="30"/>
        <v>37.33</v>
      </c>
      <c r="H152" s="2">
        <f t="shared" si="31"/>
        <v>47.110459999999996</v>
      </c>
      <c r="I152" s="2"/>
      <c r="J152" s="44">
        <v>55.9</v>
      </c>
      <c r="K152" s="24">
        <v>59</v>
      </c>
      <c r="L152" s="76"/>
      <c r="M152" s="14">
        <f t="shared" si="32"/>
        <v>11.889540000000004</v>
      </c>
      <c r="N152" s="15">
        <f t="shared" si="33"/>
        <v>23.779080000000008</v>
      </c>
      <c r="P152" s="11"/>
      <c r="Q152" s="12"/>
      <c r="R152" s="1"/>
    </row>
    <row r="153" spans="2:18" ht="18" customHeight="1" x14ac:dyDescent="0.25">
      <c r="B153" s="55" t="s">
        <v>307</v>
      </c>
      <c r="C153" s="5" t="s">
        <v>584</v>
      </c>
      <c r="D153" s="5">
        <v>1</v>
      </c>
      <c r="E153" s="2">
        <v>84.43</v>
      </c>
      <c r="F153" s="2"/>
      <c r="G153" s="2">
        <f t="shared" ref="G153" si="34">E153-F153</f>
        <v>84.43</v>
      </c>
      <c r="H153" s="2">
        <f t="shared" ref="H153" si="35">G153*1.262</f>
        <v>106.55066000000001</v>
      </c>
      <c r="I153" s="2"/>
      <c r="J153" s="44">
        <v>55.9</v>
      </c>
      <c r="K153" s="24">
        <v>120</v>
      </c>
      <c r="L153" s="76"/>
      <c r="M153" s="14">
        <f t="shared" ref="M153" si="36">K153-H153</f>
        <v>13.449339999999992</v>
      </c>
      <c r="N153" s="15">
        <f t="shared" ref="N153" si="37">D153*M153</f>
        <v>13.449339999999992</v>
      </c>
      <c r="P153" s="11"/>
      <c r="Q153" s="12"/>
      <c r="R153" s="1"/>
    </row>
    <row r="154" spans="2:18" ht="18" customHeight="1" thickBot="1" x14ac:dyDescent="0.3">
      <c r="B154" s="55"/>
      <c r="C154" s="5"/>
      <c r="D154" s="5"/>
      <c r="E154" s="2"/>
      <c r="F154" s="2"/>
      <c r="G154" s="2">
        <f t="shared" si="30"/>
        <v>0</v>
      </c>
      <c r="H154" s="2">
        <f t="shared" si="31"/>
        <v>0</v>
      </c>
      <c r="I154" s="2"/>
      <c r="J154" s="44"/>
      <c r="K154" s="24"/>
      <c r="L154" s="31"/>
      <c r="M154" s="14">
        <f t="shared" si="32"/>
        <v>0</v>
      </c>
      <c r="N154" s="15">
        <f t="shared" si="33"/>
        <v>0</v>
      </c>
      <c r="P154" s="11"/>
      <c r="Q154" s="12"/>
      <c r="R154" s="1"/>
    </row>
    <row r="155" spans="2:18" ht="18" customHeight="1" thickBot="1" x14ac:dyDescent="0.3">
      <c r="B155" s="52" t="s">
        <v>11</v>
      </c>
      <c r="C155" s="5"/>
      <c r="D155" s="5"/>
      <c r="E155" s="2"/>
      <c r="F155" s="2"/>
      <c r="G155" s="2">
        <f t="shared" si="30"/>
        <v>0</v>
      </c>
      <c r="H155" s="2">
        <f t="shared" si="31"/>
        <v>0</v>
      </c>
      <c r="I155" s="2"/>
      <c r="J155" s="44"/>
      <c r="K155" s="24"/>
      <c r="L155" s="31"/>
      <c r="M155" s="14">
        <f t="shared" si="32"/>
        <v>0</v>
      </c>
      <c r="N155" s="15">
        <f t="shared" si="33"/>
        <v>0</v>
      </c>
      <c r="P155" s="11"/>
      <c r="Q155" s="12"/>
      <c r="R155" s="1"/>
    </row>
    <row r="156" spans="2:18" ht="18" customHeight="1" x14ac:dyDescent="0.25">
      <c r="B156" s="55" t="s">
        <v>291</v>
      </c>
      <c r="C156" s="5" t="s">
        <v>292</v>
      </c>
      <c r="D156" s="5">
        <v>2</v>
      </c>
      <c r="E156" s="2">
        <v>21.3</v>
      </c>
      <c r="F156" s="2"/>
      <c r="G156" s="2">
        <f t="shared" si="30"/>
        <v>21.3</v>
      </c>
      <c r="H156" s="2">
        <f t="shared" si="31"/>
        <v>26.880600000000001</v>
      </c>
      <c r="I156" s="2"/>
      <c r="J156" s="44">
        <v>31.9</v>
      </c>
      <c r="K156" s="24">
        <v>39</v>
      </c>
      <c r="L156" s="76"/>
      <c r="M156" s="14">
        <f t="shared" si="32"/>
        <v>12.119399999999999</v>
      </c>
      <c r="N156" s="15">
        <f t="shared" si="33"/>
        <v>24.238799999999998</v>
      </c>
      <c r="P156" s="11">
        <v>2</v>
      </c>
      <c r="Q156" s="12">
        <v>0</v>
      </c>
      <c r="R156" s="1"/>
    </row>
    <row r="157" spans="2:18" ht="18" customHeight="1" x14ac:dyDescent="0.25">
      <c r="B157" s="55" t="s">
        <v>51</v>
      </c>
      <c r="C157" s="5" t="s">
        <v>52</v>
      </c>
      <c r="D157" s="5">
        <v>2</v>
      </c>
      <c r="E157" s="2">
        <v>46.1</v>
      </c>
      <c r="F157" s="2"/>
      <c r="G157" s="2">
        <f t="shared" si="30"/>
        <v>46.1</v>
      </c>
      <c r="H157" s="2">
        <f t="shared" si="31"/>
        <v>58.178200000000004</v>
      </c>
      <c r="I157" s="2"/>
      <c r="J157" s="44">
        <v>69.900000000000006</v>
      </c>
      <c r="K157" s="24">
        <v>69</v>
      </c>
      <c r="L157" s="31"/>
      <c r="M157" s="14">
        <f t="shared" si="32"/>
        <v>10.821799999999996</v>
      </c>
      <c r="N157" s="15">
        <f t="shared" si="33"/>
        <v>21.643599999999992</v>
      </c>
      <c r="P157" s="11">
        <v>2</v>
      </c>
      <c r="Q157" s="12">
        <v>0</v>
      </c>
      <c r="R157" s="1"/>
    </row>
    <row r="158" spans="2:18" ht="18" customHeight="1" x14ac:dyDescent="0.25">
      <c r="B158" s="55" t="s">
        <v>29</v>
      </c>
      <c r="C158" s="5" t="s">
        <v>30</v>
      </c>
      <c r="D158" s="5">
        <v>2</v>
      </c>
      <c r="E158" s="2">
        <v>37.4</v>
      </c>
      <c r="F158" s="2"/>
      <c r="G158" s="2">
        <f t="shared" si="30"/>
        <v>37.4</v>
      </c>
      <c r="H158" s="2">
        <f t="shared" si="31"/>
        <v>47.198799999999999</v>
      </c>
      <c r="I158" s="2"/>
      <c r="J158" s="44">
        <v>59.9</v>
      </c>
      <c r="K158" s="24">
        <v>59</v>
      </c>
      <c r="L158" s="31"/>
      <c r="M158" s="14">
        <f t="shared" si="32"/>
        <v>11.801200000000001</v>
      </c>
      <c r="N158" s="15">
        <f t="shared" si="33"/>
        <v>23.602400000000003</v>
      </c>
      <c r="P158" s="11">
        <v>2</v>
      </c>
      <c r="Q158" s="12">
        <v>0</v>
      </c>
      <c r="R158" s="1"/>
    </row>
    <row r="159" spans="2:18" ht="18" customHeight="1" x14ac:dyDescent="0.25">
      <c r="B159" s="55" t="s">
        <v>51</v>
      </c>
      <c r="C159" s="5" t="s">
        <v>131</v>
      </c>
      <c r="D159" s="5">
        <v>2</v>
      </c>
      <c r="E159" s="2">
        <v>44.74</v>
      </c>
      <c r="F159" s="2"/>
      <c r="G159" s="2">
        <f t="shared" si="30"/>
        <v>44.74</v>
      </c>
      <c r="H159" s="2">
        <f t="shared" si="31"/>
        <v>56.461880000000001</v>
      </c>
      <c r="I159" s="2"/>
      <c r="J159" s="44">
        <v>69.900000000000006</v>
      </c>
      <c r="K159" s="24">
        <v>79</v>
      </c>
      <c r="L159" s="31"/>
      <c r="M159" s="14">
        <f t="shared" si="32"/>
        <v>22.538119999999999</v>
      </c>
      <c r="N159" s="15">
        <f t="shared" si="33"/>
        <v>45.076239999999999</v>
      </c>
      <c r="P159" s="11">
        <v>2</v>
      </c>
      <c r="Q159" s="12">
        <v>0</v>
      </c>
      <c r="R159" s="1"/>
    </row>
    <row r="160" spans="2:18" ht="18" customHeight="1" x14ac:dyDescent="0.25">
      <c r="B160" s="55" t="s">
        <v>293</v>
      </c>
      <c r="C160" s="5" t="s">
        <v>294</v>
      </c>
      <c r="D160" s="5">
        <v>2</v>
      </c>
      <c r="E160" s="2">
        <v>20.64</v>
      </c>
      <c r="F160" s="2"/>
      <c r="G160" s="2">
        <f t="shared" si="30"/>
        <v>20.64</v>
      </c>
      <c r="H160" s="2">
        <f t="shared" si="31"/>
        <v>26.04768</v>
      </c>
      <c r="I160" s="2"/>
      <c r="J160" s="44">
        <v>30.9</v>
      </c>
      <c r="K160" s="24">
        <v>39</v>
      </c>
      <c r="L160" s="76"/>
      <c r="M160" s="14">
        <f t="shared" si="32"/>
        <v>12.95232</v>
      </c>
      <c r="N160" s="15">
        <f t="shared" si="33"/>
        <v>25.904640000000001</v>
      </c>
      <c r="P160" s="11">
        <v>2</v>
      </c>
      <c r="Q160" s="12">
        <v>0</v>
      </c>
      <c r="R160" s="1"/>
    </row>
    <row r="161" spans="2:18" ht="18" customHeight="1" x14ac:dyDescent="0.25">
      <c r="B161" s="55" t="s">
        <v>29</v>
      </c>
      <c r="C161" s="5" t="s">
        <v>30</v>
      </c>
      <c r="D161" s="5">
        <v>2</v>
      </c>
      <c r="E161" s="2">
        <v>36.76</v>
      </c>
      <c r="F161" s="2"/>
      <c r="G161" s="2">
        <f t="shared" ref="G161:G196" si="38">E161-F161</f>
        <v>36.76</v>
      </c>
      <c r="H161" s="2">
        <f t="shared" ref="H161:H196" si="39">G161*1.262</f>
        <v>46.391120000000001</v>
      </c>
      <c r="I161" s="2"/>
      <c r="J161" s="44">
        <v>59.9</v>
      </c>
      <c r="K161" s="24">
        <v>60</v>
      </c>
      <c r="L161" s="76"/>
      <c r="M161" s="14">
        <f t="shared" si="32"/>
        <v>13.608879999999999</v>
      </c>
      <c r="N161" s="15">
        <f t="shared" si="33"/>
        <v>27.217759999999998</v>
      </c>
      <c r="P161" s="11">
        <v>2</v>
      </c>
      <c r="Q161" s="12">
        <v>0</v>
      </c>
      <c r="R161" s="1"/>
    </row>
    <row r="162" spans="2:18" ht="18" customHeight="1" x14ac:dyDescent="0.25">
      <c r="B162" s="55" t="s">
        <v>164</v>
      </c>
      <c r="C162" s="5" t="s">
        <v>165</v>
      </c>
      <c r="D162" s="5">
        <v>2</v>
      </c>
      <c r="E162" s="2">
        <v>38.340000000000003</v>
      </c>
      <c r="F162" s="2"/>
      <c r="G162" s="2">
        <f t="shared" si="38"/>
        <v>38.340000000000003</v>
      </c>
      <c r="H162" s="2">
        <f t="shared" si="39"/>
        <v>48.385080000000002</v>
      </c>
      <c r="I162" s="2"/>
      <c r="J162" s="44">
        <v>59.9</v>
      </c>
      <c r="K162" s="24">
        <v>65</v>
      </c>
      <c r="L162" s="76"/>
      <c r="M162" s="14">
        <f t="shared" si="32"/>
        <v>16.614919999999998</v>
      </c>
      <c r="N162" s="15">
        <f t="shared" si="33"/>
        <v>33.229839999999996</v>
      </c>
      <c r="P162" s="11">
        <v>1</v>
      </c>
      <c r="Q162" s="12">
        <v>1</v>
      </c>
      <c r="R162" s="1"/>
    </row>
    <row r="163" spans="2:18" ht="18" customHeight="1" x14ac:dyDescent="0.25">
      <c r="B163" s="55" t="s">
        <v>134</v>
      </c>
      <c r="C163" s="5" t="s">
        <v>135</v>
      </c>
      <c r="D163" s="5">
        <v>1</v>
      </c>
      <c r="E163" s="2">
        <v>49.86</v>
      </c>
      <c r="F163" s="2"/>
      <c r="G163" s="2">
        <f t="shared" si="38"/>
        <v>49.86</v>
      </c>
      <c r="H163" s="2">
        <f t="shared" si="39"/>
        <v>62.923319999999997</v>
      </c>
      <c r="I163" s="2"/>
      <c r="J163" s="44">
        <v>77.900000000000006</v>
      </c>
      <c r="K163" s="24">
        <v>89</v>
      </c>
      <c r="L163" s="76"/>
      <c r="M163" s="14">
        <f t="shared" si="32"/>
        <v>26.076680000000003</v>
      </c>
      <c r="N163" s="15">
        <f t="shared" si="33"/>
        <v>26.076680000000003</v>
      </c>
      <c r="P163" s="11"/>
      <c r="Q163" s="12"/>
      <c r="R163" s="1"/>
    </row>
    <row r="164" spans="2:18" ht="18" customHeight="1" x14ac:dyDescent="0.25">
      <c r="B164" s="55" t="s">
        <v>164</v>
      </c>
      <c r="C164" s="5" t="s">
        <v>165</v>
      </c>
      <c r="D164" s="5">
        <v>2</v>
      </c>
      <c r="E164" s="2">
        <v>39.4</v>
      </c>
      <c r="F164" s="2"/>
      <c r="G164" s="2">
        <f t="shared" si="38"/>
        <v>39.4</v>
      </c>
      <c r="H164" s="2">
        <f t="shared" si="39"/>
        <v>49.722799999999999</v>
      </c>
      <c r="I164" s="2"/>
      <c r="J164" s="44">
        <v>59.9</v>
      </c>
      <c r="K164" s="24">
        <v>65</v>
      </c>
      <c r="L164" s="76"/>
      <c r="M164" s="14">
        <f t="shared" si="32"/>
        <v>15.277200000000001</v>
      </c>
      <c r="N164" s="15">
        <f t="shared" si="33"/>
        <v>30.554400000000001</v>
      </c>
      <c r="P164" s="11">
        <v>2</v>
      </c>
      <c r="Q164" s="12">
        <v>0</v>
      </c>
      <c r="R164" s="1"/>
    </row>
    <row r="165" spans="2:18" ht="18" customHeight="1" x14ac:dyDescent="0.25">
      <c r="B165" s="55"/>
      <c r="C165" s="5"/>
      <c r="D165" s="5"/>
      <c r="E165" s="2"/>
      <c r="F165" s="2"/>
      <c r="G165" s="2">
        <f t="shared" si="38"/>
        <v>0</v>
      </c>
      <c r="H165" s="2">
        <f t="shared" si="39"/>
        <v>0</v>
      </c>
      <c r="I165" s="2"/>
      <c r="J165" s="44"/>
      <c r="K165" s="24"/>
      <c r="L165" s="31"/>
      <c r="M165" s="14">
        <f t="shared" si="32"/>
        <v>0</v>
      </c>
      <c r="N165" s="15">
        <f t="shared" si="33"/>
        <v>0</v>
      </c>
      <c r="P165" s="11"/>
      <c r="Q165" s="12"/>
      <c r="R165" s="1"/>
    </row>
    <row r="166" spans="2:18" ht="18" customHeight="1" thickBot="1" x14ac:dyDescent="0.3">
      <c r="B166" s="55"/>
      <c r="C166" s="5"/>
      <c r="D166" s="5"/>
      <c r="E166" s="2"/>
      <c r="F166" s="2"/>
      <c r="G166" s="2">
        <f t="shared" si="38"/>
        <v>0</v>
      </c>
      <c r="H166" s="2">
        <f t="shared" si="39"/>
        <v>0</v>
      </c>
      <c r="I166" s="2"/>
      <c r="J166" s="44"/>
      <c r="K166" s="24"/>
      <c r="L166" s="31"/>
      <c r="M166" s="14">
        <f t="shared" si="32"/>
        <v>0</v>
      </c>
      <c r="N166" s="15">
        <f t="shared" si="33"/>
        <v>0</v>
      </c>
      <c r="P166" s="11"/>
      <c r="Q166" s="12"/>
      <c r="R166" s="1"/>
    </row>
    <row r="167" spans="2:18" ht="18" customHeight="1" thickBot="1" x14ac:dyDescent="0.3">
      <c r="B167" s="52" t="s">
        <v>16</v>
      </c>
      <c r="C167" s="20"/>
      <c r="D167" s="5"/>
      <c r="E167" s="2"/>
      <c r="F167" s="2"/>
      <c r="G167" s="2">
        <f t="shared" si="38"/>
        <v>0</v>
      </c>
      <c r="H167" s="2">
        <f t="shared" si="39"/>
        <v>0</v>
      </c>
      <c r="I167" s="2"/>
      <c r="J167" s="44"/>
      <c r="K167" s="24"/>
      <c r="L167" s="31"/>
      <c r="M167" s="14">
        <f t="shared" si="32"/>
        <v>0</v>
      </c>
      <c r="N167" s="15">
        <f t="shared" si="33"/>
        <v>0</v>
      </c>
      <c r="P167" s="11"/>
      <c r="Q167" s="12"/>
      <c r="R167" s="1"/>
    </row>
    <row r="168" spans="2:18" ht="18" customHeight="1" x14ac:dyDescent="0.25">
      <c r="B168" s="55" t="s">
        <v>281</v>
      </c>
      <c r="C168" s="5" t="s">
        <v>282</v>
      </c>
      <c r="D168" s="5">
        <v>1</v>
      </c>
      <c r="E168" s="2">
        <v>87.46</v>
      </c>
      <c r="F168" s="2"/>
      <c r="G168" s="2">
        <f t="shared" si="38"/>
        <v>87.46</v>
      </c>
      <c r="H168" s="2">
        <f t="shared" si="39"/>
        <v>110.37451999999999</v>
      </c>
      <c r="I168" s="2"/>
      <c r="J168" s="44">
        <v>129</v>
      </c>
      <c r="K168" s="24">
        <v>149</v>
      </c>
      <c r="L168" s="76"/>
      <c r="M168" s="14">
        <f t="shared" si="32"/>
        <v>38.62548000000001</v>
      </c>
      <c r="N168" s="15">
        <f t="shared" si="33"/>
        <v>38.62548000000001</v>
      </c>
      <c r="P168" s="11">
        <v>1</v>
      </c>
      <c r="Q168" s="12">
        <v>0</v>
      </c>
      <c r="R168" s="1"/>
    </row>
    <row r="169" spans="2:18" ht="18" customHeight="1" x14ac:dyDescent="0.25">
      <c r="B169" s="55"/>
      <c r="C169" s="5"/>
      <c r="D169" s="5"/>
      <c r="E169" s="2"/>
      <c r="F169" s="2"/>
      <c r="G169" s="2">
        <f t="shared" si="38"/>
        <v>0</v>
      </c>
      <c r="H169" s="2">
        <f t="shared" si="39"/>
        <v>0</v>
      </c>
      <c r="I169" s="2"/>
      <c r="J169" s="44"/>
      <c r="K169" s="24"/>
      <c r="L169" s="31"/>
      <c r="M169" s="14">
        <f t="shared" ref="M169:M181" si="40">K169-H169</f>
        <v>0</v>
      </c>
      <c r="N169" s="15">
        <f t="shared" ref="N169:N181" si="41">D169*M169</f>
        <v>0</v>
      </c>
      <c r="P169" s="11"/>
      <c r="Q169" s="12"/>
      <c r="R169" s="1"/>
    </row>
    <row r="170" spans="2:18" ht="18" customHeight="1" thickBot="1" x14ac:dyDescent="0.3">
      <c r="B170" s="55"/>
      <c r="C170" s="5"/>
      <c r="D170" s="5"/>
      <c r="E170" s="2"/>
      <c r="F170" s="2"/>
      <c r="G170" s="2">
        <f t="shared" si="38"/>
        <v>0</v>
      </c>
      <c r="H170" s="2">
        <f t="shared" si="39"/>
        <v>0</v>
      </c>
      <c r="I170" s="2"/>
      <c r="J170" s="44"/>
      <c r="K170" s="24"/>
      <c r="L170" s="31"/>
      <c r="M170" s="14">
        <f t="shared" si="40"/>
        <v>0</v>
      </c>
      <c r="N170" s="15">
        <f t="shared" si="41"/>
        <v>0</v>
      </c>
      <c r="P170" s="11"/>
      <c r="Q170" s="12"/>
      <c r="R170" s="1"/>
    </row>
    <row r="171" spans="2:18" ht="18" customHeight="1" thickBot="1" x14ac:dyDescent="0.3">
      <c r="B171" s="52" t="s">
        <v>17</v>
      </c>
      <c r="C171" s="20"/>
      <c r="D171" s="5"/>
      <c r="E171" s="2"/>
      <c r="F171" s="2"/>
      <c r="G171" s="2">
        <f t="shared" si="38"/>
        <v>0</v>
      </c>
      <c r="H171" s="2">
        <f t="shared" si="39"/>
        <v>0</v>
      </c>
      <c r="I171" s="2"/>
      <c r="J171" s="44"/>
      <c r="K171" s="24"/>
      <c r="L171" s="31"/>
      <c r="M171" s="14">
        <f t="shared" si="40"/>
        <v>0</v>
      </c>
      <c r="N171" s="15">
        <f t="shared" si="41"/>
        <v>0</v>
      </c>
      <c r="P171" s="11"/>
      <c r="Q171" s="12"/>
      <c r="R171" s="1"/>
    </row>
    <row r="172" spans="2:18" ht="18" customHeight="1" x14ac:dyDescent="0.25">
      <c r="B172" s="55"/>
      <c r="C172" s="5"/>
      <c r="D172" s="5"/>
      <c r="E172" s="2"/>
      <c r="F172" s="2"/>
      <c r="G172" s="2">
        <f t="shared" si="38"/>
        <v>0</v>
      </c>
      <c r="H172" s="2">
        <f t="shared" si="39"/>
        <v>0</v>
      </c>
      <c r="I172" s="2"/>
      <c r="J172" s="44"/>
      <c r="K172" s="24"/>
      <c r="L172" s="31"/>
      <c r="M172" s="14">
        <f t="shared" si="40"/>
        <v>0</v>
      </c>
      <c r="N172" s="15">
        <f t="shared" si="41"/>
        <v>0</v>
      </c>
      <c r="P172" s="11"/>
      <c r="Q172" s="12"/>
      <c r="R172" s="1"/>
    </row>
    <row r="173" spans="2:18" ht="18" customHeight="1" thickBot="1" x14ac:dyDescent="0.3">
      <c r="B173" s="55"/>
      <c r="C173" s="5"/>
      <c r="D173" s="5"/>
      <c r="E173" s="2"/>
      <c r="F173" s="2"/>
      <c r="G173" s="2">
        <f t="shared" si="38"/>
        <v>0</v>
      </c>
      <c r="H173" s="2">
        <f t="shared" si="39"/>
        <v>0</v>
      </c>
      <c r="I173" s="2"/>
      <c r="J173" s="44"/>
      <c r="K173" s="24"/>
      <c r="L173" s="31"/>
      <c r="M173" s="14">
        <f t="shared" si="40"/>
        <v>0</v>
      </c>
      <c r="N173" s="15">
        <f t="shared" si="41"/>
        <v>0</v>
      </c>
      <c r="P173" s="11"/>
      <c r="Q173" s="12"/>
      <c r="R173" s="1"/>
    </row>
    <row r="174" spans="2:18" ht="18" customHeight="1" thickBot="1" x14ac:dyDescent="0.3">
      <c r="B174" s="52" t="s">
        <v>22</v>
      </c>
      <c r="C174" s="5"/>
      <c r="D174" s="5"/>
      <c r="E174" s="2"/>
      <c r="F174" s="2"/>
      <c r="G174" s="2">
        <f t="shared" si="38"/>
        <v>0</v>
      </c>
      <c r="H174" s="2">
        <f t="shared" si="39"/>
        <v>0</v>
      </c>
      <c r="I174" s="2"/>
      <c r="J174" s="44"/>
      <c r="K174" s="24"/>
      <c r="L174" s="31"/>
      <c r="M174" s="14">
        <f t="shared" si="40"/>
        <v>0</v>
      </c>
      <c r="N174" s="15">
        <f t="shared" si="41"/>
        <v>0</v>
      </c>
      <c r="P174" s="11"/>
      <c r="Q174" s="12"/>
      <c r="R174" s="1"/>
    </row>
    <row r="175" spans="2:18" ht="18" customHeight="1" x14ac:dyDescent="0.25">
      <c r="B175" s="55" t="s">
        <v>161</v>
      </c>
      <c r="C175" s="5" t="s">
        <v>162</v>
      </c>
      <c r="D175" s="5">
        <v>2</v>
      </c>
      <c r="E175" s="2">
        <v>33.200000000000003</v>
      </c>
      <c r="F175" s="2"/>
      <c r="G175" s="2">
        <f t="shared" si="38"/>
        <v>33.200000000000003</v>
      </c>
      <c r="H175" s="2">
        <f t="shared" si="39"/>
        <v>41.898400000000002</v>
      </c>
      <c r="I175" s="2"/>
      <c r="J175" s="44">
        <v>49.9</v>
      </c>
      <c r="K175" s="24">
        <v>49</v>
      </c>
      <c r="L175" s="31"/>
      <c r="M175" s="14">
        <f t="shared" si="40"/>
        <v>7.1015999999999977</v>
      </c>
      <c r="N175" s="15">
        <f t="shared" si="41"/>
        <v>14.203199999999995</v>
      </c>
      <c r="P175" s="11">
        <v>2</v>
      </c>
      <c r="Q175" s="12">
        <v>0</v>
      </c>
      <c r="R175" s="1"/>
    </row>
    <row r="176" spans="2:18" ht="18" customHeight="1" x14ac:dyDescent="0.25">
      <c r="B176" s="55" t="s">
        <v>161</v>
      </c>
      <c r="C176" s="5" t="s">
        <v>215</v>
      </c>
      <c r="D176" s="5">
        <v>2</v>
      </c>
      <c r="E176" s="2">
        <v>32.32</v>
      </c>
      <c r="F176" s="2"/>
      <c r="G176" s="2">
        <f t="shared" si="38"/>
        <v>32.32</v>
      </c>
      <c r="H176" s="2">
        <f t="shared" si="39"/>
        <v>40.787840000000003</v>
      </c>
      <c r="I176" s="2"/>
      <c r="J176" s="44">
        <v>49.9</v>
      </c>
      <c r="K176" s="24">
        <v>49</v>
      </c>
      <c r="L176" s="76"/>
      <c r="M176" s="14">
        <f t="shared" si="40"/>
        <v>8.2121599999999972</v>
      </c>
      <c r="N176" s="15">
        <f t="shared" si="41"/>
        <v>16.424319999999994</v>
      </c>
      <c r="P176" s="11">
        <v>2</v>
      </c>
      <c r="Q176" s="12">
        <v>0</v>
      </c>
      <c r="R176" s="1"/>
    </row>
    <row r="177" spans="2:18" ht="18" customHeight="1" x14ac:dyDescent="0.25">
      <c r="B177" s="55" t="s">
        <v>362</v>
      </c>
      <c r="C177" s="5" t="s">
        <v>363</v>
      </c>
      <c r="D177" s="5">
        <v>2</v>
      </c>
      <c r="E177" s="2">
        <v>35.51</v>
      </c>
      <c r="F177" s="2"/>
      <c r="G177" s="2">
        <f t="shared" si="38"/>
        <v>35.51</v>
      </c>
      <c r="H177" s="2">
        <f t="shared" si="39"/>
        <v>44.81362</v>
      </c>
      <c r="I177" s="2"/>
      <c r="J177" s="44">
        <v>54.9</v>
      </c>
      <c r="K177" s="24">
        <v>55</v>
      </c>
      <c r="L177" s="76"/>
      <c r="M177" s="14">
        <f t="shared" si="40"/>
        <v>10.18638</v>
      </c>
      <c r="N177" s="15">
        <f t="shared" si="41"/>
        <v>20.37276</v>
      </c>
      <c r="P177" s="11">
        <v>2</v>
      </c>
      <c r="Q177" s="12">
        <v>0</v>
      </c>
      <c r="R177" s="1"/>
    </row>
    <row r="178" spans="2:18" ht="18" customHeight="1" x14ac:dyDescent="0.25">
      <c r="B178" s="55" t="s">
        <v>468</v>
      </c>
      <c r="C178" s="5" t="s">
        <v>469</v>
      </c>
      <c r="D178" s="5">
        <v>1</v>
      </c>
      <c r="E178" s="2">
        <v>25.03</v>
      </c>
      <c r="F178" s="2"/>
      <c r="G178" s="2">
        <f>E178-F178</f>
        <v>25.03</v>
      </c>
      <c r="H178" s="2">
        <f>G178*1.262</f>
        <v>31.587860000000003</v>
      </c>
      <c r="I178" s="2"/>
      <c r="J178" s="44">
        <v>39.9</v>
      </c>
      <c r="K178" s="24">
        <v>39</v>
      </c>
      <c r="L178" s="76"/>
      <c r="M178" s="14">
        <f>K178-H178</f>
        <v>7.4121399999999973</v>
      </c>
      <c r="N178" s="15">
        <f>D178*M178</f>
        <v>7.4121399999999973</v>
      </c>
      <c r="P178" s="11"/>
      <c r="Q178" s="12"/>
      <c r="R178" s="1"/>
    </row>
    <row r="179" spans="2:18" ht="18" customHeight="1" x14ac:dyDescent="0.25">
      <c r="B179" s="55" t="s">
        <v>161</v>
      </c>
      <c r="C179" s="5" t="s">
        <v>215</v>
      </c>
      <c r="D179" s="5">
        <v>2</v>
      </c>
      <c r="E179" s="2">
        <v>32.28</v>
      </c>
      <c r="F179" s="2"/>
      <c r="G179" s="2">
        <f>E179-F179</f>
        <v>32.28</v>
      </c>
      <c r="H179" s="2">
        <f>G179*1.262</f>
        <v>40.737360000000002</v>
      </c>
      <c r="I179" s="2"/>
      <c r="J179" s="44">
        <v>49.9</v>
      </c>
      <c r="K179" s="24">
        <v>49</v>
      </c>
      <c r="L179" s="76"/>
      <c r="M179" s="14">
        <f>K179-H179</f>
        <v>8.2626399999999975</v>
      </c>
      <c r="N179" s="15">
        <f>D179*M179</f>
        <v>16.525279999999995</v>
      </c>
      <c r="P179" s="11"/>
      <c r="Q179" s="12"/>
      <c r="R179" s="1"/>
    </row>
    <row r="180" spans="2:18" ht="18" customHeight="1" x14ac:dyDescent="0.25">
      <c r="B180" s="55"/>
      <c r="C180" s="5"/>
      <c r="D180" s="5"/>
      <c r="E180" s="2"/>
      <c r="F180" s="2"/>
      <c r="G180" s="2">
        <f t="shared" si="38"/>
        <v>0</v>
      </c>
      <c r="H180" s="2">
        <f t="shared" si="39"/>
        <v>0</v>
      </c>
      <c r="I180" s="2"/>
      <c r="J180" s="44"/>
      <c r="K180" s="24"/>
      <c r="L180" s="31"/>
      <c r="M180" s="14">
        <f t="shared" si="40"/>
        <v>0</v>
      </c>
      <c r="N180" s="15">
        <f t="shared" si="41"/>
        <v>0</v>
      </c>
      <c r="P180" s="11"/>
      <c r="Q180" s="12"/>
      <c r="R180" s="1"/>
    </row>
    <row r="181" spans="2:18" ht="18" customHeight="1" thickBot="1" x14ac:dyDescent="0.3">
      <c r="B181" s="55"/>
      <c r="C181" s="5"/>
      <c r="D181" s="5"/>
      <c r="E181" s="2"/>
      <c r="F181" s="2"/>
      <c r="G181" s="2">
        <f t="shared" si="38"/>
        <v>0</v>
      </c>
      <c r="H181" s="2">
        <f t="shared" si="39"/>
        <v>0</v>
      </c>
      <c r="I181" s="2"/>
      <c r="J181" s="44"/>
      <c r="K181" s="24"/>
      <c r="L181" s="31"/>
      <c r="M181" s="14">
        <f t="shared" si="40"/>
        <v>0</v>
      </c>
      <c r="N181" s="15">
        <f t="shared" si="41"/>
        <v>0</v>
      </c>
      <c r="P181" s="11"/>
      <c r="Q181" s="12"/>
      <c r="R181" s="1"/>
    </row>
    <row r="182" spans="2:18" ht="18" customHeight="1" thickBot="1" x14ac:dyDescent="0.3">
      <c r="B182" s="52" t="s">
        <v>12</v>
      </c>
      <c r="C182" s="49"/>
      <c r="D182" s="5"/>
      <c r="E182" s="2"/>
      <c r="F182" s="2"/>
      <c r="G182" s="2">
        <f t="shared" si="38"/>
        <v>0</v>
      </c>
      <c r="H182" s="2">
        <f t="shared" si="39"/>
        <v>0</v>
      </c>
      <c r="I182" s="2"/>
      <c r="J182" s="43"/>
      <c r="K182" s="23"/>
      <c r="L182" s="30"/>
      <c r="M182" s="10"/>
      <c r="N182" s="13"/>
      <c r="P182" s="11"/>
      <c r="Q182" s="12"/>
    </row>
    <row r="183" spans="2:18" ht="18" customHeight="1" x14ac:dyDescent="0.25">
      <c r="B183" s="53" t="s">
        <v>388</v>
      </c>
      <c r="C183" s="5" t="s">
        <v>389</v>
      </c>
      <c r="D183" s="5">
        <v>1</v>
      </c>
      <c r="E183" s="2">
        <v>102.28</v>
      </c>
      <c r="F183" s="2"/>
      <c r="G183" s="2">
        <f t="shared" si="38"/>
        <v>102.28</v>
      </c>
      <c r="H183" s="2">
        <f t="shared" si="39"/>
        <v>129.07736</v>
      </c>
      <c r="I183" s="2"/>
      <c r="J183" s="44"/>
      <c r="K183" s="24"/>
      <c r="L183" s="31"/>
      <c r="M183" s="14">
        <f>K183-H183</f>
        <v>-129.07736</v>
      </c>
      <c r="N183" s="15">
        <f>D183*M183</f>
        <v>-129.07736</v>
      </c>
      <c r="P183" s="11"/>
      <c r="Q183" s="12"/>
      <c r="R183" s="6" t="s">
        <v>301</v>
      </c>
    </row>
    <row r="184" spans="2:18" ht="18" customHeight="1" x14ac:dyDescent="0.25">
      <c r="B184" s="53" t="s">
        <v>555</v>
      </c>
      <c r="C184" s="5" t="s">
        <v>556</v>
      </c>
      <c r="D184" s="5">
        <v>1</v>
      </c>
      <c r="E184" s="2">
        <v>14.77</v>
      </c>
      <c r="F184" s="2"/>
      <c r="G184" s="2">
        <f t="shared" ref="G184" si="42">E184-F184</f>
        <v>14.77</v>
      </c>
      <c r="H184" s="2">
        <f t="shared" ref="H184" si="43">G184*1.262</f>
        <v>18.63974</v>
      </c>
      <c r="I184" s="2"/>
      <c r="J184" s="44"/>
      <c r="K184" s="24">
        <v>18</v>
      </c>
      <c r="L184" s="31"/>
      <c r="M184" s="14">
        <f>K184-H184</f>
        <v>-0.63973999999999975</v>
      </c>
      <c r="N184" s="15">
        <f>D184*M184</f>
        <v>-0.63973999999999975</v>
      </c>
      <c r="P184" s="11"/>
      <c r="Q184" s="12"/>
      <c r="R184" s="6" t="s">
        <v>62</v>
      </c>
    </row>
    <row r="185" spans="2:18" ht="18" customHeight="1" thickBot="1" x14ac:dyDescent="0.3">
      <c r="B185" s="55"/>
      <c r="C185" s="5"/>
      <c r="D185" s="5"/>
      <c r="E185" s="2"/>
      <c r="F185" s="2"/>
      <c r="G185" s="2">
        <f t="shared" si="38"/>
        <v>0</v>
      </c>
      <c r="H185" s="2">
        <f t="shared" si="39"/>
        <v>0</v>
      </c>
      <c r="I185" s="2"/>
      <c r="J185" s="44"/>
      <c r="K185" s="24"/>
      <c r="L185" s="31"/>
      <c r="M185" s="14">
        <f>K185-H185</f>
        <v>0</v>
      </c>
      <c r="N185" s="15">
        <f>D185*M185</f>
        <v>0</v>
      </c>
      <c r="P185" s="11"/>
      <c r="Q185" s="12"/>
      <c r="R185" s="1"/>
    </row>
    <row r="186" spans="2:18" ht="18" customHeight="1" thickBot="1" x14ac:dyDescent="0.3">
      <c r="B186" s="52" t="s">
        <v>399</v>
      </c>
      <c r="C186" s="49"/>
      <c r="D186" s="5"/>
      <c r="E186" s="2"/>
      <c r="F186" s="2"/>
      <c r="G186" s="2">
        <f t="shared" si="38"/>
        <v>0</v>
      </c>
      <c r="H186" s="2">
        <f t="shared" si="39"/>
        <v>0</v>
      </c>
      <c r="I186" s="2"/>
      <c r="J186" s="43"/>
      <c r="K186" s="23"/>
      <c r="L186" s="30"/>
      <c r="M186" s="10"/>
      <c r="N186" s="13"/>
      <c r="P186" s="11"/>
      <c r="Q186" s="12"/>
    </row>
    <row r="187" spans="2:18" ht="18" customHeight="1" x14ac:dyDescent="0.25">
      <c r="B187" s="53" t="s">
        <v>401</v>
      </c>
      <c r="C187" s="5" t="s">
        <v>400</v>
      </c>
      <c r="D187" s="5">
        <v>1</v>
      </c>
      <c r="E187" s="2">
        <v>350.55</v>
      </c>
      <c r="F187" s="2"/>
      <c r="G187" s="2">
        <f t="shared" si="38"/>
        <v>350.55</v>
      </c>
      <c r="H187" s="2">
        <f t="shared" si="39"/>
        <v>442.39410000000004</v>
      </c>
      <c r="I187" s="2"/>
      <c r="J187" s="44"/>
      <c r="K187" s="24">
        <v>509</v>
      </c>
      <c r="L187" s="31"/>
      <c r="M187" s="14">
        <f t="shared" ref="M187:M228" si="44">K187-H187</f>
        <v>66.605899999999963</v>
      </c>
      <c r="N187" s="15">
        <f t="shared" ref="N187:N228" si="45">D187*M187</f>
        <v>66.605899999999963</v>
      </c>
      <c r="P187" s="11"/>
      <c r="Q187" s="12"/>
    </row>
    <row r="188" spans="2:18" ht="18" customHeight="1" x14ac:dyDescent="0.25">
      <c r="B188" s="53" t="s">
        <v>551</v>
      </c>
      <c r="C188" s="5" t="s">
        <v>552</v>
      </c>
      <c r="D188" s="5">
        <v>1</v>
      </c>
      <c r="E188" s="2">
        <v>369.59</v>
      </c>
      <c r="F188" s="2"/>
      <c r="G188" s="2">
        <f t="shared" ref="G188" si="46">E188-F188</f>
        <v>369.59</v>
      </c>
      <c r="H188" s="2">
        <f t="shared" ref="H188" si="47">G188*1.262</f>
        <v>466.42257999999998</v>
      </c>
      <c r="I188" s="2"/>
      <c r="J188" s="44">
        <v>559</v>
      </c>
      <c r="K188" s="24">
        <v>559</v>
      </c>
      <c r="L188" s="31"/>
      <c r="M188" s="14">
        <f t="shared" ref="M188" si="48">K188-H188</f>
        <v>92.577420000000018</v>
      </c>
      <c r="N188" s="15">
        <f t="shared" ref="N188" si="49">D188*M188</f>
        <v>92.577420000000018</v>
      </c>
      <c r="P188" s="11"/>
      <c r="Q188" s="12"/>
    </row>
    <row r="189" spans="2:18" ht="18" customHeight="1" thickBot="1" x14ac:dyDescent="0.3">
      <c r="B189" s="55"/>
      <c r="C189" s="5"/>
      <c r="D189" s="5"/>
      <c r="E189" s="2"/>
      <c r="F189" s="2"/>
      <c r="G189" s="2">
        <f t="shared" si="38"/>
        <v>0</v>
      </c>
      <c r="H189" s="2">
        <f t="shared" si="39"/>
        <v>0</v>
      </c>
      <c r="I189" s="2"/>
      <c r="J189" s="44"/>
      <c r="K189" s="24"/>
      <c r="L189" s="31"/>
      <c r="M189" s="14">
        <f t="shared" si="44"/>
        <v>0</v>
      </c>
      <c r="N189" s="15">
        <f t="shared" si="45"/>
        <v>0</v>
      </c>
      <c r="P189" s="11"/>
      <c r="Q189" s="12"/>
      <c r="R189" s="1"/>
    </row>
    <row r="190" spans="2:18" ht="18" customHeight="1" thickBot="1" x14ac:dyDescent="0.3">
      <c r="B190" s="52" t="s">
        <v>233</v>
      </c>
      <c r="C190" s="5"/>
      <c r="D190" s="5"/>
      <c r="E190" s="2"/>
      <c r="F190" s="2"/>
      <c r="G190" s="2">
        <f t="shared" si="38"/>
        <v>0</v>
      </c>
      <c r="H190" s="2">
        <f t="shared" si="39"/>
        <v>0</v>
      </c>
      <c r="I190" s="2"/>
      <c r="J190" s="44"/>
      <c r="K190" s="24"/>
      <c r="L190" s="31"/>
      <c r="M190" s="14">
        <f t="shared" si="44"/>
        <v>0</v>
      </c>
      <c r="N190" s="15">
        <f t="shared" si="45"/>
        <v>0</v>
      </c>
      <c r="P190" s="11"/>
      <c r="Q190" s="12"/>
      <c r="R190" s="1"/>
    </row>
    <row r="191" spans="2:18" ht="18" customHeight="1" x14ac:dyDescent="0.25">
      <c r="B191" s="55" t="s">
        <v>190</v>
      </c>
      <c r="C191" s="5" t="s">
        <v>191</v>
      </c>
      <c r="D191" s="5">
        <v>1</v>
      </c>
      <c r="E191" s="2">
        <v>10.26</v>
      </c>
      <c r="F191" s="2"/>
      <c r="G191" s="2">
        <f t="shared" si="38"/>
        <v>10.26</v>
      </c>
      <c r="H191" s="2">
        <f t="shared" si="39"/>
        <v>12.948119999999999</v>
      </c>
      <c r="I191" s="2"/>
      <c r="J191" s="44">
        <v>15.9</v>
      </c>
      <c r="K191" s="24">
        <v>19</v>
      </c>
      <c r="L191" s="31"/>
      <c r="M191" s="14">
        <f t="shared" si="44"/>
        <v>6.0518800000000006</v>
      </c>
      <c r="N191" s="15">
        <f t="shared" si="45"/>
        <v>6.0518800000000006</v>
      </c>
      <c r="P191" s="11">
        <v>1</v>
      </c>
      <c r="Q191" s="12">
        <v>0</v>
      </c>
      <c r="R191" s="1"/>
    </row>
    <row r="192" spans="2:18" ht="18" customHeight="1" x14ac:dyDescent="0.25">
      <c r="B192" s="55" t="s">
        <v>251</v>
      </c>
      <c r="C192" s="5" t="s">
        <v>252</v>
      </c>
      <c r="D192" s="5">
        <v>1</v>
      </c>
      <c r="E192" s="2">
        <v>13.19</v>
      </c>
      <c r="F192" s="2"/>
      <c r="G192" s="2">
        <f t="shared" si="38"/>
        <v>13.19</v>
      </c>
      <c r="H192" s="2">
        <f t="shared" si="39"/>
        <v>16.645779999999998</v>
      </c>
      <c r="I192" s="2"/>
      <c r="J192" s="44">
        <v>19.899999999999999</v>
      </c>
      <c r="K192" s="24">
        <v>20</v>
      </c>
      <c r="L192" s="76">
        <v>25</v>
      </c>
      <c r="M192" s="14">
        <f t="shared" si="44"/>
        <v>3.3542200000000015</v>
      </c>
      <c r="N192" s="15">
        <f t="shared" si="45"/>
        <v>3.3542200000000015</v>
      </c>
      <c r="P192" s="11"/>
      <c r="Q192" s="12"/>
      <c r="R192" s="1" t="s">
        <v>431</v>
      </c>
    </row>
    <row r="193" spans="2:18" ht="18" customHeight="1" x14ac:dyDescent="0.25">
      <c r="B193" s="55" t="s">
        <v>190</v>
      </c>
      <c r="C193" s="5" t="s">
        <v>253</v>
      </c>
      <c r="D193" s="5">
        <v>1</v>
      </c>
      <c r="E193" s="2">
        <v>14.52</v>
      </c>
      <c r="F193" s="2"/>
      <c r="G193" s="2">
        <f t="shared" si="38"/>
        <v>14.52</v>
      </c>
      <c r="H193" s="2">
        <f t="shared" si="39"/>
        <v>18.32424</v>
      </c>
      <c r="I193" s="2"/>
      <c r="J193" s="44">
        <v>21.9</v>
      </c>
      <c r="K193" s="24">
        <v>29</v>
      </c>
      <c r="L193" s="76"/>
      <c r="M193" s="14">
        <f t="shared" si="44"/>
        <v>10.67576</v>
      </c>
      <c r="N193" s="15">
        <f t="shared" si="45"/>
        <v>10.67576</v>
      </c>
      <c r="P193" s="11"/>
      <c r="Q193" s="12"/>
      <c r="R193" s="1"/>
    </row>
    <row r="194" spans="2:18" ht="18" customHeight="1" x14ac:dyDescent="0.25">
      <c r="B194" s="53" t="s">
        <v>432</v>
      </c>
      <c r="C194" s="5" t="s">
        <v>433</v>
      </c>
      <c r="D194" s="5">
        <v>1</v>
      </c>
      <c r="E194" s="2">
        <v>15.11</v>
      </c>
      <c r="F194" s="2"/>
      <c r="G194" s="2">
        <f t="shared" si="38"/>
        <v>15.11</v>
      </c>
      <c r="H194" s="2">
        <f t="shared" si="39"/>
        <v>19.068819999999999</v>
      </c>
      <c r="I194" s="2"/>
      <c r="J194" s="44">
        <v>24.9</v>
      </c>
      <c r="K194" s="24">
        <v>25</v>
      </c>
      <c r="L194" s="76"/>
      <c r="M194" s="14">
        <f t="shared" si="44"/>
        <v>5.9311800000000012</v>
      </c>
      <c r="N194" s="15">
        <f t="shared" si="45"/>
        <v>5.9311800000000012</v>
      </c>
      <c r="P194" s="11"/>
      <c r="Q194" s="12"/>
    </row>
    <row r="195" spans="2:18" ht="18" customHeight="1" thickBot="1" x14ac:dyDescent="0.3">
      <c r="B195" s="55"/>
      <c r="C195" s="5"/>
      <c r="D195" s="5"/>
      <c r="E195" s="2"/>
      <c r="F195" s="2"/>
      <c r="G195" s="2">
        <f t="shared" si="38"/>
        <v>0</v>
      </c>
      <c r="H195" s="2">
        <f t="shared" si="39"/>
        <v>0</v>
      </c>
      <c r="I195" s="2"/>
      <c r="J195" s="44"/>
      <c r="K195" s="24"/>
      <c r="L195" s="31"/>
      <c r="M195" s="14">
        <f t="shared" si="44"/>
        <v>0</v>
      </c>
      <c r="N195" s="15">
        <f t="shared" si="45"/>
        <v>0</v>
      </c>
      <c r="P195" s="11"/>
      <c r="Q195" s="12"/>
      <c r="R195" s="1"/>
    </row>
    <row r="196" spans="2:18" ht="18" customHeight="1" thickBot="1" x14ac:dyDescent="0.3">
      <c r="B196" s="52" t="s">
        <v>18</v>
      </c>
      <c r="C196" s="5"/>
      <c r="D196" s="5"/>
      <c r="E196" s="2"/>
      <c r="F196" s="2"/>
      <c r="G196" s="2">
        <f t="shared" si="38"/>
        <v>0</v>
      </c>
      <c r="H196" s="2">
        <f t="shared" si="39"/>
        <v>0</v>
      </c>
      <c r="I196" s="2"/>
      <c r="J196" s="44"/>
      <c r="K196" s="24"/>
      <c r="L196" s="76"/>
      <c r="M196" s="14">
        <f t="shared" si="44"/>
        <v>0</v>
      </c>
      <c r="N196" s="15">
        <f t="shared" si="45"/>
        <v>0</v>
      </c>
      <c r="P196" s="11"/>
      <c r="Q196" s="12"/>
      <c r="R196" s="1"/>
    </row>
    <row r="197" spans="2:18" ht="18" customHeight="1" x14ac:dyDescent="0.25">
      <c r="B197" s="55" t="s">
        <v>169</v>
      </c>
      <c r="C197" s="5" t="s">
        <v>170</v>
      </c>
      <c r="D197" s="5">
        <v>1</v>
      </c>
      <c r="E197" s="2">
        <v>23.46</v>
      </c>
      <c r="F197" s="2"/>
      <c r="G197" s="2">
        <f t="shared" ref="G197:G228" si="50">E197-F197</f>
        <v>23.46</v>
      </c>
      <c r="H197" s="2">
        <f t="shared" ref="H197:H228" si="51">G197*1.262</f>
        <v>29.60652</v>
      </c>
      <c r="I197" s="2"/>
      <c r="J197" s="44">
        <v>35.9</v>
      </c>
      <c r="K197" s="24">
        <v>39</v>
      </c>
      <c r="L197" s="76"/>
      <c r="M197" s="14">
        <f t="shared" si="44"/>
        <v>9.3934800000000003</v>
      </c>
      <c r="N197" s="15">
        <f t="shared" si="45"/>
        <v>9.3934800000000003</v>
      </c>
      <c r="P197" s="11"/>
      <c r="Q197" s="12"/>
      <c r="R197" s="1"/>
    </row>
    <row r="198" spans="2:18" ht="18" customHeight="1" x14ac:dyDescent="0.25">
      <c r="B198" s="55" t="s">
        <v>406</v>
      </c>
      <c r="C198" s="5" t="s">
        <v>407</v>
      </c>
      <c r="D198" s="5">
        <v>1</v>
      </c>
      <c r="E198" s="2">
        <v>18.63</v>
      </c>
      <c r="F198" s="2"/>
      <c r="G198" s="2">
        <f t="shared" si="50"/>
        <v>18.63</v>
      </c>
      <c r="H198" s="2">
        <f t="shared" si="51"/>
        <v>23.511060000000001</v>
      </c>
      <c r="I198" s="2"/>
      <c r="J198" s="44"/>
      <c r="K198" s="24">
        <v>30</v>
      </c>
      <c r="L198" s="76"/>
      <c r="M198" s="14">
        <f t="shared" si="44"/>
        <v>6.4889399999999995</v>
      </c>
      <c r="N198" s="15">
        <f t="shared" si="45"/>
        <v>6.4889399999999995</v>
      </c>
      <c r="P198" s="11"/>
      <c r="Q198" s="12"/>
      <c r="R198" s="1"/>
    </row>
    <row r="199" spans="2:18" ht="18" customHeight="1" x14ac:dyDescent="0.25">
      <c r="B199" s="55" t="s">
        <v>169</v>
      </c>
      <c r="C199" s="5" t="s">
        <v>170</v>
      </c>
      <c r="D199" s="5">
        <v>2</v>
      </c>
      <c r="E199" s="2">
        <v>23.98</v>
      </c>
      <c r="F199" s="2"/>
      <c r="G199" s="2">
        <f t="shared" si="50"/>
        <v>23.98</v>
      </c>
      <c r="H199" s="2">
        <f t="shared" si="51"/>
        <v>30.26276</v>
      </c>
      <c r="I199" s="2"/>
      <c r="J199" s="44">
        <v>35.9</v>
      </c>
      <c r="K199" s="24">
        <v>40</v>
      </c>
      <c r="L199" s="76"/>
      <c r="M199" s="14">
        <f t="shared" si="44"/>
        <v>9.7372399999999999</v>
      </c>
      <c r="N199" s="15">
        <f t="shared" si="45"/>
        <v>19.47448</v>
      </c>
      <c r="P199" s="11">
        <v>2</v>
      </c>
      <c r="Q199" s="12">
        <v>0</v>
      </c>
      <c r="R199" s="1"/>
    </row>
    <row r="200" spans="2:18" ht="18" customHeight="1" x14ac:dyDescent="0.25">
      <c r="B200" s="55" t="s">
        <v>143</v>
      </c>
      <c r="C200" s="5" t="s">
        <v>144</v>
      </c>
      <c r="D200" s="5">
        <v>1</v>
      </c>
      <c r="E200" s="2">
        <v>20.89</v>
      </c>
      <c r="F200" s="2"/>
      <c r="G200" s="2">
        <f>E200-F200</f>
        <v>20.89</v>
      </c>
      <c r="H200" s="2">
        <f>G200*1.262</f>
        <v>26.36318</v>
      </c>
      <c r="I200" s="2"/>
      <c r="J200" s="44">
        <v>32.9</v>
      </c>
      <c r="K200" s="24">
        <v>35</v>
      </c>
      <c r="L200" s="76"/>
      <c r="M200" s="14">
        <f>K200-H200</f>
        <v>8.6368200000000002</v>
      </c>
      <c r="N200" s="15">
        <f>D200*M200</f>
        <v>8.6368200000000002</v>
      </c>
      <c r="P200" s="11"/>
      <c r="Q200" s="12"/>
      <c r="R200" s="1"/>
    </row>
    <row r="201" spans="2:18" ht="18" customHeight="1" thickBot="1" x14ac:dyDescent="0.3">
      <c r="B201" s="55"/>
      <c r="C201" s="5"/>
      <c r="D201" s="5"/>
      <c r="E201" s="2"/>
      <c r="F201" s="2"/>
      <c r="G201" s="2">
        <f t="shared" si="50"/>
        <v>0</v>
      </c>
      <c r="H201" s="2">
        <f t="shared" si="51"/>
        <v>0</v>
      </c>
      <c r="I201" s="2"/>
      <c r="J201" s="44"/>
      <c r="K201" s="24"/>
      <c r="L201" s="76"/>
      <c r="M201" s="14">
        <f t="shared" si="44"/>
        <v>0</v>
      </c>
      <c r="N201" s="15">
        <f t="shared" si="45"/>
        <v>0</v>
      </c>
      <c r="P201" s="11"/>
      <c r="Q201" s="12"/>
      <c r="R201" s="1"/>
    </row>
    <row r="202" spans="2:18" ht="18" customHeight="1" thickBot="1" x14ac:dyDescent="0.3">
      <c r="B202" s="52" t="s">
        <v>276</v>
      </c>
      <c r="C202" s="5"/>
      <c r="D202" s="5"/>
      <c r="E202" s="2"/>
      <c r="F202" s="2"/>
      <c r="G202" s="2">
        <f t="shared" si="50"/>
        <v>0</v>
      </c>
      <c r="H202" s="2">
        <f t="shared" si="51"/>
        <v>0</v>
      </c>
      <c r="I202" s="2"/>
      <c r="J202" s="44"/>
      <c r="K202" s="24"/>
      <c r="L202" s="76"/>
      <c r="M202" s="14">
        <f t="shared" si="44"/>
        <v>0</v>
      </c>
      <c r="N202" s="15">
        <f t="shared" si="45"/>
        <v>0</v>
      </c>
      <c r="P202" s="11"/>
      <c r="Q202" s="12"/>
      <c r="R202" s="1"/>
    </row>
    <row r="203" spans="2:18" ht="18" customHeight="1" x14ac:dyDescent="0.25">
      <c r="B203" s="55" t="s">
        <v>277</v>
      </c>
      <c r="C203" s="5" t="s">
        <v>278</v>
      </c>
      <c r="D203" s="5">
        <v>2</v>
      </c>
      <c r="E203" s="2">
        <v>18.079999999999998</v>
      </c>
      <c r="F203" s="2"/>
      <c r="G203" s="2">
        <f t="shared" si="50"/>
        <v>18.079999999999998</v>
      </c>
      <c r="H203" s="2">
        <f t="shared" si="51"/>
        <v>22.816959999999998</v>
      </c>
      <c r="I203" s="2"/>
      <c r="J203" s="44">
        <v>29.9</v>
      </c>
      <c r="K203" s="24">
        <v>35</v>
      </c>
      <c r="L203" s="76"/>
      <c r="M203" s="14">
        <f t="shared" si="44"/>
        <v>12.183040000000002</v>
      </c>
      <c r="N203" s="15">
        <f t="shared" si="45"/>
        <v>24.366080000000004</v>
      </c>
      <c r="P203" s="11">
        <v>2</v>
      </c>
      <c r="Q203" s="12">
        <v>0</v>
      </c>
      <c r="R203" s="1"/>
    </row>
    <row r="204" spans="2:18" ht="18" customHeight="1" thickBot="1" x14ac:dyDescent="0.3">
      <c r="B204" s="55"/>
      <c r="C204" s="5"/>
      <c r="D204" s="5"/>
      <c r="E204" s="2"/>
      <c r="F204" s="2"/>
      <c r="G204" s="2">
        <f t="shared" si="50"/>
        <v>0</v>
      </c>
      <c r="H204" s="2">
        <f t="shared" si="51"/>
        <v>0</v>
      </c>
      <c r="I204" s="2"/>
      <c r="J204" s="44"/>
      <c r="K204" s="24"/>
      <c r="L204" s="76"/>
      <c r="M204" s="14">
        <f t="shared" si="44"/>
        <v>0</v>
      </c>
      <c r="N204" s="15">
        <f t="shared" si="45"/>
        <v>0</v>
      </c>
      <c r="P204" s="11"/>
      <c r="Q204" s="12"/>
      <c r="R204" s="1"/>
    </row>
    <row r="205" spans="2:18" ht="18" customHeight="1" thickBot="1" x14ac:dyDescent="0.3">
      <c r="B205" s="52" t="s">
        <v>279</v>
      </c>
      <c r="C205" s="20"/>
      <c r="D205" s="5"/>
      <c r="E205" s="2"/>
      <c r="F205" s="2"/>
      <c r="G205" s="2">
        <f t="shared" si="50"/>
        <v>0</v>
      </c>
      <c r="H205" s="2">
        <f t="shared" si="51"/>
        <v>0</v>
      </c>
      <c r="I205" s="2"/>
      <c r="J205" s="44"/>
      <c r="K205" s="24"/>
      <c r="L205" s="76"/>
      <c r="M205" s="14">
        <f t="shared" si="44"/>
        <v>0</v>
      </c>
      <c r="N205" s="15">
        <f t="shared" si="45"/>
        <v>0</v>
      </c>
      <c r="P205" s="11"/>
      <c r="Q205" s="12"/>
      <c r="R205" s="1"/>
    </row>
    <row r="206" spans="2:18" ht="18" customHeight="1" x14ac:dyDescent="0.25">
      <c r="B206" s="55" t="s">
        <v>280</v>
      </c>
      <c r="C206" s="5" t="s">
        <v>284</v>
      </c>
      <c r="D206" s="5">
        <v>2</v>
      </c>
      <c r="E206" s="2">
        <v>87.46</v>
      </c>
      <c r="F206" s="2"/>
      <c r="G206" s="2">
        <f t="shared" si="50"/>
        <v>87.46</v>
      </c>
      <c r="H206" s="2">
        <f t="shared" si="51"/>
        <v>110.37451999999999</v>
      </c>
      <c r="I206" s="2"/>
      <c r="J206" s="44">
        <v>129</v>
      </c>
      <c r="K206" s="24">
        <v>149</v>
      </c>
      <c r="L206" s="76"/>
      <c r="M206" s="14">
        <f t="shared" si="44"/>
        <v>38.62548000000001</v>
      </c>
      <c r="N206" s="15">
        <f t="shared" si="45"/>
        <v>77.250960000000021</v>
      </c>
      <c r="P206" s="11">
        <v>2</v>
      </c>
      <c r="Q206" s="12">
        <v>0</v>
      </c>
      <c r="R206" s="1"/>
    </row>
    <row r="207" spans="2:18" ht="18" customHeight="1" x14ac:dyDescent="0.25">
      <c r="B207" s="55" t="s">
        <v>283</v>
      </c>
      <c r="C207" s="5" t="s">
        <v>285</v>
      </c>
      <c r="D207" s="5">
        <v>2</v>
      </c>
      <c r="E207" s="2">
        <v>47.39</v>
      </c>
      <c r="F207" s="2"/>
      <c r="G207" s="2">
        <f t="shared" si="50"/>
        <v>47.39</v>
      </c>
      <c r="H207" s="2">
        <f t="shared" si="51"/>
        <v>59.806179999999998</v>
      </c>
      <c r="I207" s="2"/>
      <c r="J207" s="44">
        <v>69.900000000000006</v>
      </c>
      <c r="K207" s="24">
        <v>89</v>
      </c>
      <c r="L207" s="76"/>
      <c r="M207" s="14">
        <f t="shared" si="44"/>
        <v>29.193820000000002</v>
      </c>
      <c r="N207" s="15">
        <f t="shared" si="45"/>
        <v>58.387640000000005</v>
      </c>
      <c r="P207" s="11">
        <v>2</v>
      </c>
      <c r="Q207" s="12">
        <v>0</v>
      </c>
      <c r="R207" s="1"/>
    </row>
    <row r="208" spans="2:18" ht="18" customHeight="1" x14ac:dyDescent="0.25">
      <c r="B208" s="55" t="s">
        <v>517</v>
      </c>
      <c r="C208" s="5" t="s">
        <v>518</v>
      </c>
      <c r="D208" s="5">
        <v>1</v>
      </c>
      <c r="E208" s="2">
        <v>169.69</v>
      </c>
      <c r="F208" s="2"/>
      <c r="G208" s="2">
        <f t="shared" si="50"/>
        <v>169.69</v>
      </c>
      <c r="H208" s="2">
        <f t="shared" si="51"/>
        <v>214.14877999999999</v>
      </c>
      <c r="I208" s="2"/>
      <c r="J208" s="44">
        <v>259</v>
      </c>
      <c r="K208" s="24">
        <v>259</v>
      </c>
      <c r="L208" s="76"/>
      <c r="M208" s="14">
        <f t="shared" si="44"/>
        <v>44.851220000000012</v>
      </c>
      <c r="N208" s="15">
        <f t="shared" si="45"/>
        <v>44.851220000000012</v>
      </c>
      <c r="P208" s="11"/>
      <c r="Q208" s="12"/>
      <c r="R208" s="1"/>
    </row>
    <row r="209" spans="1:18" ht="18" customHeight="1" x14ac:dyDescent="0.25">
      <c r="B209" s="55" t="s">
        <v>579</v>
      </c>
      <c r="C209" s="5" t="s">
        <v>580</v>
      </c>
      <c r="D209" s="5">
        <v>1</v>
      </c>
      <c r="E209" s="2">
        <v>66.05</v>
      </c>
      <c r="F209" s="2"/>
      <c r="G209" s="2">
        <f>E209-F209</f>
        <v>66.05</v>
      </c>
      <c r="H209" s="2">
        <f>G209*1.262</f>
        <v>83.355099999999993</v>
      </c>
      <c r="I209" s="2"/>
      <c r="J209" s="44">
        <v>99.9</v>
      </c>
      <c r="K209" s="24">
        <v>99</v>
      </c>
      <c r="L209" s="76"/>
      <c r="M209" s="14">
        <f>K209-H209</f>
        <v>15.644900000000007</v>
      </c>
      <c r="N209" s="15">
        <f>D209*M209</f>
        <v>15.644900000000007</v>
      </c>
      <c r="P209" s="11"/>
      <c r="Q209" s="12"/>
      <c r="R209" s="1"/>
    </row>
    <row r="210" spans="1:18" ht="18" customHeight="1" thickBot="1" x14ac:dyDescent="0.3">
      <c r="B210" s="55"/>
      <c r="C210" s="5"/>
      <c r="D210" s="5"/>
      <c r="E210" s="2"/>
      <c r="F210" s="2"/>
      <c r="G210" s="2">
        <f t="shared" si="50"/>
        <v>0</v>
      </c>
      <c r="H210" s="2">
        <f t="shared" si="51"/>
        <v>0</v>
      </c>
      <c r="I210" s="2"/>
      <c r="J210" s="44"/>
      <c r="K210" s="24"/>
      <c r="L210" s="31"/>
      <c r="M210" s="14">
        <f t="shared" si="44"/>
        <v>0</v>
      </c>
      <c r="N210" s="15">
        <f t="shared" si="45"/>
        <v>0</v>
      </c>
      <c r="P210" s="11"/>
      <c r="Q210" s="12"/>
      <c r="R210" s="1"/>
    </row>
    <row r="211" spans="1:18" ht="18" customHeight="1" thickBot="1" x14ac:dyDescent="0.3">
      <c r="B211" s="52" t="s">
        <v>14</v>
      </c>
      <c r="C211" s="5"/>
      <c r="D211" s="5"/>
      <c r="E211" s="2"/>
      <c r="F211" s="2"/>
      <c r="G211" s="2">
        <f t="shared" si="50"/>
        <v>0</v>
      </c>
      <c r="H211" s="2">
        <f t="shared" si="51"/>
        <v>0</v>
      </c>
      <c r="I211" s="2"/>
      <c r="J211" s="44"/>
      <c r="K211" s="24"/>
      <c r="L211" s="31"/>
      <c r="M211" s="14">
        <f t="shared" si="44"/>
        <v>0</v>
      </c>
      <c r="N211" s="15">
        <f t="shared" si="45"/>
        <v>0</v>
      </c>
      <c r="P211" s="11"/>
      <c r="Q211" s="12"/>
      <c r="R211" s="1"/>
    </row>
    <row r="212" spans="1:18" ht="18" customHeight="1" x14ac:dyDescent="0.25">
      <c r="B212" s="55" t="s">
        <v>60</v>
      </c>
      <c r="C212" s="5" t="s">
        <v>61</v>
      </c>
      <c r="D212" s="5">
        <v>1</v>
      </c>
      <c r="E212" s="2">
        <v>134.09</v>
      </c>
      <c r="F212" s="2"/>
      <c r="G212" s="2">
        <f t="shared" si="50"/>
        <v>134.09</v>
      </c>
      <c r="H212" s="2">
        <f t="shared" si="51"/>
        <v>169.22158000000002</v>
      </c>
      <c r="I212" s="2"/>
      <c r="J212" s="44"/>
      <c r="K212" s="24">
        <v>169</v>
      </c>
      <c r="L212" s="31"/>
      <c r="M212" s="14">
        <f t="shared" si="44"/>
        <v>-0.22158000000001721</v>
      </c>
      <c r="N212" s="15">
        <f t="shared" si="45"/>
        <v>-0.22158000000001721</v>
      </c>
      <c r="P212" s="11"/>
      <c r="Q212" s="12"/>
      <c r="R212" s="1" t="s">
        <v>62</v>
      </c>
    </row>
    <row r="213" spans="1:18" ht="18" customHeight="1" x14ac:dyDescent="0.25">
      <c r="B213" s="55" t="s">
        <v>63</v>
      </c>
      <c r="C213" s="5" t="s">
        <v>64</v>
      </c>
      <c r="D213" s="5">
        <v>1</v>
      </c>
      <c r="E213" s="2">
        <v>34.49</v>
      </c>
      <c r="F213" s="2"/>
      <c r="G213" s="2">
        <f t="shared" si="50"/>
        <v>34.49</v>
      </c>
      <c r="H213" s="2">
        <f t="shared" si="51"/>
        <v>43.526380000000003</v>
      </c>
      <c r="I213" s="2"/>
      <c r="J213" s="44"/>
      <c r="K213" s="24"/>
      <c r="L213" s="31"/>
      <c r="M213" s="14">
        <f t="shared" si="44"/>
        <v>-43.526380000000003</v>
      </c>
      <c r="N213" s="15">
        <f t="shared" si="45"/>
        <v>-43.526380000000003</v>
      </c>
      <c r="P213" s="11"/>
      <c r="Q213" s="12"/>
      <c r="R213" s="1" t="s">
        <v>65</v>
      </c>
    </row>
    <row r="214" spans="1:18" ht="18" customHeight="1" x14ac:dyDescent="0.25">
      <c r="B214" s="55" t="s">
        <v>63</v>
      </c>
      <c r="C214" s="5" t="s">
        <v>64</v>
      </c>
      <c r="D214" s="5">
        <v>1</v>
      </c>
      <c r="E214" s="2">
        <v>33.32</v>
      </c>
      <c r="F214" s="2"/>
      <c r="G214" s="2">
        <f t="shared" si="50"/>
        <v>33.32</v>
      </c>
      <c r="H214" s="2">
        <f t="shared" si="51"/>
        <v>42.049840000000003</v>
      </c>
      <c r="I214" s="2"/>
      <c r="J214" s="44"/>
      <c r="K214" s="24"/>
      <c r="L214" s="31"/>
      <c r="M214" s="14">
        <f t="shared" si="44"/>
        <v>-42.049840000000003</v>
      </c>
      <c r="N214" s="15">
        <f t="shared" si="45"/>
        <v>-42.049840000000003</v>
      </c>
      <c r="P214" s="11"/>
      <c r="Q214" s="12"/>
      <c r="R214" s="1" t="s">
        <v>398</v>
      </c>
    </row>
    <row r="215" spans="1:18" ht="18" customHeight="1" x14ac:dyDescent="0.25">
      <c r="B215" s="55" t="s">
        <v>66</v>
      </c>
      <c r="C215" s="5" t="s">
        <v>67</v>
      </c>
      <c r="D215" s="5">
        <v>1</v>
      </c>
      <c r="E215" s="2">
        <v>116.81</v>
      </c>
      <c r="F215" s="2"/>
      <c r="G215" s="2">
        <f t="shared" si="50"/>
        <v>116.81</v>
      </c>
      <c r="H215" s="2">
        <f t="shared" si="51"/>
        <v>147.41422</v>
      </c>
      <c r="I215" s="2"/>
      <c r="J215" s="44"/>
      <c r="K215" s="24">
        <v>150</v>
      </c>
      <c r="L215" s="31"/>
      <c r="M215" s="14">
        <f t="shared" si="44"/>
        <v>2.5857799999999997</v>
      </c>
      <c r="N215" s="15">
        <f t="shared" si="45"/>
        <v>2.5857799999999997</v>
      </c>
      <c r="P215" s="11"/>
      <c r="Q215" s="12"/>
      <c r="R215" s="1" t="s">
        <v>68</v>
      </c>
    </row>
    <row r="216" spans="1:18" ht="18" customHeight="1" x14ac:dyDescent="0.25">
      <c r="B216" s="55" t="s">
        <v>230</v>
      </c>
      <c r="C216" s="5" t="s">
        <v>231</v>
      </c>
      <c r="D216" s="5">
        <v>1</v>
      </c>
      <c r="E216" s="2">
        <v>156.81</v>
      </c>
      <c r="F216" s="2"/>
      <c r="G216" s="2">
        <f t="shared" si="50"/>
        <v>156.81</v>
      </c>
      <c r="H216" s="2">
        <f t="shared" si="51"/>
        <v>197.89422000000002</v>
      </c>
      <c r="I216" s="2"/>
      <c r="J216" s="44"/>
      <c r="K216" s="24"/>
      <c r="L216" s="31"/>
      <c r="M216" s="14">
        <f t="shared" si="44"/>
        <v>-197.89422000000002</v>
      </c>
      <c r="N216" s="15">
        <f t="shared" si="45"/>
        <v>-197.89422000000002</v>
      </c>
      <c r="P216" s="11"/>
      <c r="Q216" s="12"/>
      <c r="R216" s="1" t="s">
        <v>232</v>
      </c>
    </row>
    <row r="217" spans="1:18" ht="18" customHeight="1" x14ac:dyDescent="0.25">
      <c r="B217" s="55" t="s">
        <v>333</v>
      </c>
      <c r="C217" s="5" t="s">
        <v>334</v>
      </c>
      <c r="D217" s="5">
        <v>2</v>
      </c>
      <c r="E217" s="2">
        <v>45.04</v>
      </c>
      <c r="F217" s="2"/>
      <c r="G217" s="2">
        <f t="shared" si="50"/>
        <v>45.04</v>
      </c>
      <c r="H217" s="2">
        <f t="shared" si="51"/>
        <v>56.840479999999999</v>
      </c>
      <c r="I217" s="2"/>
      <c r="J217" s="44"/>
      <c r="K217" s="24">
        <v>60</v>
      </c>
      <c r="L217" s="31"/>
      <c r="M217" s="14">
        <f t="shared" si="44"/>
        <v>3.1595200000000006</v>
      </c>
      <c r="N217" s="15">
        <f t="shared" si="45"/>
        <v>6.3190400000000011</v>
      </c>
      <c r="P217" s="11"/>
      <c r="Q217" s="12"/>
      <c r="R217" s="1" t="s">
        <v>335</v>
      </c>
    </row>
    <row r="218" spans="1:18" ht="18" customHeight="1" x14ac:dyDescent="0.25">
      <c r="B218" s="55" t="s">
        <v>373</v>
      </c>
      <c r="C218" s="5" t="s">
        <v>374</v>
      </c>
      <c r="D218" s="5">
        <v>1</v>
      </c>
      <c r="E218" s="2">
        <v>9.1999999999999993</v>
      </c>
      <c r="F218" s="2"/>
      <c r="G218" s="2">
        <f t="shared" si="50"/>
        <v>9.1999999999999993</v>
      </c>
      <c r="H218" s="2">
        <f t="shared" si="51"/>
        <v>11.610399999999998</v>
      </c>
      <c r="I218" s="2"/>
      <c r="J218" s="44"/>
      <c r="K218" s="24">
        <v>12</v>
      </c>
      <c r="L218" s="31"/>
      <c r="M218" s="14">
        <f t="shared" si="44"/>
        <v>0.3896000000000015</v>
      </c>
      <c r="N218" s="15">
        <f t="shared" si="45"/>
        <v>0.3896000000000015</v>
      </c>
      <c r="P218" s="11"/>
      <c r="Q218" s="12"/>
      <c r="R218" s="1" t="s">
        <v>375</v>
      </c>
    </row>
    <row r="219" spans="1:18" ht="18" customHeight="1" x14ac:dyDescent="0.25">
      <c r="B219" s="55" t="s">
        <v>174</v>
      </c>
      <c r="C219" s="5" t="s">
        <v>175</v>
      </c>
      <c r="D219" s="5">
        <v>1</v>
      </c>
      <c r="E219" s="2">
        <v>25.74</v>
      </c>
      <c r="F219" s="2"/>
      <c r="G219" s="2">
        <f t="shared" si="50"/>
        <v>25.74</v>
      </c>
      <c r="H219" s="2">
        <f t="shared" si="51"/>
        <v>32.483879999999999</v>
      </c>
      <c r="I219" s="2"/>
      <c r="J219" s="44">
        <v>39.9</v>
      </c>
      <c r="K219" s="24">
        <v>45</v>
      </c>
      <c r="L219" s="76"/>
      <c r="M219" s="14">
        <f t="shared" si="44"/>
        <v>12.516120000000001</v>
      </c>
      <c r="N219" s="15">
        <f t="shared" si="45"/>
        <v>12.516120000000001</v>
      </c>
      <c r="P219" s="11"/>
      <c r="Q219" s="12"/>
      <c r="R219" s="1" t="s">
        <v>415</v>
      </c>
    </row>
    <row r="220" spans="1:18" ht="18" customHeight="1" x14ac:dyDescent="0.25">
      <c r="A220" s="80" t="s">
        <v>302</v>
      </c>
      <c r="B220" s="55" t="s">
        <v>145</v>
      </c>
      <c r="C220" s="5" t="s">
        <v>146</v>
      </c>
      <c r="D220" s="5">
        <v>2</v>
      </c>
      <c r="E220" s="2">
        <v>25.17</v>
      </c>
      <c r="F220" s="2"/>
      <c r="G220" s="2">
        <f t="shared" si="50"/>
        <v>25.17</v>
      </c>
      <c r="H220" s="2">
        <f t="shared" si="51"/>
        <v>31.764540000000004</v>
      </c>
      <c r="I220" s="2"/>
      <c r="J220" s="44">
        <v>39.9</v>
      </c>
      <c r="K220" s="24">
        <v>35</v>
      </c>
      <c r="L220" s="76"/>
      <c r="M220" s="14">
        <f t="shared" si="44"/>
        <v>3.2354599999999962</v>
      </c>
      <c r="N220" s="15">
        <f t="shared" si="45"/>
        <v>6.4709199999999925</v>
      </c>
      <c r="P220" s="11">
        <v>2</v>
      </c>
      <c r="Q220" s="12">
        <v>0</v>
      </c>
      <c r="R220" s="1"/>
    </row>
    <row r="221" spans="1:18" ht="18" customHeight="1" x14ac:dyDescent="0.25">
      <c r="B221" s="55" t="s">
        <v>315</v>
      </c>
      <c r="C221" s="5" t="s">
        <v>316</v>
      </c>
      <c r="D221" s="5">
        <v>2</v>
      </c>
      <c r="E221" s="2">
        <v>10.53</v>
      </c>
      <c r="F221" s="2"/>
      <c r="G221" s="2">
        <f t="shared" si="50"/>
        <v>10.53</v>
      </c>
      <c r="H221" s="2">
        <f t="shared" si="51"/>
        <v>13.28886</v>
      </c>
      <c r="I221" s="2"/>
      <c r="J221" s="44">
        <v>19.899999999999999</v>
      </c>
      <c r="K221" s="24">
        <v>20</v>
      </c>
      <c r="L221" s="76"/>
      <c r="M221" s="14">
        <f t="shared" si="44"/>
        <v>6.7111400000000003</v>
      </c>
      <c r="N221" s="15">
        <f t="shared" si="45"/>
        <v>13.422280000000001</v>
      </c>
      <c r="P221" s="11"/>
      <c r="Q221" s="12"/>
      <c r="R221" s="1" t="s">
        <v>425</v>
      </c>
    </row>
    <row r="222" spans="1:18" ht="18" customHeight="1" x14ac:dyDescent="0.25">
      <c r="B222" s="55" t="s">
        <v>423</v>
      </c>
      <c r="C222" s="5" t="s">
        <v>424</v>
      </c>
      <c r="D222" s="5">
        <v>1</v>
      </c>
      <c r="E222" s="2">
        <v>89.86</v>
      </c>
      <c r="F222" s="2"/>
      <c r="G222" s="2">
        <f t="shared" si="50"/>
        <v>89.86</v>
      </c>
      <c r="H222" s="2">
        <f t="shared" si="51"/>
        <v>113.40331999999999</v>
      </c>
      <c r="I222" s="2"/>
      <c r="J222" s="44"/>
      <c r="K222" s="24"/>
      <c r="L222" s="31"/>
      <c r="M222" s="14">
        <f t="shared" si="44"/>
        <v>-113.40331999999999</v>
      </c>
      <c r="N222" s="15">
        <f t="shared" si="45"/>
        <v>-113.40331999999999</v>
      </c>
      <c r="P222" s="11"/>
      <c r="Q222" s="12"/>
      <c r="R222" s="1"/>
    </row>
    <row r="223" spans="1:18" ht="18" customHeight="1" x14ac:dyDescent="0.25">
      <c r="B223" s="55" t="s">
        <v>440</v>
      </c>
      <c r="C223" s="5" t="s">
        <v>441</v>
      </c>
      <c r="D223" s="5">
        <v>2</v>
      </c>
      <c r="E223" s="2">
        <v>15.45</v>
      </c>
      <c r="F223" s="2"/>
      <c r="G223" s="2">
        <f t="shared" si="50"/>
        <v>15.45</v>
      </c>
      <c r="H223" s="2">
        <f t="shared" si="51"/>
        <v>19.497899999999998</v>
      </c>
      <c r="I223" s="2"/>
      <c r="J223" s="44">
        <v>22.9</v>
      </c>
      <c r="K223" s="24">
        <v>20</v>
      </c>
      <c r="L223" s="76"/>
      <c r="M223" s="14">
        <f t="shared" si="44"/>
        <v>0.50210000000000221</v>
      </c>
      <c r="N223" s="15">
        <f t="shared" si="45"/>
        <v>1.0042000000000044</v>
      </c>
      <c r="P223" s="11"/>
      <c r="Q223" s="12"/>
      <c r="R223" s="1" t="s">
        <v>448</v>
      </c>
    </row>
    <row r="224" spans="1:18" ht="18" customHeight="1" x14ac:dyDescent="0.25">
      <c r="A224" s="96">
        <v>39</v>
      </c>
      <c r="B224" s="55" t="s">
        <v>100</v>
      </c>
      <c r="C224" s="5" t="s">
        <v>101</v>
      </c>
      <c r="D224" s="5">
        <v>1</v>
      </c>
      <c r="E224" s="2">
        <v>29.38</v>
      </c>
      <c r="F224" s="2"/>
      <c r="G224" s="2">
        <f t="shared" si="50"/>
        <v>29.38</v>
      </c>
      <c r="H224" s="2">
        <f t="shared" si="51"/>
        <v>37.077559999999998</v>
      </c>
      <c r="I224" s="2"/>
      <c r="J224" s="44">
        <v>44.9</v>
      </c>
      <c r="K224" s="24">
        <v>39</v>
      </c>
      <c r="L224" s="76">
        <v>49</v>
      </c>
      <c r="M224" s="14">
        <f t="shared" si="44"/>
        <v>1.9224400000000017</v>
      </c>
      <c r="N224" s="15">
        <f t="shared" si="45"/>
        <v>1.9224400000000017</v>
      </c>
      <c r="P224" s="11"/>
      <c r="Q224" s="12"/>
      <c r="R224" s="1"/>
    </row>
    <row r="225" spans="1:18" ht="18" customHeight="1" x14ac:dyDescent="0.25">
      <c r="B225" s="55" t="s">
        <v>163</v>
      </c>
      <c r="C225" s="5" t="s">
        <v>208</v>
      </c>
      <c r="D225" s="5">
        <v>2</v>
      </c>
      <c r="E225" s="2">
        <v>7.7</v>
      </c>
      <c r="F225" s="2"/>
      <c r="G225" s="2">
        <f t="shared" si="50"/>
        <v>7.7</v>
      </c>
      <c r="H225" s="2">
        <f t="shared" si="51"/>
        <v>9.7173999999999996</v>
      </c>
      <c r="I225" s="2"/>
      <c r="J225" s="44">
        <v>11.9</v>
      </c>
      <c r="K225" s="24">
        <v>15</v>
      </c>
      <c r="L225" s="76"/>
      <c r="M225" s="14">
        <f t="shared" si="44"/>
        <v>5.2826000000000004</v>
      </c>
      <c r="N225" s="15">
        <f t="shared" si="45"/>
        <v>10.565200000000001</v>
      </c>
      <c r="P225" s="11">
        <v>1</v>
      </c>
      <c r="Q225" s="12">
        <v>1</v>
      </c>
      <c r="R225" s="1"/>
    </row>
    <row r="226" spans="1:18" ht="18" customHeight="1" x14ac:dyDescent="0.25">
      <c r="B226" s="55" t="s">
        <v>317</v>
      </c>
      <c r="C226" s="5" t="s">
        <v>318</v>
      </c>
      <c r="D226" s="5">
        <v>2</v>
      </c>
      <c r="E226" s="2">
        <v>10.53</v>
      </c>
      <c r="F226" s="2"/>
      <c r="G226" s="2">
        <f t="shared" si="50"/>
        <v>10.53</v>
      </c>
      <c r="H226" s="2">
        <f t="shared" si="51"/>
        <v>13.28886</v>
      </c>
      <c r="I226" s="2"/>
      <c r="J226" s="44">
        <v>19.899999999999999</v>
      </c>
      <c r="K226" s="24">
        <v>20</v>
      </c>
      <c r="L226" s="76"/>
      <c r="M226" s="14">
        <f t="shared" si="44"/>
        <v>6.7111400000000003</v>
      </c>
      <c r="N226" s="15">
        <f t="shared" si="45"/>
        <v>13.422280000000001</v>
      </c>
      <c r="P226" s="11">
        <v>1</v>
      </c>
      <c r="Q226" s="12">
        <v>1</v>
      </c>
      <c r="R226" s="1"/>
    </row>
    <row r="227" spans="1:18" ht="18" customHeight="1" x14ac:dyDescent="0.25">
      <c r="B227" s="55" t="s">
        <v>506</v>
      </c>
      <c r="C227" s="5" t="s">
        <v>507</v>
      </c>
      <c r="D227" s="5">
        <v>1</v>
      </c>
      <c r="E227" s="2">
        <v>12.77</v>
      </c>
      <c r="F227" s="2"/>
      <c r="G227" s="2">
        <f t="shared" si="50"/>
        <v>12.77</v>
      </c>
      <c r="H227" s="2">
        <f t="shared" si="51"/>
        <v>16.115739999999999</v>
      </c>
      <c r="I227" s="2"/>
      <c r="J227" s="44"/>
      <c r="K227" s="24"/>
      <c r="L227" s="31"/>
      <c r="M227" s="14">
        <f t="shared" si="44"/>
        <v>-16.115739999999999</v>
      </c>
      <c r="N227" s="15">
        <f t="shared" si="45"/>
        <v>-16.115739999999999</v>
      </c>
      <c r="P227" s="11"/>
      <c r="Q227" s="12"/>
      <c r="R227" s="1" t="s">
        <v>301</v>
      </c>
    </row>
    <row r="228" spans="1:18" ht="18" customHeight="1" x14ac:dyDescent="0.25">
      <c r="B228" s="55" t="s">
        <v>511</v>
      </c>
      <c r="C228" s="5" t="s">
        <v>513</v>
      </c>
      <c r="D228" s="5">
        <v>1</v>
      </c>
      <c r="E228" s="2">
        <v>17.87</v>
      </c>
      <c r="F228" s="2"/>
      <c r="G228" s="2">
        <f t="shared" si="50"/>
        <v>17.87</v>
      </c>
      <c r="H228" s="2">
        <f t="shared" si="51"/>
        <v>22.551940000000002</v>
      </c>
      <c r="I228" s="2"/>
      <c r="J228" s="44"/>
      <c r="K228" s="24"/>
      <c r="L228" s="76"/>
      <c r="M228" s="14">
        <f t="shared" si="44"/>
        <v>-22.551940000000002</v>
      </c>
      <c r="N228" s="15">
        <f t="shared" si="45"/>
        <v>-22.551940000000002</v>
      </c>
      <c r="P228" s="11"/>
      <c r="Q228" s="12"/>
      <c r="R228" s="1" t="s">
        <v>301</v>
      </c>
    </row>
    <row r="229" spans="1:18" ht="18" customHeight="1" x14ac:dyDescent="0.25">
      <c r="B229" s="55" t="s">
        <v>519</v>
      </c>
      <c r="C229" s="5" t="s">
        <v>520</v>
      </c>
      <c r="D229" s="5">
        <v>1</v>
      </c>
      <c r="E229" s="2">
        <v>14.4</v>
      </c>
      <c r="F229" s="2"/>
      <c r="G229" s="2">
        <f t="shared" ref="G229" si="52">E229-F229</f>
        <v>14.4</v>
      </c>
      <c r="H229" s="2">
        <f t="shared" ref="H229" si="53">G229*1.262</f>
        <v>18.172800000000002</v>
      </c>
      <c r="I229" s="2"/>
      <c r="J229" s="44"/>
      <c r="K229" s="24"/>
      <c r="L229" s="31"/>
      <c r="M229" s="14">
        <f t="shared" ref="M229" si="54">K229-H229</f>
        <v>-18.172800000000002</v>
      </c>
      <c r="N229" s="15">
        <f t="shared" ref="N229" si="55">D229*M229</f>
        <v>-18.172800000000002</v>
      </c>
      <c r="P229" s="11"/>
      <c r="Q229" s="12"/>
      <c r="R229" s="1"/>
    </row>
    <row r="230" spans="1:18" ht="18" customHeight="1" x14ac:dyDescent="0.25">
      <c r="B230" s="53" t="s">
        <v>495</v>
      </c>
      <c r="C230" s="5" t="s">
        <v>496</v>
      </c>
      <c r="D230" s="5">
        <v>1</v>
      </c>
      <c r="E230" s="2">
        <v>24.87</v>
      </c>
      <c r="F230" s="2"/>
      <c r="G230" s="2">
        <f>E230-F230</f>
        <v>24.87</v>
      </c>
      <c r="H230" s="2">
        <f>G230*1.262</f>
        <v>31.385940000000002</v>
      </c>
      <c r="I230" s="2"/>
      <c r="J230" s="44">
        <v>39.9</v>
      </c>
      <c r="K230" s="24">
        <v>30</v>
      </c>
      <c r="L230" s="76"/>
      <c r="M230" s="14">
        <f>K230-H230</f>
        <v>-1.3859400000000015</v>
      </c>
      <c r="N230" s="15">
        <f>D230*M230</f>
        <v>-1.3859400000000015</v>
      </c>
      <c r="P230" s="11"/>
      <c r="Q230" s="12"/>
      <c r="R230" s="6" t="s">
        <v>533</v>
      </c>
    </row>
    <row r="231" spans="1:18" ht="18" customHeight="1" x14ac:dyDescent="0.25">
      <c r="B231" s="55"/>
      <c r="C231" s="5"/>
      <c r="D231" s="5"/>
      <c r="E231" s="2"/>
      <c r="F231" s="2"/>
      <c r="G231" s="2">
        <f t="shared" ref="G231:G262" si="56">E231-F231</f>
        <v>0</v>
      </c>
      <c r="H231" s="2">
        <f t="shared" ref="H231:H262" si="57">G231*1.262</f>
        <v>0</v>
      </c>
      <c r="I231" s="2"/>
      <c r="J231" s="44"/>
      <c r="K231" s="24"/>
      <c r="L231" s="31"/>
      <c r="M231" s="14">
        <f t="shared" ref="M231:M276" si="58">K231-H231</f>
        <v>0</v>
      </c>
      <c r="N231" s="15">
        <f t="shared" ref="N231:N264" si="59">D231*M231</f>
        <v>0</v>
      </c>
      <c r="P231" s="11"/>
      <c r="Q231" s="12"/>
      <c r="R231" s="1"/>
    </row>
    <row r="232" spans="1:18" ht="18" customHeight="1" x14ac:dyDescent="0.25">
      <c r="B232" s="105" t="s">
        <v>450</v>
      </c>
      <c r="C232" s="5"/>
      <c r="D232" s="5"/>
      <c r="E232" s="2"/>
      <c r="F232" s="2"/>
      <c r="G232" s="2">
        <f t="shared" si="56"/>
        <v>0</v>
      </c>
      <c r="H232" s="2">
        <f t="shared" si="57"/>
        <v>0</v>
      </c>
      <c r="I232" s="2"/>
      <c r="J232" s="44"/>
      <c r="K232" s="24"/>
      <c r="L232" s="31"/>
      <c r="M232" s="14">
        <f t="shared" si="58"/>
        <v>0</v>
      </c>
      <c r="N232" s="15">
        <f t="shared" si="59"/>
        <v>0</v>
      </c>
      <c r="P232" s="11"/>
      <c r="Q232" s="12"/>
      <c r="R232" s="1"/>
    </row>
    <row r="233" spans="1:18" ht="18" customHeight="1" x14ac:dyDescent="0.25">
      <c r="B233" s="53" t="s">
        <v>411</v>
      </c>
      <c r="C233" s="5" t="s">
        <v>412</v>
      </c>
      <c r="D233" s="5">
        <v>1</v>
      </c>
      <c r="E233" s="2">
        <v>22.89</v>
      </c>
      <c r="F233" s="2"/>
      <c r="G233" s="2">
        <f t="shared" si="56"/>
        <v>22.89</v>
      </c>
      <c r="H233" s="2">
        <f t="shared" si="57"/>
        <v>28.887180000000001</v>
      </c>
      <c r="I233" s="2"/>
      <c r="J233" s="44">
        <v>32.9</v>
      </c>
      <c r="K233" s="24">
        <v>35</v>
      </c>
      <c r="L233" s="76"/>
      <c r="M233" s="14">
        <f t="shared" si="58"/>
        <v>6.1128199999999993</v>
      </c>
      <c r="N233" s="15">
        <f t="shared" si="59"/>
        <v>6.1128199999999993</v>
      </c>
      <c r="P233" s="11"/>
      <c r="Q233" s="12"/>
      <c r="R233" s="1"/>
    </row>
    <row r="234" spans="1:18" ht="18" customHeight="1" x14ac:dyDescent="0.25">
      <c r="A234" s="101"/>
      <c r="B234" s="55" t="s">
        <v>37</v>
      </c>
      <c r="C234" s="5" t="s">
        <v>82</v>
      </c>
      <c r="D234" s="5">
        <v>1</v>
      </c>
      <c r="E234" s="2">
        <v>27</v>
      </c>
      <c r="F234" s="2"/>
      <c r="G234" s="2">
        <f t="shared" si="56"/>
        <v>27</v>
      </c>
      <c r="H234" s="2">
        <f t="shared" si="57"/>
        <v>34.073999999999998</v>
      </c>
      <c r="I234" s="2"/>
      <c r="J234" s="44">
        <v>42.9</v>
      </c>
      <c r="K234" s="24">
        <v>45</v>
      </c>
      <c r="L234" s="76"/>
      <c r="M234" s="14">
        <f t="shared" si="58"/>
        <v>10.926000000000002</v>
      </c>
      <c r="N234" s="15">
        <f t="shared" si="59"/>
        <v>10.926000000000002</v>
      </c>
      <c r="P234" s="11"/>
      <c r="Q234" s="12"/>
      <c r="R234" s="1"/>
    </row>
    <row r="235" spans="1:18" ht="18" customHeight="1" x14ac:dyDescent="0.25">
      <c r="B235" s="53" t="s">
        <v>55</v>
      </c>
      <c r="C235" s="5" t="s">
        <v>56</v>
      </c>
      <c r="D235" s="5">
        <v>1</v>
      </c>
      <c r="E235" s="2">
        <v>67.05</v>
      </c>
      <c r="F235" s="2"/>
      <c r="G235" s="2">
        <f t="shared" si="56"/>
        <v>67.05</v>
      </c>
      <c r="H235" s="2">
        <f t="shared" si="57"/>
        <v>84.617099999999994</v>
      </c>
      <c r="I235" s="2"/>
      <c r="J235" s="44">
        <v>99.9</v>
      </c>
      <c r="K235" s="24">
        <v>99</v>
      </c>
      <c r="L235" s="76"/>
      <c r="M235" s="14">
        <f t="shared" si="58"/>
        <v>14.382900000000006</v>
      </c>
      <c r="N235" s="15">
        <f t="shared" si="59"/>
        <v>14.382900000000006</v>
      </c>
      <c r="P235" s="11"/>
      <c r="Q235" s="12"/>
    </row>
    <row r="236" spans="1:18" ht="18" customHeight="1" x14ac:dyDescent="0.25">
      <c r="B236" s="53" t="s">
        <v>421</v>
      </c>
      <c r="C236" s="5" t="s">
        <v>422</v>
      </c>
      <c r="D236" s="5">
        <v>1</v>
      </c>
      <c r="E236" s="2">
        <v>18.260000000000002</v>
      </c>
      <c r="F236" s="2"/>
      <c r="G236" s="2">
        <f t="shared" si="56"/>
        <v>18.260000000000002</v>
      </c>
      <c r="H236" s="2">
        <f t="shared" si="57"/>
        <v>23.044120000000003</v>
      </c>
      <c r="I236" s="2"/>
      <c r="J236" s="44">
        <v>25.9</v>
      </c>
      <c r="K236" s="24">
        <v>30</v>
      </c>
      <c r="L236" s="76"/>
      <c r="M236" s="14">
        <f t="shared" si="58"/>
        <v>6.955879999999997</v>
      </c>
      <c r="N236" s="15">
        <f t="shared" si="59"/>
        <v>6.955879999999997</v>
      </c>
      <c r="P236" s="11"/>
      <c r="Q236" s="12"/>
    </row>
    <row r="237" spans="1:18" ht="18" customHeight="1" x14ac:dyDescent="0.25">
      <c r="B237" s="55"/>
      <c r="C237" s="5"/>
      <c r="D237" s="5"/>
      <c r="E237" s="2"/>
      <c r="F237" s="2"/>
      <c r="G237" s="2">
        <f t="shared" si="56"/>
        <v>0</v>
      </c>
      <c r="H237" s="2">
        <f t="shared" si="57"/>
        <v>0</v>
      </c>
      <c r="I237" s="2"/>
      <c r="J237" s="44"/>
      <c r="K237" s="24"/>
      <c r="L237" s="31"/>
      <c r="M237" s="14">
        <f t="shared" si="58"/>
        <v>0</v>
      </c>
      <c r="N237" s="15">
        <f t="shared" si="59"/>
        <v>0</v>
      </c>
      <c r="P237" s="11"/>
      <c r="Q237" s="12"/>
      <c r="R237" s="1"/>
    </row>
    <row r="238" spans="1:18" ht="18" customHeight="1" x14ac:dyDescent="0.25">
      <c r="B238" s="55"/>
      <c r="C238" s="5"/>
      <c r="D238" s="5"/>
      <c r="E238" s="2"/>
      <c r="F238" s="2"/>
      <c r="G238" s="2">
        <f t="shared" si="56"/>
        <v>0</v>
      </c>
      <c r="H238" s="2">
        <f t="shared" si="57"/>
        <v>0</v>
      </c>
      <c r="I238" s="2"/>
      <c r="J238" s="44"/>
      <c r="K238" s="24"/>
      <c r="L238" s="31"/>
      <c r="M238" s="14">
        <f t="shared" si="58"/>
        <v>0</v>
      </c>
      <c r="N238" s="15">
        <f t="shared" si="59"/>
        <v>0</v>
      </c>
      <c r="P238" s="11"/>
      <c r="Q238" s="12"/>
      <c r="R238" s="1"/>
    </row>
    <row r="239" spans="1:18" ht="18" customHeight="1" x14ac:dyDescent="0.25">
      <c r="B239" s="55"/>
      <c r="C239" s="5"/>
      <c r="D239" s="5"/>
      <c r="E239" s="2"/>
      <c r="F239" s="2"/>
      <c r="G239" s="2">
        <f t="shared" si="56"/>
        <v>0</v>
      </c>
      <c r="H239" s="2">
        <f t="shared" si="57"/>
        <v>0</v>
      </c>
      <c r="I239" s="2"/>
      <c r="J239" s="44"/>
      <c r="K239" s="24"/>
      <c r="L239" s="31"/>
      <c r="M239" s="14">
        <f t="shared" si="58"/>
        <v>0</v>
      </c>
      <c r="N239" s="15">
        <f t="shared" si="59"/>
        <v>0</v>
      </c>
      <c r="P239" s="11"/>
      <c r="Q239" s="12"/>
      <c r="R239" s="1"/>
    </row>
    <row r="240" spans="1:18" ht="18" customHeight="1" x14ac:dyDescent="0.25">
      <c r="B240" s="55"/>
      <c r="C240" s="5"/>
      <c r="D240" s="5"/>
      <c r="E240" s="2"/>
      <c r="F240" s="2"/>
      <c r="G240" s="2">
        <f t="shared" si="56"/>
        <v>0</v>
      </c>
      <c r="H240" s="2">
        <f t="shared" si="57"/>
        <v>0</v>
      </c>
      <c r="I240" s="2"/>
      <c r="J240" s="44"/>
      <c r="K240" s="24"/>
      <c r="L240" s="31"/>
      <c r="M240" s="14">
        <f t="shared" si="58"/>
        <v>0</v>
      </c>
      <c r="N240" s="15">
        <f t="shared" si="59"/>
        <v>0</v>
      </c>
      <c r="P240" s="11"/>
      <c r="Q240" s="12"/>
      <c r="R240" s="1"/>
    </row>
    <row r="241" spans="2:18" ht="18" customHeight="1" x14ac:dyDescent="0.25">
      <c r="B241" s="55"/>
      <c r="C241" s="5"/>
      <c r="D241" s="5"/>
      <c r="E241" s="2"/>
      <c r="F241" s="2"/>
      <c r="G241" s="2">
        <f t="shared" si="56"/>
        <v>0</v>
      </c>
      <c r="H241" s="2">
        <f t="shared" si="57"/>
        <v>0</v>
      </c>
      <c r="I241" s="2"/>
      <c r="J241" s="44"/>
      <c r="K241" s="24"/>
      <c r="L241" s="31"/>
      <c r="M241" s="14">
        <f t="shared" si="58"/>
        <v>0</v>
      </c>
      <c r="N241" s="15">
        <f t="shared" si="59"/>
        <v>0</v>
      </c>
      <c r="P241" s="11"/>
      <c r="Q241" s="12"/>
      <c r="R241" s="1"/>
    </row>
    <row r="242" spans="2:18" ht="18" customHeight="1" x14ac:dyDescent="0.25">
      <c r="B242" s="55"/>
      <c r="C242" s="5"/>
      <c r="D242" s="5"/>
      <c r="E242" s="2"/>
      <c r="F242" s="2"/>
      <c r="G242" s="2">
        <f t="shared" si="56"/>
        <v>0</v>
      </c>
      <c r="H242" s="2">
        <f t="shared" si="57"/>
        <v>0</v>
      </c>
      <c r="I242" s="2"/>
      <c r="J242" s="44"/>
      <c r="K242" s="24"/>
      <c r="L242" s="31"/>
      <c r="M242" s="14">
        <f t="shared" si="58"/>
        <v>0</v>
      </c>
      <c r="N242" s="15">
        <f t="shared" si="59"/>
        <v>0</v>
      </c>
      <c r="P242" s="11"/>
      <c r="Q242" s="12"/>
      <c r="R242" s="1"/>
    </row>
    <row r="243" spans="2:18" ht="18" customHeight="1" x14ac:dyDescent="0.25">
      <c r="B243" s="55"/>
      <c r="C243" s="5"/>
      <c r="D243" s="5"/>
      <c r="E243" s="2"/>
      <c r="F243" s="2"/>
      <c r="G243" s="2">
        <f t="shared" si="56"/>
        <v>0</v>
      </c>
      <c r="H243" s="2">
        <f t="shared" si="57"/>
        <v>0</v>
      </c>
      <c r="I243" s="2"/>
      <c r="J243" s="44"/>
      <c r="K243" s="24"/>
      <c r="L243" s="31"/>
      <c r="M243" s="14">
        <f t="shared" si="58"/>
        <v>0</v>
      </c>
      <c r="N243" s="15">
        <f t="shared" si="59"/>
        <v>0</v>
      </c>
      <c r="P243" s="11"/>
      <c r="Q243" s="12"/>
      <c r="R243" s="1"/>
    </row>
    <row r="244" spans="2:18" ht="18" customHeight="1" x14ac:dyDescent="0.25">
      <c r="B244" s="55"/>
      <c r="C244" s="5"/>
      <c r="D244" s="5"/>
      <c r="E244" s="2"/>
      <c r="F244" s="2"/>
      <c r="G244" s="2">
        <f t="shared" si="56"/>
        <v>0</v>
      </c>
      <c r="H244" s="2">
        <f t="shared" si="57"/>
        <v>0</v>
      </c>
      <c r="I244" s="2"/>
      <c r="J244" s="44"/>
      <c r="K244" s="24"/>
      <c r="L244" s="31"/>
      <c r="M244" s="14">
        <f t="shared" si="58"/>
        <v>0</v>
      </c>
      <c r="N244" s="15">
        <f t="shared" si="59"/>
        <v>0</v>
      </c>
      <c r="P244" s="11"/>
      <c r="Q244" s="12"/>
      <c r="R244" s="1"/>
    </row>
    <row r="245" spans="2:18" ht="18" customHeight="1" x14ac:dyDescent="0.25">
      <c r="B245" s="55"/>
      <c r="C245" s="5"/>
      <c r="D245" s="5"/>
      <c r="E245" s="2"/>
      <c r="F245" s="2"/>
      <c r="G245" s="2">
        <f t="shared" si="56"/>
        <v>0</v>
      </c>
      <c r="H245" s="2">
        <f t="shared" si="57"/>
        <v>0</v>
      </c>
      <c r="I245" s="2"/>
      <c r="J245" s="44"/>
      <c r="K245" s="24"/>
      <c r="L245" s="31"/>
      <c r="M245" s="14">
        <f t="shared" si="58"/>
        <v>0</v>
      </c>
      <c r="N245" s="15">
        <f t="shared" si="59"/>
        <v>0</v>
      </c>
      <c r="P245" s="11"/>
      <c r="Q245" s="12"/>
      <c r="R245" s="1"/>
    </row>
    <row r="246" spans="2:18" ht="18" customHeight="1" x14ac:dyDescent="0.25">
      <c r="B246" s="55"/>
      <c r="C246" s="5"/>
      <c r="D246" s="5"/>
      <c r="E246" s="2"/>
      <c r="F246" s="2"/>
      <c r="G246" s="2">
        <f t="shared" si="56"/>
        <v>0</v>
      </c>
      <c r="H246" s="2">
        <f t="shared" si="57"/>
        <v>0</v>
      </c>
      <c r="I246" s="2"/>
      <c r="J246" s="44"/>
      <c r="K246" s="24"/>
      <c r="L246" s="31"/>
      <c r="M246" s="14">
        <f t="shared" si="58"/>
        <v>0</v>
      </c>
      <c r="N246" s="15">
        <f t="shared" si="59"/>
        <v>0</v>
      </c>
      <c r="P246" s="11"/>
      <c r="Q246" s="12"/>
      <c r="R246" s="1"/>
    </row>
    <row r="247" spans="2:18" ht="18" customHeight="1" x14ac:dyDescent="0.25">
      <c r="B247" s="55"/>
      <c r="C247" s="5"/>
      <c r="D247" s="5"/>
      <c r="E247" s="2"/>
      <c r="F247" s="2"/>
      <c r="G247" s="2">
        <f t="shared" si="56"/>
        <v>0</v>
      </c>
      <c r="H247" s="2">
        <f t="shared" si="57"/>
        <v>0</v>
      </c>
      <c r="I247" s="2"/>
      <c r="J247" s="44"/>
      <c r="K247" s="24"/>
      <c r="L247" s="31"/>
      <c r="M247" s="14">
        <f t="shared" si="58"/>
        <v>0</v>
      </c>
      <c r="N247" s="15">
        <f t="shared" si="59"/>
        <v>0</v>
      </c>
      <c r="P247" s="11"/>
      <c r="Q247" s="12"/>
      <c r="R247" s="1"/>
    </row>
    <row r="248" spans="2:18" ht="18" customHeight="1" x14ac:dyDescent="0.25">
      <c r="B248" s="55"/>
      <c r="C248" s="5"/>
      <c r="D248" s="5"/>
      <c r="E248" s="2"/>
      <c r="F248" s="2"/>
      <c r="G248" s="2">
        <f t="shared" si="56"/>
        <v>0</v>
      </c>
      <c r="H248" s="2">
        <f t="shared" si="57"/>
        <v>0</v>
      </c>
      <c r="I248" s="2"/>
      <c r="J248" s="44"/>
      <c r="K248" s="24"/>
      <c r="L248" s="31"/>
      <c r="M248" s="14">
        <f t="shared" si="58"/>
        <v>0</v>
      </c>
      <c r="N248" s="15">
        <f t="shared" si="59"/>
        <v>0</v>
      </c>
      <c r="P248" s="11"/>
      <c r="Q248" s="12"/>
      <c r="R248" s="1"/>
    </row>
    <row r="249" spans="2:18" ht="18" customHeight="1" x14ac:dyDescent="0.25">
      <c r="B249" s="55"/>
      <c r="C249" s="5"/>
      <c r="D249" s="5"/>
      <c r="E249" s="2"/>
      <c r="F249" s="2"/>
      <c r="G249" s="2">
        <f t="shared" si="56"/>
        <v>0</v>
      </c>
      <c r="H249" s="2">
        <f t="shared" si="57"/>
        <v>0</v>
      </c>
      <c r="I249" s="2"/>
      <c r="J249" s="44"/>
      <c r="K249" s="24"/>
      <c r="L249" s="31"/>
      <c r="M249" s="14">
        <f t="shared" si="58"/>
        <v>0</v>
      </c>
      <c r="N249" s="15">
        <f t="shared" si="59"/>
        <v>0</v>
      </c>
      <c r="P249" s="11"/>
      <c r="Q249" s="12"/>
      <c r="R249" s="1"/>
    </row>
    <row r="250" spans="2:18" ht="18" customHeight="1" x14ac:dyDescent="0.25">
      <c r="B250" s="55"/>
      <c r="C250" s="5"/>
      <c r="D250" s="5"/>
      <c r="E250" s="2"/>
      <c r="F250" s="2"/>
      <c r="G250" s="2">
        <f t="shared" si="56"/>
        <v>0</v>
      </c>
      <c r="H250" s="2">
        <f t="shared" si="57"/>
        <v>0</v>
      </c>
      <c r="I250" s="2"/>
      <c r="J250" s="44"/>
      <c r="K250" s="24"/>
      <c r="L250" s="31"/>
      <c r="M250" s="14">
        <f t="shared" si="58"/>
        <v>0</v>
      </c>
      <c r="N250" s="15">
        <f t="shared" si="59"/>
        <v>0</v>
      </c>
      <c r="P250" s="11"/>
      <c r="Q250" s="12"/>
      <c r="R250" s="1"/>
    </row>
    <row r="251" spans="2:18" ht="18" customHeight="1" x14ac:dyDescent="0.25">
      <c r="B251" s="55"/>
      <c r="C251" s="5"/>
      <c r="D251" s="5"/>
      <c r="E251" s="2"/>
      <c r="F251" s="2"/>
      <c r="G251" s="2">
        <f t="shared" si="56"/>
        <v>0</v>
      </c>
      <c r="H251" s="2">
        <f t="shared" si="57"/>
        <v>0</v>
      </c>
      <c r="I251" s="2"/>
      <c r="J251" s="44"/>
      <c r="K251" s="24"/>
      <c r="L251" s="31"/>
      <c r="M251" s="14">
        <f t="shared" si="58"/>
        <v>0</v>
      </c>
      <c r="N251" s="15">
        <f t="shared" si="59"/>
        <v>0</v>
      </c>
      <c r="P251" s="11"/>
      <c r="Q251" s="12"/>
      <c r="R251" s="1"/>
    </row>
    <row r="252" spans="2:18" ht="18" customHeight="1" x14ac:dyDescent="0.25">
      <c r="B252" s="55"/>
      <c r="C252" s="5"/>
      <c r="D252" s="5"/>
      <c r="E252" s="2"/>
      <c r="F252" s="2"/>
      <c r="G252" s="2">
        <f t="shared" si="56"/>
        <v>0</v>
      </c>
      <c r="H252" s="2">
        <f t="shared" si="57"/>
        <v>0</v>
      </c>
      <c r="I252" s="2"/>
      <c r="J252" s="44"/>
      <c r="K252" s="24"/>
      <c r="L252" s="31"/>
      <c r="M252" s="14">
        <f t="shared" si="58"/>
        <v>0</v>
      </c>
      <c r="N252" s="15">
        <f t="shared" si="59"/>
        <v>0</v>
      </c>
      <c r="P252" s="11"/>
      <c r="Q252" s="12"/>
      <c r="R252" s="1"/>
    </row>
    <row r="253" spans="2:18" ht="18" customHeight="1" x14ac:dyDescent="0.25">
      <c r="B253" s="55"/>
      <c r="C253" s="5"/>
      <c r="D253" s="5"/>
      <c r="E253" s="2"/>
      <c r="F253" s="2"/>
      <c r="G253" s="2">
        <f t="shared" si="56"/>
        <v>0</v>
      </c>
      <c r="H253" s="2">
        <f t="shared" si="57"/>
        <v>0</v>
      </c>
      <c r="I253" s="2"/>
      <c r="J253" s="44"/>
      <c r="K253" s="24"/>
      <c r="L253" s="31"/>
      <c r="M253" s="14">
        <f t="shared" si="58"/>
        <v>0</v>
      </c>
      <c r="N253" s="15">
        <f t="shared" si="59"/>
        <v>0</v>
      </c>
      <c r="P253" s="11"/>
      <c r="Q253" s="12"/>
      <c r="R253" s="1"/>
    </row>
    <row r="254" spans="2:18" ht="18" customHeight="1" x14ac:dyDescent="0.25">
      <c r="B254" s="55"/>
      <c r="C254" s="5"/>
      <c r="D254" s="5"/>
      <c r="E254" s="2"/>
      <c r="F254" s="2"/>
      <c r="G254" s="2">
        <f t="shared" si="56"/>
        <v>0</v>
      </c>
      <c r="H254" s="2">
        <f t="shared" si="57"/>
        <v>0</v>
      </c>
      <c r="I254" s="2"/>
      <c r="J254" s="44"/>
      <c r="K254" s="24"/>
      <c r="L254" s="31"/>
      <c r="M254" s="14">
        <f t="shared" si="58"/>
        <v>0</v>
      </c>
      <c r="N254" s="15">
        <f t="shared" si="59"/>
        <v>0</v>
      </c>
      <c r="P254" s="11"/>
      <c r="Q254" s="12"/>
      <c r="R254" s="1"/>
    </row>
    <row r="255" spans="2:18" ht="18" customHeight="1" x14ac:dyDescent="0.25">
      <c r="B255" s="55"/>
      <c r="C255" s="5"/>
      <c r="D255" s="5"/>
      <c r="E255" s="2"/>
      <c r="F255" s="2"/>
      <c r="G255" s="2">
        <f t="shared" si="56"/>
        <v>0</v>
      </c>
      <c r="H255" s="2">
        <f t="shared" si="57"/>
        <v>0</v>
      </c>
      <c r="I255" s="2"/>
      <c r="J255" s="44"/>
      <c r="K255" s="24"/>
      <c r="L255" s="31"/>
      <c r="M255" s="14">
        <f t="shared" si="58"/>
        <v>0</v>
      </c>
      <c r="N255" s="15">
        <f t="shared" si="59"/>
        <v>0</v>
      </c>
      <c r="P255" s="11"/>
      <c r="Q255" s="12"/>
      <c r="R255" s="1"/>
    </row>
    <row r="256" spans="2:18" ht="18" customHeight="1" x14ac:dyDescent="0.25">
      <c r="B256" s="55"/>
      <c r="C256" s="5"/>
      <c r="D256" s="5"/>
      <c r="E256" s="2"/>
      <c r="F256" s="2"/>
      <c r="G256" s="2">
        <f t="shared" si="56"/>
        <v>0</v>
      </c>
      <c r="H256" s="2">
        <f t="shared" si="57"/>
        <v>0</v>
      </c>
      <c r="I256" s="2"/>
      <c r="J256" s="44"/>
      <c r="K256" s="24"/>
      <c r="L256" s="31"/>
      <c r="M256" s="14">
        <f t="shared" si="58"/>
        <v>0</v>
      </c>
      <c r="N256" s="15">
        <f t="shared" si="59"/>
        <v>0</v>
      </c>
      <c r="P256" s="11"/>
      <c r="Q256" s="12"/>
      <c r="R256" s="1"/>
    </row>
    <row r="257" spans="2:18" ht="18" customHeight="1" x14ac:dyDescent="0.25">
      <c r="B257" s="55"/>
      <c r="C257" s="5"/>
      <c r="D257" s="5"/>
      <c r="E257" s="2"/>
      <c r="F257" s="2"/>
      <c r="G257" s="2">
        <f t="shared" si="56"/>
        <v>0</v>
      </c>
      <c r="H257" s="2">
        <f t="shared" si="57"/>
        <v>0</v>
      </c>
      <c r="I257" s="2"/>
      <c r="J257" s="44"/>
      <c r="K257" s="24"/>
      <c r="L257" s="31"/>
      <c r="M257" s="14">
        <f t="shared" si="58"/>
        <v>0</v>
      </c>
      <c r="N257" s="15">
        <f t="shared" si="59"/>
        <v>0</v>
      </c>
      <c r="P257" s="11"/>
      <c r="Q257" s="12"/>
      <c r="R257" s="1"/>
    </row>
    <row r="258" spans="2:18" ht="18" customHeight="1" x14ac:dyDescent="0.25">
      <c r="B258" s="55"/>
      <c r="C258" s="5"/>
      <c r="D258" s="5"/>
      <c r="E258" s="2"/>
      <c r="F258" s="2"/>
      <c r="G258" s="2">
        <f t="shared" si="56"/>
        <v>0</v>
      </c>
      <c r="H258" s="2">
        <f t="shared" si="57"/>
        <v>0</v>
      </c>
      <c r="I258" s="2"/>
      <c r="J258" s="44"/>
      <c r="K258" s="24"/>
      <c r="L258" s="31"/>
      <c r="M258" s="14">
        <f t="shared" si="58"/>
        <v>0</v>
      </c>
      <c r="N258" s="15">
        <f t="shared" si="59"/>
        <v>0</v>
      </c>
      <c r="P258" s="11"/>
      <c r="Q258" s="12"/>
      <c r="R258" s="1"/>
    </row>
    <row r="259" spans="2:18" ht="18" customHeight="1" x14ac:dyDescent="0.25">
      <c r="B259" s="55"/>
      <c r="C259" s="5"/>
      <c r="D259" s="5"/>
      <c r="E259" s="2"/>
      <c r="F259" s="2"/>
      <c r="G259" s="2">
        <f t="shared" si="56"/>
        <v>0</v>
      </c>
      <c r="H259" s="2">
        <f t="shared" si="57"/>
        <v>0</v>
      </c>
      <c r="I259" s="2"/>
      <c r="J259" s="44"/>
      <c r="K259" s="24"/>
      <c r="L259" s="31"/>
      <c r="M259" s="14">
        <f t="shared" si="58"/>
        <v>0</v>
      </c>
      <c r="N259" s="15">
        <f t="shared" si="59"/>
        <v>0</v>
      </c>
      <c r="P259" s="11"/>
      <c r="Q259" s="12"/>
      <c r="R259" s="1"/>
    </row>
    <row r="260" spans="2:18" ht="18" customHeight="1" x14ac:dyDescent="0.25">
      <c r="B260" s="55"/>
      <c r="C260" s="5"/>
      <c r="D260" s="5"/>
      <c r="E260" s="2"/>
      <c r="F260" s="2"/>
      <c r="G260" s="2">
        <f t="shared" si="56"/>
        <v>0</v>
      </c>
      <c r="H260" s="2">
        <f t="shared" si="57"/>
        <v>0</v>
      </c>
      <c r="I260" s="2"/>
      <c r="J260" s="44"/>
      <c r="K260" s="24"/>
      <c r="L260" s="31"/>
      <c r="M260" s="14">
        <f t="shared" si="58"/>
        <v>0</v>
      </c>
      <c r="N260" s="15">
        <f t="shared" si="59"/>
        <v>0</v>
      </c>
      <c r="P260" s="11"/>
      <c r="Q260" s="12"/>
      <c r="R260" s="1"/>
    </row>
    <row r="261" spans="2:18" ht="18" customHeight="1" x14ac:dyDescent="0.25">
      <c r="B261" s="55"/>
      <c r="C261" s="5"/>
      <c r="D261" s="5"/>
      <c r="E261" s="2"/>
      <c r="F261" s="2"/>
      <c r="G261" s="2">
        <f t="shared" si="56"/>
        <v>0</v>
      </c>
      <c r="H261" s="2">
        <f t="shared" si="57"/>
        <v>0</v>
      </c>
      <c r="I261" s="2"/>
      <c r="J261" s="44"/>
      <c r="K261" s="24"/>
      <c r="L261" s="31"/>
      <c r="M261" s="14">
        <f t="shared" si="58"/>
        <v>0</v>
      </c>
      <c r="N261" s="15">
        <f t="shared" si="59"/>
        <v>0</v>
      </c>
      <c r="P261" s="11"/>
      <c r="Q261" s="12"/>
      <c r="R261" s="1"/>
    </row>
    <row r="262" spans="2:18" ht="18" customHeight="1" x14ac:dyDescent="0.25">
      <c r="B262" s="55"/>
      <c r="C262" s="5"/>
      <c r="D262" s="5"/>
      <c r="E262" s="2"/>
      <c r="F262" s="2"/>
      <c r="G262" s="2">
        <f t="shared" si="56"/>
        <v>0</v>
      </c>
      <c r="H262" s="2">
        <f t="shared" si="57"/>
        <v>0</v>
      </c>
      <c r="I262" s="2"/>
      <c r="J262" s="44"/>
      <c r="K262" s="24"/>
      <c r="L262" s="31"/>
      <c r="M262" s="14">
        <f t="shared" si="58"/>
        <v>0</v>
      </c>
      <c r="N262" s="15">
        <f t="shared" si="59"/>
        <v>0</v>
      </c>
      <c r="P262" s="11"/>
      <c r="Q262" s="12"/>
      <c r="R262" s="1"/>
    </row>
    <row r="263" spans="2:18" ht="18" customHeight="1" x14ac:dyDescent="0.25">
      <c r="B263" s="55"/>
      <c r="C263" s="5"/>
      <c r="D263" s="5"/>
      <c r="E263" s="2"/>
      <c r="F263" s="2"/>
      <c r="G263" s="2">
        <f t="shared" ref="G263:G326" si="60">E263-F263</f>
        <v>0</v>
      </c>
      <c r="H263" s="2">
        <f t="shared" ref="H263:H326" si="61">G263*1.262</f>
        <v>0</v>
      </c>
      <c r="I263" s="2"/>
      <c r="J263" s="44"/>
      <c r="K263" s="24"/>
      <c r="L263" s="31"/>
      <c r="M263" s="14">
        <f t="shared" si="58"/>
        <v>0</v>
      </c>
      <c r="N263" s="15">
        <f t="shared" si="59"/>
        <v>0</v>
      </c>
      <c r="P263" s="11"/>
      <c r="Q263" s="12"/>
      <c r="R263" s="1"/>
    </row>
    <row r="264" spans="2:18" ht="18" customHeight="1" x14ac:dyDescent="0.25">
      <c r="B264" s="55"/>
      <c r="C264" s="5"/>
      <c r="D264" s="5"/>
      <c r="E264" s="2"/>
      <c r="F264" s="2"/>
      <c r="G264" s="2">
        <f t="shared" si="60"/>
        <v>0</v>
      </c>
      <c r="H264" s="2">
        <f t="shared" si="61"/>
        <v>0</v>
      </c>
      <c r="I264" s="2"/>
      <c r="J264" s="44"/>
      <c r="K264" s="24"/>
      <c r="L264" s="31"/>
      <c r="M264" s="14">
        <f t="shared" si="58"/>
        <v>0</v>
      </c>
      <c r="N264" s="15">
        <f t="shared" si="59"/>
        <v>0</v>
      </c>
      <c r="P264" s="11"/>
      <c r="Q264" s="12"/>
      <c r="R264" s="1"/>
    </row>
    <row r="265" spans="2:18" ht="18" customHeight="1" x14ac:dyDescent="0.25">
      <c r="B265" s="55"/>
      <c r="C265" s="5"/>
      <c r="D265" s="5"/>
      <c r="E265" s="2"/>
      <c r="F265" s="2"/>
      <c r="G265" s="2">
        <f t="shared" si="60"/>
        <v>0</v>
      </c>
      <c r="H265" s="2">
        <f t="shared" si="61"/>
        <v>0</v>
      </c>
      <c r="I265" s="2"/>
      <c r="J265" s="44"/>
      <c r="K265" s="24"/>
      <c r="L265" s="31"/>
      <c r="M265" s="14">
        <f t="shared" si="58"/>
        <v>0</v>
      </c>
      <c r="N265" s="15">
        <f t="shared" ref="N265:N281" si="62">D265*M265</f>
        <v>0</v>
      </c>
      <c r="P265" s="11"/>
      <c r="Q265" s="12"/>
      <c r="R265" s="1"/>
    </row>
    <row r="266" spans="2:18" ht="18" customHeight="1" x14ac:dyDescent="0.25">
      <c r="B266" s="55"/>
      <c r="C266" s="5"/>
      <c r="D266" s="5"/>
      <c r="E266" s="2"/>
      <c r="F266" s="2"/>
      <c r="G266" s="2">
        <f t="shared" si="60"/>
        <v>0</v>
      </c>
      <c r="H266" s="2">
        <f t="shared" si="61"/>
        <v>0</v>
      </c>
      <c r="I266" s="2"/>
      <c r="J266" s="44"/>
      <c r="K266" s="24"/>
      <c r="L266" s="31"/>
      <c r="M266" s="14">
        <f t="shared" si="58"/>
        <v>0</v>
      </c>
      <c r="N266" s="15">
        <f t="shared" si="62"/>
        <v>0</v>
      </c>
      <c r="P266" s="11"/>
      <c r="Q266" s="12"/>
      <c r="R266" s="1"/>
    </row>
    <row r="267" spans="2:18" ht="18" customHeight="1" x14ac:dyDescent="0.25">
      <c r="B267" s="55"/>
      <c r="C267" s="5"/>
      <c r="D267" s="5"/>
      <c r="E267" s="2"/>
      <c r="F267" s="2"/>
      <c r="G267" s="2">
        <f t="shared" si="60"/>
        <v>0</v>
      </c>
      <c r="H267" s="2">
        <f t="shared" si="61"/>
        <v>0</v>
      </c>
      <c r="I267" s="2"/>
      <c r="J267" s="44"/>
      <c r="K267" s="24"/>
      <c r="L267" s="31"/>
      <c r="M267" s="14">
        <f t="shared" si="58"/>
        <v>0</v>
      </c>
      <c r="N267" s="15">
        <f t="shared" si="62"/>
        <v>0</v>
      </c>
      <c r="P267" s="11"/>
      <c r="Q267" s="12"/>
      <c r="R267" s="1"/>
    </row>
    <row r="268" spans="2:18" ht="18" customHeight="1" x14ac:dyDescent="0.25">
      <c r="B268" s="55"/>
      <c r="C268" s="5"/>
      <c r="D268" s="5"/>
      <c r="E268" s="2"/>
      <c r="F268" s="2"/>
      <c r="G268" s="2">
        <f t="shared" si="60"/>
        <v>0</v>
      </c>
      <c r="H268" s="2">
        <f t="shared" si="61"/>
        <v>0</v>
      </c>
      <c r="I268" s="2"/>
      <c r="J268" s="44"/>
      <c r="K268" s="24"/>
      <c r="L268" s="31"/>
      <c r="M268" s="14">
        <f t="shared" si="58"/>
        <v>0</v>
      </c>
      <c r="N268" s="15">
        <f t="shared" si="62"/>
        <v>0</v>
      </c>
      <c r="P268" s="11"/>
      <c r="Q268" s="12"/>
      <c r="R268" s="1"/>
    </row>
    <row r="269" spans="2:18" ht="18" customHeight="1" x14ac:dyDescent="0.25">
      <c r="B269" s="55"/>
      <c r="C269" s="5"/>
      <c r="D269" s="5"/>
      <c r="E269" s="2"/>
      <c r="F269" s="2"/>
      <c r="G269" s="2">
        <f t="shared" si="60"/>
        <v>0</v>
      </c>
      <c r="H269" s="2">
        <f t="shared" si="61"/>
        <v>0</v>
      </c>
      <c r="I269" s="2"/>
      <c r="J269" s="44"/>
      <c r="K269" s="24"/>
      <c r="L269" s="31"/>
      <c r="M269" s="14">
        <f t="shared" si="58"/>
        <v>0</v>
      </c>
      <c r="N269" s="15">
        <f t="shared" si="62"/>
        <v>0</v>
      </c>
      <c r="P269" s="11"/>
      <c r="Q269" s="12"/>
      <c r="R269" s="1"/>
    </row>
    <row r="270" spans="2:18" ht="18" customHeight="1" thickBot="1" x14ac:dyDescent="0.3">
      <c r="B270" s="55"/>
      <c r="C270" s="5"/>
      <c r="D270" s="5"/>
      <c r="E270" s="2"/>
      <c r="F270" s="2"/>
      <c r="G270" s="2">
        <f t="shared" si="60"/>
        <v>0</v>
      </c>
      <c r="H270" s="2">
        <f t="shared" si="61"/>
        <v>0</v>
      </c>
      <c r="I270" s="2"/>
      <c r="J270" s="44"/>
      <c r="K270" s="25"/>
      <c r="L270" s="31"/>
      <c r="M270" s="14">
        <f t="shared" si="58"/>
        <v>0</v>
      </c>
      <c r="N270" s="15">
        <f t="shared" si="62"/>
        <v>0</v>
      </c>
      <c r="P270" s="11"/>
      <c r="Q270" s="12"/>
      <c r="R270" s="1"/>
    </row>
    <row r="271" spans="2:18" ht="18" customHeight="1" x14ac:dyDescent="0.25">
      <c r="B271" s="55"/>
      <c r="C271" s="5"/>
      <c r="D271" s="5"/>
      <c r="E271" s="2"/>
      <c r="F271" s="2"/>
      <c r="G271" s="2">
        <f t="shared" si="60"/>
        <v>0</v>
      </c>
      <c r="H271" s="2">
        <f t="shared" si="61"/>
        <v>0</v>
      </c>
      <c r="I271" s="2"/>
      <c r="J271" s="44"/>
      <c r="K271" s="32"/>
      <c r="L271" s="31"/>
      <c r="M271" s="14">
        <f t="shared" si="58"/>
        <v>0</v>
      </c>
      <c r="N271" s="15">
        <f t="shared" si="62"/>
        <v>0</v>
      </c>
      <c r="P271" s="11"/>
      <c r="Q271" s="12"/>
      <c r="R271" s="1"/>
    </row>
    <row r="272" spans="2:18" ht="18" customHeight="1" x14ac:dyDescent="0.25">
      <c r="B272" s="55"/>
      <c r="C272" s="5"/>
      <c r="D272" s="5"/>
      <c r="E272" s="2"/>
      <c r="F272" s="2"/>
      <c r="G272" s="2">
        <f t="shared" si="60"/>
        <v>0</v>
      </c>
      <c r="H272" s="2">
        <f t="shared" si="61"/>
        <v>0</v>
      </c>
      <c r="I272" s="2"/>
      <c r="J272" s="44"/>
      <c r="K272" s="24"/>
      <c r="L272" s="31"/>
      <c r="M272" s="14">
        <f t="shared" si="58"/>
        <v>0</v>
      </c>
      <c r="N272" s="15">
        <f t="shared" si="62"/>
        <v>0</v>
      </c>
      <c r="P272" s="11"/>
      <c r="Q272" s="12"/>
      <c r="R272" s="1"/>
    </row>
    <row r="273" spans="2:18" ht="18" customHeight="1" x14ac:dyDescent="0.25">
      <c r="B273" s="55"/>
      <c r="C273" s="5"/>
      <c r="D273" s="5"/>
      <c r="E273" s="2"/>
      <c r="F273" s="2"/>
      <c r="G273" s="2">
        <f t="shared" si="60"/>
        <v>0</v>
      </c>
      <c r="H273" s="2">
        <f t="shared" si="61"/>
        <v>0</v>
      </c>
      <c r="I273" s="2"/>
      <c r="J273" s="44"/>
      <c r="K273" s="24"/>
      <c r="L273" s="31"/>
      <c r="M273" s="14">
        <f t="shared" si="58"/>
        <v>0</v>
      </c>
      <c r="N273" s="15">
        <f t="shared" si="62"/>
        <v>0</v>
      </c>
      <c r="P273" s="11"/>
      <c r="Q273" s="12"/>
      <c r="R273" s="1"/>
    </row>
    <row r="274" spans="2:18" ht="18" customHeight="1" x14ac:dyDescent="0.25">
      <c r="B274" s="55"/>
      <c r="C274" s="5"/>
      <c r="D274" s="5"/>
      <c r="E274" s="2"/>
      <c r="F274" s="2"/>
      <c r="G274" s="2">
        <f t="shared" si="60"/>
        <v>0</v>
      </c>
      <c r="H274" s="2">
        <f t="shared" si="61"/>
        <v>0</v>
      </c>
      <c r="I274" s="2"/>
      <c r="J274" s="44"/>
      <c r="K274" s="24"/>
      <c r="L274" s="31"/>
      <c r="M274" s="14">
        <f t="shared" si="58"/>
        <v>0</v>
      </c>
      <c r="N274" s="15">
        <f t="shared" si="62"/>
        <v>0</v>
      </c>
      <c r="P274" s="11"/>
      <c r="Q274" s="12"/>
      <c r="R274" s="1"/>
    </row>
    <row r="275" spans="2:18" ht="18" customHeight="1" x14ac:dyDescent="0.25">
      <c r="B275" s="55"/>
      <c r="C275" s="5"/>
      <c r="D275" s="5"/>
      <c r="E275" s="2"/>
      <c r="F275" s="2"/>
      <c r="G275" s="2">
        <f t="shared" si="60"/>
        <v>0</v>
      </c>
      <c r="H275" s="2">
        <f t="shared" si="61"/>
        <v>0</v>
      </c>
      <c r="I275" s="2"/>
      <c r="J275" s="44"/>
      <c r="K275" s="24"/>
      <c r="L275" s="31"/>
      <c r="M275" s="14">
        <f t="shared" si="58"/>
        <v>0</v>
      </c>
      <c r="N275" s="15">
        <f t="shared" si="62"/>
        <v>0</v>
      </c>
      <c r="P275" s="11"/>
      <c r="Q275" s="12"/>
      <c r="R275" s="1"/>
    </row>
    <row r="276" spans="2:18" ht="18" customHeight="1" x14ac:dyDescent="0.25">
      <c r="B276" s="55"/>
      <c r="C276" s="5"/>
      <c r="D276" s="5"/>
      <c r="E276" s="2"/>
      <c r="F276" s="2"/>
      <c r="G276" s="2">
        <f t="shared" si="60"/>
        <v>0</v>
      </c>
      <c r="H276" s="2">
        <f t="shared" si="61"/>
        <v>0</v>
      </c>
      <c r="I276" s="2"/>
      <c r="J276" s="44"/>
      <c r="K276" s="24"/>
      <c r="L276" s="31"/>
      <c r="M276" s="14">
        <f t="shared" si="58"/>
        <v>0</v>
      </c>
      <c r="N276" s="15">
        <f t="shared" si="62"/>
        <v>0</v>
      </c>
      <c r="P276" s="11"/>
      <c r="Q276" s="12"/>
      <c r="R276" s="1"/>
    </row>
    <row r="277" spans="2:18" ht="18" customHeight="1" x14ac:dyDescent="0.25">
      <c r="B277" s="55"/>
      <c r="C277" s="5"/>
      <c r="D277" s="5"/>
      <c r="E277" s="2"/>
      <c r="F277" s="2"/>
      <c r="G277" s="2">
        <f t="shared" si="60"/>
        <v>0</v>
      </c>
      <c r="H277" s="2">
        <f t="shared" si="61"/>
        <v>0</v>
      </c>
      <c r="I277" s="2"/>
      <c r="J277" s="44"/>
      <c r="K277" s="24"/>
      <c r="L277" s="31"/>
      <c r="M277" s="14">
        <f t="shared" ref="M277:M340" si="63">K277-H277</f>
        <v>0</v>
      </c>
      <c r="N277" s="15">
        <f t="shared" si="62"/>
        <v>0</v>
      </c>
      <c r="P277" s="11"/>
      <c r="Q277" s="12"/>
      <c r="R277" s="1"/>
    </row>
    <row r="278" spans="2:18" ht="18" customHeight="1" x14ac:dyDescent="0.25">
      <c r="B278" s="55"/>
      <c r="C278" s="5"/>
      <c r="D278" s="5"/>
      <c r="E278" s="2"/>
      <c r="F278" s="2"/>
      <c r="G278" s="2">
        <f t="shared" si="60"/>
        <v>0</v>
      </c>
      <c r="H278" s="2">
        <f t="shared" si="61"/>
        <v>0</v>
      </c>
      <c r="I278" s="2"/>
      <c r="J278" s="44"/>
      <c r="K278" s="24"/>
      <c r="L278" s="31"/>
      <c r="M278" s="14">
        <f t="shared" si="63"/>
        <v>0</v>
      </c>
      <c r="N278" s="15">
        <f t="shared" si="62"/>
        <v>0</v>
      </c>
      <c r="P278" s="11"/>
      <c r="Q278" s="12"/>
      <c r="R278" s="1"/>
    </row>
    <row r="279" spans="2:18" ht="18" customHeight="1" x14ac:dyDescent="0.25">
      <c r="B279" s="55"/>
      <c r="C279" s="5"/>
      <c r="D279" s="5"/>
      <c r="E279" s="2"/>
      <c r="F279" s="2"/>
      <c r="G279" s="2">
        <f t="shared" si="60"/>
        <v>0</v>
      </c>
      <c r="H279" s="2">
        <f t="shared" si="61"/>
        <v>0</v>
      </c>
      <c r="I279" s="2"/>
      <c r="J279" s="44"/>
      <c r="K279" s="24"/>
      <c r="L279" s="31"/>
      <c r="M279" s="14">
        <f t="shared" si="63"/>
        <v>0</v>
      </c>
      <c r="N279" s="15">
        <f t="shared" si="62"/>
        <v>0</v>
      </c>
      <c r="P279" s="11"/>
      <c r="Q279" s="12"/>
      <c r="R279" s="1"/>
    </row>
    <row r="280" spans="2:18" ht="18" customHeight="1" x14ac:dyDescent="0.25">
      <c r="B280" s="55"/>
      <c r="C280" s="5"/>
      <c r="D280" s="5"/>
      <c r="E280" s="2"/>
      <c r="F280" s="2"/>
      <c r="G280" s="2">
        <f t="shared" si="60"/>
        <v>0</v>
      </c>
      <c r="H280" s="2">
        <f t="shared" si="61"/>
        <v>0</v>
      </c>
      <c r="I280" s="2"/>
      <c r="J280" s="44"/>
      <c r="K280" s="24"/>
      <c r="L280" s="31"/>
      <c r="M280" s="14">
        <f t="shared" si="63"/>
        <v>0</v>
      </c>
      <c r="N280" s="15">
        <f t="shared" si="62"/>
        <v>0</v>
      </c>
      <c r="P280" s="11"/>
      <c r="Q280" s="12"/>
      <c r="R280" s="1"/>
    </row>
    <row r="281" spans="2:18" ht="18" customHeight="1" x14ac:dyDescent="0.25">
      <c r="B281" s="55"/>
      <c r="C281" s="5"/>
      <c r="D281" s="5"/>
      <c r="E281" s="2"/>
      <c r="F281" s="2"/>
      <c r="G281" s="2">
        <f t="shared" si="60"/>
        <v>0</v>
      </c>
      <c r="H281" s="2">
        <f t="shared" si="61"/>
        <v>0</v>
      </c>
      <c r="I281" s="2"/>
      <c r="J281" s="44"/>
      <c r="K281" s="24"/>
      <c r="L281" s="31"/>
      <c r="M281" s="14">
        <f t="shared" si="63"/>
        <v>0</v>
      </c>
      <c r="N281" s="15">
        <f t="shared" si="62"/>
        <v>0</v>
      </c>
      <c r="P281" s="11"/>
      <c r="Q281" s="12"/>
      <c r="R281" s="1"/>
    </row>
    <row r="282" spans="2:18" ht="18" customHeight="1" x14ac:dyDescent="0.25">
      <c r="B282" s="55"/>
      <c r="C282" s="5"/>
      <c r="D282" s="5"/>
      <c r="E282" s="2"/>
      <c r="F282" s="2"/>
      <c r="G282" s="2">
        <f t="shared" si="60"/>
        <v>0</v>
      </c>
      <c r="H282" s="2">
        <f t="shared" si="61"/>
        <v>0</v>
      </c>
      <c r="I282" s="2"/>
      <c r="J282" s="44"/>
      <c r="K282" s="24"/>
      <c r="L282" s="31"/>
      <c r="M282" s="14">
        <f t="shared" si="63"/>
        <v>0</v>
      </c>
      <c r="N282" s="15">
        <f t="shared" ref="N282:N345" si="64">D282*M282</f>
        <v>0</v>
      </c>
      <c r="P282" s="11"/>
      <c r="Q282" s="12"/>
      <c r="R282" s="1"/>
    </row>
    <row r="283" spans="2:18" ht="18" customHeight="1" x14ac:dyDescent="0.25">
      <c r="B283" s="55"/>
      <c r="C283" s="5"/>
      <c r="D283" s="5"/>
      <c r="E283" s="2"/>
      <c r="F283" s="2"/>
      <c r="G283" s="2">
        <f t="shared" si="60"/>
        <v>0</v>
      </c>
      <c r="H283" s="2">
        <f t="shared" si="61"/>
        <v>0</v>
      </c>
      <c r="I283" s="2"/>
      <c r="J283" s="44"/>
      <c r="K283" s="24"/>
      <c r="L283" s="31"/>
      <c r="M283" s="14">
        <f t="shared" si="63"/>
        <v>0</v>
      </c>
      <c r="N283" s="15">
        <f t="shared" si="64"/>
        <v>0</v>
      </c>
      <c r="P283" s="11"/>
      <c r="Q283" s="12"/>
      <c r="R283" s="1"/>
    </row>
    <row r="284" spans="2:18" ht="18" customHeight="1" x14ac:dyDescent="0.25">
      <c r="B284" s="55"/>
      <c r="C284" s="5"/>
      <c r="D284" s="5"/>
      <c r="E284" s="2"/>
      <c r="F284" s="2"/>
      <c r="G284" s="2">
        <f t="shared" si="60"/>
        <v>0</v>
      </c>
      <c r="H284" s="2">
        <f t="shared" si="61"/>
        <v>0</v>
      </c>
      <c r="I284" s="2"/>
      <c r="J284" s="44"/>
      <c r="K284" s="24"/>
      <c r="L284" s="31"/>
      <c r="M284" s="14">
        <f t="shared" si="63"/>
        <v>0</v>
      </c>
      <c r="N284" s="15">
        <f t="shared" si="64"/>
        <v>0</v>
      </c>
      <c r="P284" s="11"/>
      <c r="Q284" s="12"/>
      <c r="R284" s="1"/>
    </row>
    <row r="285" spans="2:18" ht="18" customHeight="1" x14ac:dyDescent="0.25">
      <c r="B285" s="55"/>
      <c r="C285" s="5"/>
      <c r="D285" s="5"/>
      <c r="E285" s="2"/>
      <c r="F285" s="2"/>
      <c r="G285" s="2">
        <f t="shared" si="60"/>
        <v>0</v>
      </c>
      <c r="H285" s="2">
        <f t="shared" si="61"/>
        <v>0</v>
      </c>
      <c r="I285" s="2"/>
      <c r="J285" s="44"/>
      <c r="K285" s="24"/>
      <c r="L285" s="31"/>
      <c r="M285" s="14">
        <f t="shared" si="63"/>
        <v>0</v>
      </c>
      <c r="N285" s="15">
        <f t="shared" si="64"/>
        <v>0</v>
      </c>
      <c r="P285" s="11"/>
      <c r="Q285" s="12"/>
      <c r="R285" s="1"/>
    </row>
    <row r="286" spans="2:18" ht="18" customHeight="1" x14ac:dyDescent="0.25">
      <c r="B286" s="55"/>
      <c r="C286" s="5"/>
      <c r="D286" s="5"/>
      <c r="E286" s="2"/>
      <c r="F286" s="2"/>
      <c r="G286" s="2">
        <f t="shared" si="60"/>
        <v>0</v>
      </c>
      <c r="H286" s="2">
        <f t="shared" si="61"/>
        <v>0</v>
      </c>
      <c r="I286" s="2"/>
      <c r="J286" s="44"/>
      <c r="K286" s="24"/>
      <c r="L286" s="31"/>
      <c r="M286" s="14">
        <f t="shared" si="63"/>
        <v>0</v>
      </c>
      <c r="N286" s="15">
        <f t="shared" si="64"/>
        <v>0</v>
      </c>
      <c r="P286" s="11"/>
      <c r="Q286" s="12"/>
      <c r="R286" s="1"/>
    </row>
    <row r="287" spans="2:18" ht="18" customHeight="1" x14ac:dyDescent="0.25">
      <c r="B287" s="55"/>
      <c r="C287" s="5"/>
      <c r="D287" s="5"/>
      <c r="E287" s="2"/>
      <c r="F287" s="2"/>
      <c r="G287" s="2">
        <f t="shared" si="60"/>
        <v>0</v>
      </c>
      <c r="H287" s="2">
        <f t="shared" si="61"/>
        <v>0</v>
      </c>
      <c r="I287" s="2"/>
      <c r="J287" s="44"/>
      <c r="K287" s="24"/>
      <c r="L287" s="31"/>
      <c r="M287" s="14">
        <f t="shared" si="63"/>
        <v>0</v>
      </c>
      <c r="N287" s="15">
        <f t="shared" si="64"/>
        <v>0</v>
      </c>
      <c r="P287" s="11"/>
      <c r="Q287" s="12"/>
      <c r="R287" s="1"/>
    </row>
    <row r="288" spans="2:18" ht="18" customHeight="1" x14ac:dyDescent="0.25">
      <c r="B288" s="55"/>
      <c r="C288" s="5"/>
      <c r="D288" s="5"/>
      <c r="E288" s="2"/>
      <c r="F288" s="2"/>
      <c r="G288" s="2">
        <f t="shared" si="60"/>
        <v>0</v>
      </c>
      <c r="H288" s="2">
        <f t="shared" si="61"/>
        <v>0</v>
      </c>
      <c r="I288" s="2"/>
      <c r="J288" s="44"/>
      <c r="K288" s="24"/>
      <c r="L288" s="31"/>
      <c r="M288" s="14">
        <f t="shared" si="63"/>
        <v>0</v>
      </c>
      <c r="N288" s="15">
        <f t="shared" si="64"/>
        <v>0</v>
      </c>
      <c r="P288" s="11"/>
      <c r="Q288" s="12"/>
      <c r="R288" s="1"/>
    </row>
    <row r="289" spans="2:18" ht="18" customHeight="1" x14ac:dyDescent="0.25">
      <c r="B289" s="55"/>
      <c r="C289" s="5"/>
      <c r="D289" s="5"/>
      <c r="E289" s="2"/>
      <c r="F289" s="2"/>
      <c r="G289" s="2">
        <f t="shared" si="60"/>
        <v>0</v>
      </c>
      <c r="H289" s="2">
        <f t="shared" si="61"/>
        <v>0</v>
      </c>
      <c r="I289" s="2"/>
      <c r="J289" s="44"/>
      <c r="K289" s="24"/>
      <c r="L289" s="31"/>
      <c r="M289" s="14">
        <f t="shared" si="63"/>
        <v>0</v>
      </c>
      <c r="N289" s="15">
        <f t="shared" si="64"/>
        <v>0</v>
      </c>
      <c r="P289" s="11"/>
      <c r="Q289" s="12"/>
      <c r="R289" s="1"/>
    </row>
    <row r="290" spans="2:18" ht="18" customHeight="1" x14ac:dyDescent="0.25">
      <c r="B290" s="55"/>
      <c r="C290" s="5"/>
      <c r="D290" s="5"/>
      <c r="E290" s="2"/>
      <c r="F290" s="2"/>
      <c r="G290" s="2">
        <f t="shared" si="60"/>
        <v>0</v>
      </c>
      <c r="H290" s="2">
        <f t="shared" si="61"/>
        <v>0</v>
      </c>
      <c r="I290" s="2"/>
      <c r="J290" s="44"/>
      <c r="K290" s="24"/>
      <c r="L290" s="31"/>
      <c r="M290" s="14">
        <f t="shared" si="63"/>
        <v>0</v>
      </c>
      <c r="N290" s="15">
        <f t="shared" si="64"/>
        <v>0</v>
      </c>
      <c r="P290" s="11"/>
      <c r="Q290" s="12"/>
      <c r="R290" s="1"/>
    </row>
    <row r="291" spans="2:18" ht="18" customHeight="1" x14ac:dyDescent="0.25">
      <c r="B291" s="55"/>
      <c r="C291" s="5"/>
      <c r="D291" s="5"/>
      <c r="E291" s="2"/>
      <c r="F291" s="2"/>
      <c r="G291" s="2">
        <f t="shared" si="60"/>
        <v>0</v>
      </c>
      <c r="H291" s="2">
        <f t="shared" si="61"/>
        <v>0</v>
      </c>
      <c r="I291" s="2"/>
      <c r="J291" s="44"/>
      <c r="K291" s="24"/>
      <c r="L291" s="31"/>
      <c r="M291" s="14">
        <f t="shared" si="63"/>
        <v>0</v>
      </c>
      <c r="N291" s="15">
        <f t="shared" si="64"/>
        <v>0</v>
      </c>
      <c r="P291" s="11"/>
      <c r="Q291" s="12"/>
      <c r="R291" s="1"/>
    </row>
    <row r="292" spans="2:18" ht="18" customHeight="1" x14ac:dyDescent="0.25">
      <c r="B292" s="55"/>
      <c r="C292" s="5"/>
      <c r="D292" s="5"/>
      <c r="E292" s="2"/>
      <c r="F292" s="2"/>
      <c r="G292" s="2">
        <f t="shared" si="60"/>
        <v>0</v>
      </c>
      <c r="H292" s="2">
        <f t="shared" si="61"/>
        <v>0</v>
      </c>
      <c r="I292" s="2"/>
      <c r="J292" s="44"/>
      <c r="K292" s="24"/>
      <c r="L292" s="31"/>
      <c r="M292" s="14">
        <f t="shared" si="63"/>
        <v>0</v>
      </c>
      <c r="N292" s="15">
        <f t="shared" si="64"/>
        <v>0</v>
      </c>
      <c r="P292" s="11"/>
      <c r="Q292" s="12"/>
      <c r="R292" s="1"/>
    </row>
    <row r="293" spans="2:18" ht="18" customHeight="1" x14ac:dyDescent="0.25">
      <c r="B293" s="55"/>
      <c r="C293" s="5"/>
      <c r="D293" s="5"/>
      <c r="E293" s="2"/>
      <c r="F293" s="2"/>
      <c r="G293" s="2">
        <f t="shared" si="60"/>
        <v>0</v>
      </c>
      <c r="H293" s="2">
        <f t="shared" si="61"/>
        <v>0</v>
      </c>
      <c r="I293" s="2"/>
      <c r="J293" s="44"/>
      <c r="K293" s="24"/>
      <c r="L293" s="31"/>
      <c r="M293" s="14">
        <f t="shared" si="63"/>
        <v>0</v>
      </c>
      <c r="N293" s="15">
        <f t="shared" si="64"/>
        <v>0</v>
      </c>
      <c r="P293" s="11"/>
      <c r="Q293" s="12"/>
      <c r="R293" s="1"/>
    </row>
    <row r="294" spans="2:18" ht="18" customHeight="1" x14ac:dyDescent="0.25">
      <c r="B294" s="55"/>
      <c r="C294" s="5"/>
      <c r="D294" s="5"/>
      <c r="E294" s="2"/>
      <c r="F294" s="2"/>
      <c r="G294" s="2">
        <f t="shared" si="60"/>
        <v>0</v>
      </c>
      <c r="H294" s="2">
        <f t="shared" si="61"/>
        <v>0</v>
      </c>
      <c r="I294" s="2"/>
      <c r="J294" s="44"/>
      <c r="K294" s="24"/>
      <c r="L294" s="31"/>
      <c r="M294" s="14">
        <f t="shared" si="63"/>
        <v>0</v>
      </c>
      <c r="N294" s="15">
        <f t="shared" si="64"/>
        <v>0</v>
      </c>
      <c r="P294" s="11"/>
      <c r="Q294" s="12"/>
      <c r="R294" s="1"/>
    </row>
    <row r="295" spans="2:18" ht="18" customHeight="1" x14ac:dyDescent="0.25">
      <c r="B295" s="55"/>
      <c r="C295" s="5"/>
      <c r="D295" s="5"/>
      <c r="E295" s="2"/>
      <c r="F295" s="2"/>
      <c r="G295" s="2">
        <f t="shared" si="60"/>
        <v>0</v>
      </c>
      <c r="H295" s="2">
        <f t="shared" si="61"/>
        <v>0</v>
      </c>
      <c r="I295" s="2"/>
      <c r="J295" s="44"/>
      <c r="K295" s="24"/>
      <c r="L295" s="31"/>
      <c r="M295" s="14">
        <f t="shared" si="63"/>
        <v>0</v>
      </c>
      <c r="N295" s="15">
        <f t="shared" si="64"/>
        <v>0</v>
      </c>
      <c r="P295" s="11"/>
      <c r="Q295" s="12"/>
      <c r="R295" s="1"/>
    </row>
    <row r="296" spans="2:18" ht="18" customHeight="1" x14ac:dyDescent="0.25">
      <c r="B296" s="55"/>
      <c r="C296" s="5"/>
      <c r="D296" s="5"/>
      <c r="E296" s="2"/>
      <c r="F296" s="2"/>
      <c r="G296" s="2">
        <f t="shared" si="60"/>
        <v>0</v>
      </c>
      <c r="H296" s="2">
        <f t="shared" si="61"/>
        <v>0</v>
      </c>
      <c r="I296" s="2"/>
      <c r="J296" s="44"/>
      <c r="K296" s="24"/>
      <c r="L296" s="31"/>
      <c r="M296" s="14">
        <f t="shared" si="63"/>
        <v>0</v>
      </c>
      <c r="N296" s="15">
        <f t="shared" si="64"/>
        <v>0</v>
      </c>
      <c r="P296" s="11"/>
      <c r="Q296" s="12"/>
      <c r="R296" s="1"/>
    </row>
    <row r="297" spans="2:18" ht="18" customHeight="1" x14ac:dyDescent="0.25">
      <c r="B297" s="55"/>
      <c r="C297" s="5"/>
      <c r="D297" s="5"/>
      <c r="E297" s="2"/>
      <c r="F297" s="2"/>
      <c r="G297" s="2">
        <f t="shared" si="60"/>
        <v>0</v>
      </c>
      <c r="H297" s="2">
        <f t="shared" si="61"/>
        <v>0</v>
      </c>
      <c r="I297" s="2"/>
      <c r="J297" s="44"/>
      <c r="K297" s="24"/>
      <c r="L297" s="31"/>
      <c r="M297" s="14">
        <f t="shared" si="63"/>
        <v>0</v>
      </c>
      <c r="N297" s="15">
        <f t="shared" si="64"/>
        <v>0</v>
      </c>
      <c r="P297" s="11"/>
      <c r="Q297" s="12"/>
      <c r="R297" s="1"/>
    </row>
    <row r="298" spans="2:18" ht="18" customHeight="1" x14ac:dyDescent="0.25">
      <c r="B298" s="55"/>
      <c r="C298" s="5"/>
      <c r="D298" s="5"/>
      <c r="E298" s="2"/>
      <c r="F298" s="2"/>
      <c r="G298" s="2">
        <f t="shared" si="60"/>
        <v>0</v>
      </c>
      <c r="H298" s="2">
        <f t="shared" si="61"/>
        <v>0</v>
      </c>
      <c r="I298" s="2"/>
      <c r="J298" s="44"/>
      <c r="K298" s="24"/>
      <c r="L298" s="31"/>
      <c r="M298" s="14">
        <f t="shared" si="63"/>
        <v>0</v>
      </c>
      <c r="N298" s="15">
        <f t="shared" si="64"/>
        <v>0</v>
      </c>
      <c r="P298" s="11"/>
      <c r="Q298" s="12"/>
      <c r="R298" s="1"/>
    </row>
    <row r="299" spans="2:18" ht="18" customHeight="1" x14ac:dyDescent="0.25">
      <c r="B299" s="55"/>
      <c r="C299" s="5"/>
      <c r="D299" s="5"/>
      <c r="E299" s="2"/>
      <c r="F299" s="2"/>
      <c r="G299" s="2">
        <f t="shared" si="60"/>
        <v>0</v>
      </c>
      <c r="H299" s="2">
        <f t="shared" si="61"/>
        <v>0</v>
      </c>
      <c r="I299" s="2"/>
      <c r="J299" s="44"/>
      <c r="K299" s="24"/>
      <c r="L299" s="31"/>
      <c r="M299" s="14">
        <f t="shared" si="63"/>
        <v>0</v>
      </c>
      <c r="N299" s="15">
        <f t="shared" si="64"/>
        <v>0</v>
      </c>
      <c r="P299" s="11"/>
      <c r="Q299" s="12"/>
      <c r="R299" s="1"/>
    </row>
    <row r="300" spans="2:18" ht="18" customHeight="1" x14ac:dyDescent="0.25">
      <c r="B300" s="55"/>
      <c r="C300" s="5"/>
      <c r="D300" s="5"/>
      <c r="E300" s="2"/>
      <c r="F300" s="2"/>
      <c r="G300" s="2">
        <f t="shared" si="60"/>
        <v>0</v>
      </c>
      <c r="H300" s="2">
        <f t="shared" si="61"/>
        <v>0</v>
      </c>
      <c r="I300" s="2"/>
      <c r="J300" s="44"/>
      <c r="K300" s="24"/>
      <c r="L300" s="31"/>
      <c r="M300" s="14">
        <f t="shared" si="63"/>
        <v>0</v>
      </c>
      <c r="N300" s="15">
        <f t="shared" si="64"/>
        <v>0</v>
      </c>
      <c r="P300" s="11"/>
      <c r="Q300" s="12"/>
      <c r="R300" s="1"/>
    </row>
    <row r="301" spans="2:18" ht="18" customHeight="1" x14ac:dyDescent="0.25">
      <c r="B301" s="55"/>
      <c r="C301" s="5"/>
      <c r="D301" s="5"/>
      <c r="E301" s="2"/>
      <c r="F301" s="2"/>
      <c r="G301" s="2">
        <f t="shared" si="60"/>
        <v>0</v>
      </c>
      <c r="H301" s="2">
        <f t="shared" si="61"/>
        <v>0</v>
      </c>
      <c r="I301" s="2"/>
      <c r="J301" s="44"/>
      <c r="K301" s="24"/>
      <c r="L301" s="31"/>
      <c r="M301" s="14">
        <f t="shared" si="63"/>
        <v>0</v>
      </c>
      <c r="N301" s="15">
        <f t="shared" si="64"/>
        <v>0</v>
      </c>
      <c r="P301" s="11"/>
      <c r="Q301" s="12"/>
      <c r="R301" s="1"/>
    </row>
    <row r="302" spans="2:18" ht="18" customHeight="1" x14ac:dyDescent="0.25">
      <c r="B302" s="55"/>
      <c r="C302" s="5"/>
      <c r="D302" s="5"/>
      <c r="E302" s="2"/>
      <c r="F302" s="2"/>
      <c r="G302" s="2">
        <f t="shared" si="60"/>
        <v>0</v>
      </c>
      <c r="H302" s="2">
        <f t="shared" si="61"/>
        <v>0</v>
      </c>
      <c r="I302" s="2"/>
      <c r="J302" s="44"/>
      <c r="K302" s="24"/>
      <c r="L302" s="31"/>
      <c r="M302" s="14">
        <f t="shared" si="63"/>
        <v>0</v>
      </c>
      <c r="N302" s="15">
        <f t="shared" si="64"/>
        <v>0</v>
      </c>
      <c r="P302" s="11"/>
      <c r="Q302" s="12"/>
      <c r="R302" s="1"/>
    </row>
    <row r="303" spans="2:18" ht="18" customHeight="1" x14ac:dyDescent="0.25">
      <c r="B303" s="55"/>
      <c r="C303" s="5"/>
      <c r="D303" s="5"/>
      <c r="E303" s="2"/>
      <c r="F303" s="2"/>
      <c r="G303" s="2">
        <f t="shared" si="60"/>
        <v>0</v>
      </c>
      <c r="H303" s="2">
        <f t="shared" si="61"/>
        <v>0</v>
      </c>
      <c r="I303" s="2"/>
      <c r="J303" s="44"/>
      <c r="K303" s="24"/>
      <c r="L303" s="31"/>
      <c r="M303" s="14">
        <f t="shared" si="63"/>
        <v>0</v>
      </c>
      <c r="N303" s="15">
        <f t="shared" si="64"/>
        <v>0</v>
      </c>
      <c r="P303" s="11"/>
      <c r="Q303" s="12"/>
      <c r="R303" s="1"/>
    </row>
    <row r="304" spans="2:18" ht="18" customHeight="1" x14ac:dyDescent="0.25">
      <c r="B304" s="55"/>
      <c r="C304" s="5"/>
      <c r="D304" s="5"/>
      <c r="E304" s="2"/>
      <c r="F304" s="2"/>
      <c r="G304" s="2">
        <f t="shared" si="60"/>
        <v>0</v>
      </c>
      <c r="H304" s="2">
        <f t="shared" si="61"/>
        <v>0</v>
      </c>
      <c r="I304" s="2"/>
      <c r="J304" s="44"/>
      <c r="K304" s="24"/>
      <c r="L304" s="31"/>
      <c r="M304" s="14">
        <f t="shared" si="63"/>
        <v>0</v>
      </c>
      <c r="N304" s="15">
        <f t="shared" si="64"/>
        <v>0</v>
      </c>
      <c r="P304" s="11"/>
      <c r="Q304" s="12"/>
      <c r="R304" s="1"/>
    </row>
    <row r="305" spans="2:18" ht="18" customHeight="1" x14ac:dyDescent="0.25">
      <c r="B305" s="55"/>
      <c r="C305" s="5"/>
      <c r="D305" s="5"/>
      <c r="E305" s="2"/>
      <c r="F305" s="2"/>
      <c r="G305" s="2">
        <f t="shared" si="60"/>
        <v>0</v>
      </c>
      <c r="H305" s="2">
        <f t="shared" si="61"/>
        <v>0</v>
      </c>
      <c r="I305" s="2"/>
      <c r="J305" s="44"/>
      <c r="K305" s="24"/>
      <c r="L305" s="31"/>
      <c r="M305" s="14">
        <f t="shared" si="63"/>
        <v>0</v>
      </c>
      <c r="N305" s="15">
        <f t="shared" si="64"/>
        <v>0</v>
      </c>
      <c r="P305" s="11"/>
      <c r="Q305" s="12"/>
      <c r="R305" s="1"/>
    </row>
    <row r="306" spans="2:18" ht="18" customHeight="1" x14ac:dyDescent="0.25">
      <c r="B306" s="55"/>
      <c r="C306" s="5"/>
      <c r="D306" s="5"/>
      <c r="E306" s="2"/>
      <c r="F306" s="2"/>
      <c r="G306" s="2">
        <f t="shared" si="60"/>
        <v>0</v>
      </c>
      <c r="H306" s="2">
        <f t="shared" si="61"/>
        <v>0</v>
      </c>
      <c r="I306" s="2"/>
      <c r="J306" s="44"/>
      <c r="K306" s="24"/>
      <c r="L306" s="31"/>
      <c r="M306" s="14">
        <f t="shared" si="63"/>
        <v>0</v>
      </c>
      <c r="N306" s="15">
        <f t="shared" si="64"/>
        <v>0</v>
      </c>
      <c r="P306" s="11"/>
      <c r="Q306" s="12"/>
      <c r="R306" s="1"/>
    </row>
    <row r="307" spans="2:18" ht="18" customHeight="1" x14ac:dyDescent="0.25">
      <c r="B307" s="55"/>
      <c r="C307" s="5"/>
      <c r="D307" s="5"/>
      <c r="E307" s="2"/>
      <c r="F307" s="2"/>
      <c r="G307" s="2">
        <f t="shared" si="60"/>
        <v>0</v>
      </c>
      <c r="H307" s="2">
        <f t="shared" si="61"/>
        <v>0</v>
      </c>
      <c r="I307" s="2"/>
      <c r="J307" s="44"/>
      <c r="K307" s="24"/>
      <c r="L307" s="31"/>
      <c r="M307" s="14">
        <f t="shared" si="63"/>
        <v>0</v>
      </c>
      <c r="N307" s="15">
        <f t="shared" si="64"/>
        <v>0</v>
      </c>
      <c r="P307" s="11"/>
      <c r="Q307" s="12"/>
      <c r="R307" s="1"/>
    </row>
    <row r="308" spans="2:18" ht="18" customHeight="1" x14ac:dyDescent="0.25">
      <c r="B308" s="55"/>
      <c r="C308" s="5"/>
      <c r="D308" s="5"/>
      <c r="E308" s="2"/>
      <c r="F308" s="2"/>
      <c r="G308" s="2">
        <f t="shared" si="60"/>
        <v>0</v>
      </c>
      <c r="H308" s="2">
        <f t="shared" si="61"/>
        <v>0</v>
      </c>
      <c r="I308" s="2"/>
      <c r="J308" s="44"/>
      <c r="K308" s="24"/>
      <c r="L308" s="31"/>
      <c r="M308" s="14">
        <f t="shared" si="63"/>
        <v>0</v>
      </c>
      <c r="N308" s="15">
        <f t="shared" si="64"/>
        <v>0</v>
      </c>
      <c r="P308" s="11"/>
      <c r="Q308" s="12"/>
      <c r="R308" s="1"/>
    </row>
    <row r="309" spans="2:18" ht="18" customHeight="1" x14ac:dyDescent="0.25">
      <c r="B309" s="55"/>
      <c r="C309" s="5"/>
      <c r="D309" s="5"/>
      <c r="E309" s="2"/>
      <c r="F309" s="2"/>
      <c r="G309" s="2">
        <f t="shared" si="60"/>
        <v>0</v>
      </c>
      <c r="H309" s="2">
        <f t="shared" si="61"/>
        <v>0</v>
      </c>
      <c r="I309" s="2"/>
      <c r="J309" s="44"/>
      <c r="K309" s="24"/>
      <c r="L309" s="31"/>
      <c r="M309" s="14">
        <f t="shared" si="63"/>
        <v>0</v>
      </c>
      <c r="N309" s="15">
        <f t="shared" si="64"/>
        <v>0</v>
      </c>
      <c r="P309" s="11"/>
      <c r="Q309" s="12"/>
      <c r="R309" s="1"/>
    </row>
    <row r="310" spans="2:18" ht="18" customHeight="1" x14ac:dyDescent="0.25">
      <c r="B310" s="55"/>
      <c r="C310" s="5"/>
      <c r="D310" s="5"/>
      <c r="E310" s="2"/>
      <c r="F310" s="2"/>
      <c r="G310" s="2">
        <f t="shared" si="60"/>
        <v>0</v>
      </c>
      <c r="H310" s="2">
        <f t="shared" si="61"/>
        <v>0</v>
      </c>
      <c r="I310" s="2"/>
      <c r="J310" s="44"/>
      <c r="K310" s="24"/>
      <c r="L310" s="31"/>
      <c r="M310" s="14">
        <f t="shared" si="63"/>
        <v>0</v>
      </c>
      <c r="N310" s="15">
        <f t="shared" si="64"/>
        <v>0</v>
      </c>
      <c r="P310" s="11"/>
      <c r="Q310" s="12"/>
      <c r="R310" s="1"/>
    </row>
    <row r="311" spans="2:18" ht="18" customHeight="1" x14ac:dyDescent="0.25">
      <c r="B311" s="55"/>
      <c r="C311" s="5"/>
      <c r="D311" s="5"/>
      <c r="E311" s="2"/>
      <c r="F311" s="2"/>
      <c r="G311" s="2">
        <f t="shared" si="60"/>
        <v>0</v>
      </c>
      <c r="H311" s="2">
        <f t="shared" si="61"/>
        <v>0</v>
      </c>
      <c r="I311" s="2"/>
      <c r="J311" s="44"/>
      <c r="K311" s="24"/>
      <c r="L311" s="31"/>
      <c r="M311" s="14">
        <f t="shared" si="63"/>
        <v>0</v>
      </c>
      <c r="N311" s="15">
        <f t="shared" si="64"/>
        <v>0</v>
      </c>
      <c r="P311" s="11"/>
      <c r="Q311" s="12"/>
      <c r="R311" s="1"/>
    </row>
    <row r="312" spans="2:18" ht="18" customHeight="1" x14ac:dyDescent="0.25">
      <c r="B312" s="55"/>
      <c r="C312" s="5"/>
      <c r="D312" s="5"/>
      <c r="E312" s="2"/>
      <c r="F312" s="2"/>
      <c r="G312" s="2">
        <f t="shared" si="60"/>
        <v>0</v>
      </c>
      <c r="H312" s="2">
        <f t="shared" si="61"/>
        <v>0</v>
      </c>
      <c r="I312" s="2"/>
      <c r="J312" s="44"/>
      <c r="K312" s="24"/>
      <c r="L312" s="31"/>
      <c r="M312" s="14">
        <f t="shared" si="63"/>
        <v>0</v>
      </c>
      <c r="N312" s="15">
        <f t="shared" si="64"/>
        <v>0</v>
      </c>
      <c r="P312" s="11"/>
      <c r="Q312" s="12"/>
      <c r="R312" s="1"/>
    </row>
    <row r="313" spans="2:18" ht="18" customHeight="1" x14ac:dyDescent="0.25">
      <c r="B313" s="55"/>
      <c r="C313" s="5"/>
      <c r="D313" s="5"/>
      <c r="E313" s="2"/>
      <c r="F313" s="2"/>
      <c r="G313" s="2">
        <f t="shared" si="60"/>
        <v>0</v>
      </c>
      <c r="H313" s="2">
        <f t="shared" si="61"/>
        <v>0</v>
      </c>
      <c r="I313" s="2"/>
      <c r="J313" s="44"/>
      <c r="K313" s="24"/>
      <c r="L313" s="31"/>
      <c r="M313" s="14">
        <f t="shared" si="63"/>
        <v>0</v>
      </c>
      <c r="N313" s="15">
        <f t="shared" si="64"/>
        <v>0</v>
      </c>
      <c r="P313" s="11"/>
      <c r="Q313" s="12"/>
      <c r="R313" s="1"/>
    </row>
    <row r="314" spans="2:18" ht="18" customHeight="1" x14ac:dyDescent="0.25">
      <c r="B314" s="55"/>
      <c r="C314" s="5"/>
      <c r="D314" s="5"/>
      <c r="E314" s="2"/>
      <c r="F314" s="2"/>
      <c r="G314" s="2">
        <f t="shared" si="60"/>
        <v>0</v>
      </c>
      <c r="H314" s="2">
        <f t="shared" si="61"/>
        <v>0</v>
      </c>
      <c r="I314" s="2"/>
      <c r="J314" s="44"/>
      <c r="K314" s="24"/>
      <c r="L314" s="31"/>
      <c r="M314" s="14">
        <f t="shared" si="63"/>
        <v>0</v>
      </c>
      <c r="N314" s="15">
        <f t="shared" si="64"/>
        <v>0</v>
      </c>
      <c r="P314" s="11"/>
      <c r="Q314" s="12"/>
      <c r="R314" s="1"/>
    </row>
    <row r="315" spans="2:18" ht="18" customHeight="1" x14ac:dyDescent="0.25">
      <c r="B315" s="55"/>
      <c r="C315" s="5"/>
      <c r="D315" s="5"/>
      <c r="E315" s="2"/>
      <c r="F315" s="2"/>
      <c r="G315" s="2">
        <f t="shared" si="60"/>
        <v>0</v>
      </c>
      <c r="H315" s="2">
        <f t="shared" si="61"/>
        <v>0</v>
      </c>
      <c r="I315" s="2"/>
      <c r="J315" s="44"/>
      <c r="K315" s="24"/>
      <c r="L315" s="31"/>
      <c r="M315" s="14">
        <f t="shared" si="63"/>
        <v>0</v>
      </c>
      <c r="N315" s="15">
        <f t="shared" si="64"/>
        <v>0</v>
      </c>
      <c r="P315" s="11"/>
      <c r="Q315" s="12"/>
      <c r="R315" s="1"/>
    </row>
    <row r="316" spans="2:18" ht="18" customHeight="1" x14ac:dyDescent="0.25">
      <c r="B316" s="55"/>
      <c r="C316" s="5"/>
      <c r="D316" s="5"/>
      <c r="E316" s="2"/>
      <c r="F316" s="2"/>
      <c r="G316" s="2">
        <f t="shared" si="60"/>
        <v>0</v>
      </c>
      <c r="H316" s="2">
        <f t="shared" si="61"/>
        <v>0</v>
      </c>
      <c r="I316" s="2"/>
      <c r="J316" s="44"/>
      <c r="K316" s="24"/>
      <c r="L316" s="31"/>
      <c r="M316" s="14">
        <f t="shared" si="63"/>
        <v>0</v>
      </c>
      <c r="N316" s="15">
        <f t="shared" si="64"/>
        <v>0</v>
      </c>
      <c r="P316" s="11"/>
      <c r="Q316" s="12"/>
      <c r="R316" s="1"/>
    </row>
    <row r="317" spans="2:18" ht="18" customHeight="1" x14ac:dyDescent="0.25">
      <c r="B317" s="55"/>
      <c r="C317" s="5"/>
      <c r="D317" s="5"/>
      <c r="E317" s="2"/>
      <c r="F317" s="2"/>
      <c r="G317" s="2">
        <f t="shared" si="60"/>
        <v>0</v>
      </c>
      <c r="H317" s="2">
        <f t="shared" si="61"/>
        <v>0</v>
      </c>
      <c r="I317" s="2"/>
      <c r="J317" s="44"/>
      <c r="K317" s="24"/>
      <c r="L317" s="31"/>
      <c r="M317" s="14">
        <f t="shared" si="63"/>
        <v>0</v>
      </c>
      <c r="N317" s="15">
        <f t="shared" si="64"/>
        <v>0</v>
      </c>
      <c r="P317" s="11"/>
      <c r="Q317" s="12"/>
      <c r="R317" s="1"/>
    </row>
    <row r="318" spans="2:18" ht="18" customHeight="1" x14ac:dyDescent="0.25">
      <c r="B318" s="55"/>
      <c r="C318" s="5"/>
      <c r="D318" s="5"/>
      <c r="E318" s="2"/>
      <c r="F318" s="2"/>
      <c r="G318" s="2">
        <f t="shared" si="60"/>
        <v>0</v>
      </c>
      <c r="H318" s="2">
        <f t="shared" si="61"/>
        <v>0</v>
      </c>
      <c r="I318" s="2"/>
      <c r="J318" s="44"/>
      <c r="K318" s="24"/>
      <c r="L318" s="31"/>
      <c r="M318" s="14">
        <f t="shared" si="63"/>
        <v>0</v>
      </c>
      <c r="N318" s="15">
        <f t="shared" si="64"/>
        <v>0</v>
      </c>
      <c r="P318" s="11"/>
      <c r="Q318" s="12"/>
      <c r="R318" s="1"/>
    </row>
    <row r="319" spans="2:18" ht="18" customHeight="1" x14ac:dyDescent="0.25">
      <c r="B319" s="55"/>
      <c r="C319" s="5"/>
      <c r="D319" s="5"/>
      <c r="E319" s="2"/>
      <c r="F319" s="2"/>
      <c r="G319" s="2">
        <f t="shared" si="60"/>
        <v>0</v>
      </c>
      <c r="H319" s="2">
        <f t="shared" si="61"/>
        <v>0</v>
      </c>
      <c r="I319" s="2"/>
      <c r="J319" s="44"/>
      <c r="K319" s="24"/>
      <c r="L319" s="31"/>
      <c r="M319" s="14">
        <f t="shared" si="63"/>
        <v>0</v>
      </c>
      <c r="N319" s="15">
        <f t="shared" si="64"/>
        <v>0</v>
      </c>
      <c r="P319" s="11"/>
      <c r="Q319" s="12"/>
      <c r="R319" s="1"/>
    </row>
    <row r="320" spans="2:18" ht="18" customHeight="1" x14ac:dyDescent="0.25">
      <c r="B320" s="55"/>
      <c r="C320" s="5"/>
      <c r="D320" s="5"/>
      <c r="E320" s="2"/>
      <c r="F320" s="2"/>
      <c r="G320" s="2">
        <f t="shared" si="60"/>
        <v>0</v>
      </c>
      <c r="H320" s="2">
        <f t="shared" si="61"/>
        <v>0</v>
      </c>
      <c r="I320" s="2"/>
      <c r="J320" s="44"/>
      <c r="K320" s="24"/>
      <c r="L320" s="31"/>
      <c r="M320" s="14">
        <f t="shared" si="63"/>
        <v>0</v>
      </c>
      <c r="N320" s="15">
        <f t="shared" si="64"/>
        <v>0</v>
      </c>
      <c r="P320" s="11"/>
      <c r="Q320" s="12"/>
      <c r="R320" s="1"/>
    </row>
    <row r="321" spans="2:18" ht="18" customHeight="1" x14ac:dyDescent="0.25">
      <c r="B321" s="55"/>
      <c r="C321" s="5"/>
      <c r="D321" s="5"/>
      <c r="E321" s="2"/>
      <c r="F321" s="2"/>
      <c r="G321" s="2">
        <f t="shared" si="60"/>
        <v>0</v>
      </c>
      <c r="H321" s="2">
        <f t="shared" si="61"/>
        <v>0</v>
      </c>
      <c r="I321" s="2"/>
      <c r="J321" s="44"/>
      <c r="K321" s="24"/>
      <c r="L321" s="31"/>
      <c r="M321" s="14">
        <f t="shared" si="63"/>
        <v>0</v>
      </c>
      <c r="N321" s="15">
        <f t="shared" si="64"/>
        <v>0</v>
      </c>
      <c r="P321" s="11"/>
      <c r="Q321" s="12"/>
      <c r="R321" s="1"/>
    </row>
    <row r="322" spans="2:18" ht="18" customHeight="1" x14ac:dyDescent="0.25">
      <c r="B322" s="55"/>
      <c r="C322" s="5"/>
      <c r="D322" s="5"/>
      <c r="E322" s="2"/>
      <c r="F322" s="2"/>
      <c r="G322" s="2">
        <f t="shared" si="60"/>
        <v>0</v>
      </c>
      <c r="H322" s="2">
        <f t="shared" si="61"/>
        <v>0</v>
      </c>
      <c r="I322" s="2"/>
      <c r="J322" s="44"/>
      <c r="K322" s="24"/>
      <c r="L322" s="31"/>
      <c r="M322" s="14">
        <f t="shared" si="63"/>
        <v>0</v>
      </c>
      <c r="N322" s="15">
        <f t="shared" si="64"/>
        <v>0</v>
      </c>
      <c r="P322" s="11"/>
      <c r="Q322" s="12"/>
      <c r="R322" s="1"/>
    </row>
    <row r="323" spans="2:18" ht="18" customHeight="1" x14ac:dyDescent="0.25">
      <c r="B323" s="55"/>
      <c r="C323" s="5"/>
      <c r="D323" s="5"/>
      <c r="E323" s="2"/>
      <c r="F323" s="2"/>
      <c r="G323" s="2">
        <f t="shared" si="60"/>
        <v>0</v>
      </c>
      <c r="H323" s="2">
        <f t="shared" si="61"/>
        <v>0</v>
      </c>
      <c r="I323" s="2"/>
      <c r="J323" s="44"/>
      <c r="K323" s="24"/>
      <c r="L323" s="31"/>
      <c r="M323" s="14">
        <f t="shared" si="63"/>
        <v>0</v>
      </c>
      <c r="N323" s="15">
        <f t="shared" si="64"/>
        <v>0</v>
      </c>
      <c r="P323" s="11"/>
      <c r="Q323" s="12"/>
      <c r="R323" s="1"/>
    </row>
    <row r="324" spans="2:18" ht="18" customHeight="1" x14ac:dyDescent="0.25">
      <c r="B324" s="55"/>
      <c r="C324" s="5"/>
      <c r="D324" s="5"/>
      <c r="E324" s="2"/>
      <c r="F324" s="2"/>
      <c r="G324" s="2">
        <f t="shared" si="60"/>
        <v>0</v>
      </c>
      <c r="H324" s="2">
        <f t="shared" si="61"/>
        <v>0</v>
      </c>
      <c r="I324" s="2"/>
      <c r="J324" s="44"/>
      <c r="K324" s="24"/>
      <c r="L324" s="31"/>
      <c r="M324" s="14">
        <f t="shared" si="63"/>
        <v>0</v>
      </c>
      <c r="N324" s="15">
        <f t="shared" si="64"/>
        <v>0</v>
      </c>
      <c r="P324" s="11"/>
      <c r="Q324" s="12"/>
      <c r="R324" s="1"/>
    </row>
    <row r="325" spans="2:18" ht="18" customHeight="1" x14ac:dyDescent="0.25">
      <c r="B325" s="55"/>
      <c r="C325" s="5"/>
      <c r="D325" s="5"/>
      <c r="E325" s="2"/>
      <c r="F325" s="2"/>
      <c r="G325" s="2">
        <f t="shared" si="60"/>
        <v>0</v>
      </c>
      <c r="H325" s="2">
        <f t="shared" si="61"/>
        <v>0</v>
      </c>
      <c r="I325" s="2"/>
      <c r="J325" s="44"/>
      <c r="K325" s="24"/>
      <c r="L325" s="31"/>
      <c r="M325" s="14">
        <f t="shared" si="63"/>
        <v>0</v>
      </c>
      <c r="N325" s="15">
        <f t="shared" si="64"/>
        <v>0</v>
      </c>
      <c r="P325" s="11"/>
      <c r="Q325" s="12"/>
      <c r="R325" s="1"/>
    </row>
    <row r="326" spans="2:18" ht="18" customHeight="1" x14ac:dyDescent="0.25">
      <c r="B326" s="55"/>
      <c r="C326" s="5"/>
      <c r="D326" s="5"/>
      <c r="E326" s="2"/>
      <c r="F326" s="2"/>
      <c r="G326" s="2">
        <f t="shared" si="60"/>
        <v>0</v>
      </c>
      <c r="H326" s="2">
        <f t="shared" si="61"/>
        <v>0</v>
      </c>
      <c r="I326" s="2"/>
      <c r="J326" s="44"/>
      <c r="K326" s="24"/>
      <c r="L326" s="31"/>
      <c r="M326" s="14">
        <f t="shared" si="63"/>
        <v>0</v>
      </c>
      <c r="N326" s="15">
        <f t="shared" si="64"/>
        <v>0</v>
      </c>
      <c r="P326" s="11"/>
      <c r="Q326" s="12"/>
      <c r="R326" s="1"/>
    </row>
    <row r="327" spans="2:18" ht="18" customHeight="1" x14ac:dyDescent="0.25">
      <c r="B327" s="55"/>
      <c r="C327" s="5"/>
      <c r="D327" s="5"/>
      <c r="E327" s="2"/>
      <c r="F327" s="2"/>
      <c r="G327" s="2">
        <f t="shared" ref="G327:G390" si="65">E327-F327</f>
        <v>0</v>
      </c>
      <c r="H327" s="2">
        <f t="shared" ref="H327:H390" si="66">G327*1.262</f>
        <v>0</v>
      </c>
      <c r="I327" s="2"/>
      <c r="J327" s="44"/>
      <c r="K327" s="24"/>
      <c r="L327" s="31"/>
      <c r="M327" s="14">
        <f t="shared" si="63"/>
        <v>0</v>
      </c>
      <c r="N327" s="15">
        <f t="shared" si="64"/>
        <v>0</v>
      </c>
      <c r="P327" s="11"/>
      <c r="Q327" s="12"/>
      <c r="R327" s="1"/>
    </row>
    <row r="328" spans="2:18" ht="18" customHeight="1" x14ac:dyDescent="0.25">
      <c r="B328" s="55"/>
      <c r="C328" s="5"/>
      <c r="D328" s="5"/>
      <c r="E328" s="2"/>
      <c r="F328" s="2"/>
      <c r="G328" s="2">
        <f t="shared" si="65"/>
        <v>0</v>
      </c>
      <c r="H328" s="2">
        <f t="shared" si="66"/>
        <v>0</v>
      </c>
      <c r="I328" s="2"/>
      <c r="J328" s="44"/>
      <c r="K328" s="24"/>
      <c r="L328" s="31"/>
      <c r="M328" s="14">
        <f t="shared" si="63"/>
        <v>0</v>
      </c>
      <c r="N328" s="15">
        <f t="shared" si="64"/>
        <v>0</v>
      </c>
      <c r="P328" s="11"/>
      <c r="Q328" s="12"/>
      <c r="R328" s="1"/>
    </row>
    <row r="329" spans="2:18" ht="18" customHeight="1" x14ac:dyDescent="0.25">
      <c r="B329" s="55"/>
      <c r="C329" s="5"/>
      <c r="D329" s="5"/>
      <c r="E329" s="2"/>
      <c r="F329" s="2"/>
      <c r="G329" s="2">
        <f t="shared" si="65"/>
        <v>0</v>
      </c>
      <c r="H329" s="2">
        <f t="shared" si="66"/>
        <v>0</v>
      </c>
      <c r="I329" s="2"/>
      <c r="J329" s="44"/>
      <c r="K329" s="24"/>
      <c r="L329" s="31"/>
      <c r="M329" s="14">
        <f t="shared" si="63"/>
        <v>0</v>
      </c>
      <c r="N329" s="15">
        <f t="shared" si="64"/>
        <v>0</v>
      </c>
      <c r="P329" s="11"/>
      <c r="Q329" s="12"/>
      <c r="R329" s="1"/>
    </row>
    <row r="330" spans="2:18" ht="18" customHeight="1" x14ac:dyDescent="0.25">
      <c r="B330" s="55"/>
      <c r="C330" s="5"/>
      <c r="D330" s="5"/>
      <c r="E330" s="2"/>
      <c r="F330" s="2"/>
      <c r="G330" s="2">
        <f t="shared" si="65"/>
        <v>0</v>
      </c>
      <c r="H330" s="2">
        <f t="shared" si="66"/>
        <v>0</v>
      </c>
      <c r="I330" s="2"/>
      <c r="J330" s="44"/>
      <c r="K330" s="24"/>
      <c r="L330" s="31"/>
      <c r="M330" s="14">
        <f t="shared" si="63"/>
        <v>0</v>
      </c>
      <c r="N330" s="15">
        <f t="shared" si="64"/>
        <v>0</v>
      </c>
      <c r="P330" s="11"/>
      <c r="Q330" s="12"/>
      <c r="R330" s="1"/>
    </row>
    <row r="331" spans="2:18" ht="18" customHeight="1" x14ac:dyDescent="0.25">
      <c r="B331" s="55"/>
      <c r="C331" s="5"/>
      <c r="D331" s="5"/>
      <c r="E331" s="2"/>
      <c r="F331" s="2"/>
      <c r="G331" s="2">
        <f t="shared" si="65"/>
        <v>0</v>
      </c>
      <c r="H331" s="2">
        <f t="shared" si="66"/>
        <v>0</v>
      </c>
      <c r="I331" s="2"/>
      <c r="J331" s="44"/>
      <c r="K331" s="24"/>
      <c r="L331" s="31"/>
      <c r="M331" s="14">
        <f t="shared" si="63"/>
        <v>0</v>
      </c>
      <c r="N331" s="15">
        <f t="shared" si="64"/>
        <v>0</v>
      </c>
      <c r="P331" s="11"/>
      <c r="Q331" s="12"/>
      <c r="R331" s="1"/>
    </row>
    <row r="332" spans="2:18" ht="18" customHeight="1" x14ac:dyDescent="0.25">
      <c r="B332" s="55"/>
      <c r="C332" s="5"/>
      <c r="D332" s="5"/>
      <c r="E332" s="2"/>
      <c r="F332" s="2"/>
      <c r="G332" s="2">
        <f t="shared" si="65"/>
        <v>0</v>
      </c>
      <c r="H332" s="2">
        <f t="shared" si="66"/>
        <v>0</v>
      </c>
      <c r="I332" s="2"/>
      <c r="J332" s="44"/>
      <c r="K332" s="24"/>
      <c r="L332" s="31"/>
      <c r="M332" s="14">
        <f t="shared" si="63"/>
        <v>0</v>
      </c>
      <c r="N332" s="15">
        <f t="shared" si="64"/>
        <v>0</v>
      </c>
      <c r="P332" s="11"/>
      <c r="Q332" s="12"/>
      <c r="R332" s="1"/>
    </row>
    <row r="333" spans="2:18" ht="18" customHeight="1" x14ac:dyDescent="0.25">
      <c r="B333" s="55"/>
      <c r="C333" s="5"/>
      <c r="D333" s="5"/>
      <c r="E333" s="2"/>
      <c r="F333" s="2"/>
      <c r="G333" s="2">
        <f t="shared" si="65"/>
        <v>0</v>
      </c>
      <c r="H333" s="2">
        <f t="shared" si="66"/>
        <v>0</v>
      </c>
      <c r="I333" s="2"/>
      <c r="J333" s="44"/>
      <c r="K333" s="24"/>
      <c r="L333" s="31"/>
      <c r="M333" s="14">
        <f t="shared" si="63"/>
        <v>0</v>
      </c>
      <c r="N333" s="15">
        <f t="shared" si="64"/>
        <v>0</v>
      </c>
      <c r="P333" s="11"/>
      <c r="Q333" s="12"/>
      <c r="R333" s="1"/>
    </row>
    <row r="334" spans="2:18" ht="18" customHeight="1" x14ac:dyDescent="0.25">
      <c r="B334" s="55"/>
      <c r="C334" s="5"/>
      <c r="D334" s="5"/>
      <c r="E334" s="2"/>
      <c r="F334" s="2"/>
      <c r="G334" s="2">
        <f t="shared" si="65"/>
        <v>0</v>
      </c>
      <c r="H334" s="2">
        <f t="shared" si="66"/>
        <v>0</v>
      </c>
      <c r="I334" s="2"/>
      <c r="J334" s="44"/>
      <c r="K334" s="24"/>
      <c r="L334" s="31"/>
      <c r="M334" s="14">
        <f t="shared" si="63"/>
        <v>0</v>
      </c>
      <c r="N334" s="15">
        <f t="shared" si="64"/>
        <v>0</v>
      </c>
      <c r="P334" s="11"/>
      <c r="Q334" s="12"/>
      <c r="R334" s="1"/>
    </row>
    <row r="335" spans="2:18" ht="18" customHeight="1" x14ac:dyDescent="0.25">
      <c r="B335" s="55"/>
      <c r="C335" s="5"/>
      <c r="D335" s="5"/>
      <c r="E335" s="2"/>
      <c r="F335" s="2"/>
      <c r="G335" s="2">
        <f t="shared" si="65"/>
        <v>0</v>
      </c>
      <c r="H335" s="2">
        <f t="shared" si="66"/>
        <v>0</v>
      </c>
      <c r="I335" s="2"/>
      <c r="J335" s="44"/>
      <c r="K335" s="24"/>
      <c r="L335" s="31"/>
      <c r="M335" s="14">
        <f t="shared" si="63"/>
        <v>0</v>
      </c>
      <c r="N335" s="15">
        <f t="shared" si="64"/>
        <v>0</v>
      </c>
      <c r="P335" s="11"/>
      <c r="Q335" s="12"/>
      <c r="R335" s="1"/>
    </row>
    <row r="336" spans="2:18" ht="18" customHeight="1" x14ac:dyDescent="0.25">
      <c r="B336" s="55"/>
      <c r="C336" s="5"/>
      <c r="D336" s="5"/>
      <c r="E336" s="2"/>
      <c r="F336" s="2"/>
      <c r="G336" s="2">
        <f t="shared" si="65"/>
        <v>0</v>
      </c>
      <c r="H336" s="2">
        <f t="shared" si="66"/>
        <v>0</v>
      </c>
      <c r="I336" s="2"/>
      <c r="J336" s="44"/>
      <c r="K336" s="24"/>
      <c r="L336" s="31"/>
      <c r="M336" s="14">
        <f t="shared" si="63"/>
        <v>0</v>
      </c>
      <c r="N336" s="15">
        <f t="shared" si="64"/>
        <v>0</v>
      </c>
      <c r="P336" s="11"/>
      <c r="Q336" s="12"/>
      <c r="R336" s="1"/>
    </row>
    <row r="337" spans="2:18" ht="18" customHeight="1" x14ac:dyDescent="0.25">
      <c r="B337" s="55"/>
      <c r="C337" s="5"/>
      <c r="D337" s="5"/>
      <c r="E337" s="2"/>
      <c r="F337" s="2"/>
      <c r="G337" s="2">
        <f t="shared" si="65"/>
        <v>0</v>
      </c>
      <c r="H337" s="2">
        <f t="shared" si="66"/>
        <v>0</v>
      </c>
      <c r="I337" s="2"/>
      <c r="J337" s="44"/>
      <c r="K337" s="24"/>
      <c r="L337" s="31"/>
      <c r="M337" s="14">
        <f t="shared" si="63"/>
        <v>0</v>
      </c>
      <c r="N337" s="15">
        <f t="shared" si="64"/>
        <v>0</v>
      </c>
      <c r="P337" s="11"/>
      <c r="Q337" s="12"/>
      <c r="R337" s="1"/>
    </row>
    <row r="338" spans="2:18" ht="18" customHeight="1" x14ac:dyDescent="0.25">
      <c r="B338" s="55"/>
      <c r="C338" s="5"/>
      <c r="D338" s="5"/>
      <c r="E338" s="2"/>
      <c r="F338" s="2"/>
      <c r="G338" s="2">
        <f t="shared" si="65"/>
        <v>0</v>
      </c>
      <c r="H338" s="2">
        <f t="shared" si="66"/>
        <v>0</v>
      </c>
      <c r="I338" s="2"/>
      <c r="J338" s="44"/>
      <c r="K338" s="24"/>
      <c r="L338" s="31"/>
      <c r="M338" s="14">
        <f t="shared" si="63"/>
        <v>0</v>
      </c>
      <c r="N338" s="15">
        <f t="shared" si="64"/>
        <v>0</v>
      </c>
      <c r="P338" s="11"/>
      <c r="Q338" s="12"/>
      <c r="R338" s="1"/>
    </row>
    <row r="339" spans="2:18" ht="18" customHeight="1" x14ac:dyDescent="0.25">
      <c r="B339" s="55"/>
      <c r="C339" s="5"/>
      <c r="D339" s="5"/>
      <c r="E339" s="2"/>
      <c r="F339" s="2"/>
      <c r="G339" s="2">
        <f t="shared" si="65"/>
        <v>0</v>
      </c>
      <c r="H339" s="2">
        <f t="shared" si="66"/>
        <v>0</v>
      </c>
      <c r="I339" s="2"/>
      <c r="J339" s="44"/>
      <c r="K339" s="24"/>
      <c r="L339" s="31"/>
      <c r="M339" s="14">
        <f t="shared" si="63"/>
        <v>0</v>
      </c>
      <c r="N339" s="15">
        <f t="shared" si="64"/>
        <v>0</v>
      </c>
      <c r="P339" s="11"/>
      <c r="Q339" s="12"/>
      <c r="R339" s="1"/>
    </row>
    <row r="340" spans="2:18" ht="18" customHeight="1" x14ac:dyDescent="0.25">
      <c r="B340" s="55"/>
      <c r="C340" s="5"/>
      <c r="D340" s="5"/>
      <c r="E340" s="2"/>
      <c r="F340" s="2"/>
      <c r="G340" s="2">
        <f t="shared" si="65"/>
        <v>0</v>
      </c>
      <c r="H340" s="2">
        <f t="shared" si="66"/>
        <v>0</v>
      </c>
      <c r="I340" s="2"/>
      <c r="J340" s="44"/>
      <c r="K340" s="24"/>
      <c r="L340" s="31"/>
      <c r="M340" s="14">
        <f t="shared" si="63"/>
        <v>0</v>
      </c>
      <c r="N340" s="15">
        <f t="shared" si="64"/>
        <v>0</v>
      </c>
      <c r="P340" s="11"/>
      <c r="Q340" s="12"/>
      <c r="R340" s="1"/>
    </row>
    <row r="341" spans="2:18" ht="18" customHeight="1" x14ac:dyDescent="0.25">
      <c r="B341" s="55"/>
      <c r="C341" s="5"/>
      <c r="D341" s="5"/>
      <c r="E341" s="2"/>
      <c r="F341" s="2"/>
      <c r="G341" s="2">
        <f t="shared" si="65"/>
        <v>0</v>
      </c>
      <c r="H341" s="2">
        <f t="shared" si="66"/>
        <v>0</v>
      </c>
      <c r="I341" s="2"/>
      <c r="J341" s="44"/>
      <c r="K341" s="24"/>
      <c r="L341" s="31"/>
      <c r="M341" s="14">
        <f t="shared" ref="M341:M404" si="67">K341-H341</f>
        <v>0</v>
      </c>
      <c r="N341" s="15">
        <f t="shared" si="64"/>
        <v>0</v>
      </c>
      <c r="P341" s="11"/>
      <c r="Q341" s="12"/>
      <c r="R341" s="1"/>
    </row>
    <row r="342" spans="2:18" ht="18" customHeight="1" x14ac:dyDescent="0.25">
      <c r="B342" s="55"/>
      <c r="C342" s="5"/>
      <c r="D342" s="5"/>
      <c r="E342" s="2"/>
      <c r="F342" s="2"/>
      <c r="G342" s="2">
        <f t="shared" si="65"/>
        <v>0</v>
      </c>
      <c r="H342" s="2">
        <f t="shared" si="66"/>
        <v>0</v>
      </c>
      <c r="I342" s="2"/>
      <c r="J342" s="44"/>
      <c r="K342" s="24"/>
      <c r="L342" s="31"/>
      <c r="M342" s="14">
        <f t="shared" si="67"/>
        <v>0</v>
      </c>
      <c r="N342" s="15">
        <f t="shared" si="64"/>
        <v>0</v>
      </c>
      <c r="P342" s="11"/>
      <c r="Q342" s="12"/>
      <c r="R342" s="1"/>
    </row>
    <row r="343" spans="2:18" ht="18" customHeight="1" x14ac:dyDescent="0.25">
      <c r="B343" s="55"/>
      <c r="C343" s="5"/>
      <c r="D343" s="5"/>
      <c r="E343" s="2"/>
      <c r="F343" s="2"/>
      <c r="G343" s="2">
        <f t="shared" si="65"/>
        <v>0</v>
      </c>
      <c r="H343" s="2">
        <f t="shared" si="66"/>
        <v>0</v>
      </c>
      <c r="I343" s="2"/>
      <c r="J343" s="44"/>
      <c r="K343" s="24"/>
      <c r="L343" s="31"/>
      <c r="M343" s="14">
        <f t="shared" si="67"/>
        <v>0</v>
      </c>
      <c r="N343" s="15">
        <f t="shared" si="64"/>
        <v>0</v>
      </c>
      <c r="P343" s="11"/>
      <c r="Q343" s="12"/>
      <c r="R343" s="1"/>
    </row>
    <row r="344" spans="2:18" ht="18" customHeight="1" x14ac:dyDescent="0.25">
      <c r="B344" s="55"/>
      <c r="C344" s="5"/>
      <c r="D344" s="5"/>
      <c r="E344" s="2"/>
      <c r="F344" s="2"/>
      <c r="G344" s="2">
        <f t="shared" si="65"/>
        <v>0</v>
      </c>
      <c r="H344" s="2">
        <f t="shared" si="66"/>
        <v>0</v>
      </c>
      <c r="I344" s="2"/>
      <c r="J344" s="44"/>
      <c r="K344" s="24"/>
      <c r="L344" s="31"/>
      <c r="M344" s="14">
        <f t="shared" si="67"/>
        <v>0</v>
      </c>
      <c r="N344" s="15">
        <f t="shared" si="64"/>
        <v>0</v>
      </c>
      <c r="P344" s="11"/>
      <c r="Q344" s="12"/>
      <c r="R344" s="1"/>
    </row>
    <row r="345" spans="2:18" ht="18" customHeight="1" x14ac:dyDescent="0.25">
      <c r="B345" s="55"/>
      <c r="C345" s="5"/>
      <c r="D345" s="5"/>
      <c r="E345" s="2"/>
      <c r="F345" s="2"/>
      <c r="G345" s="2">
        <f t="shared" si="65"/>
        <v>0</v>
      </c>
      <c r="H345" s="2">
        <f t="shared" si="66"/>
        <v>0</v>
      </c>
      <c r="I345" s="2"/>
      <c r="J345" s="44"/>
      <c r="K345" s="24"/>
      <c r="L345" s="31"/>
      <c r="M345" s="14">
        <f t="shared" si="67"/>
        <v>0</v>
      </c>
      <c r="N345" s="15">
        <f t="shared" si="64"/>
        <v>0</v>
      </c>
      <c r="P345" s="11"/>
      <c r="Q345" s="12"/>
      <c r="R345" s="1"/>
    </row>
    <row r="346" spans="2:18" ht="18" customHeight="1" x14ac:dyDescent="0.25">
      <c r="B346" s="55"/>
      <c r="C346" s="5"/>
      <c r="D346" s="5"/>
      <c r="E346" s="2"/>
      <c r="F346" s="2"/>
      <c r="G346" s="2">
        <f t="shared" si="65"/>
        <v>0</v>
      </c>
      <c r="H346" s="2">
        <f t="shared" si="66"/>
        <v>0</v>
      </c>
      <c r="I346" s="2"/>
      <c r="J346" s="44"/>
      <c r="K346" s="24"/>
      <c r="L346" s="31"/>
      <c r="M346" s="14">
        <f t="shared" si="67"/>
        <v>0</v>
      </c>
      <c r="N346" s="15">
        <f t="shared" ref="N346:N409" si="68">D346*M346</f>
        <v>0</v>
      </c>
      <c r="P346" s="11"/>
      <c r="Q346" s="12"/>
      <c r="R346" s="1"/>
    </row>
    <row r="347" spans="2:18" ht="18" customHeight="1" x14ac:dyDescent="0.25">
      <c r="B347" s="55"/>
      <c r="C347" s="5"/>
      <c r="D347" s="5"/>
      <c r="E347" s="2"/>
      <c r="F347" s="2"/>
      <c r="G347" s="2">
        <f t="shared" si="65"/>
        <v>0</v>
      </c>
      <c r="H347" s="2">
        <f t="shared" si="66"/>
        <v>0</v>
      </c>
      <c r="I347" s="2"/>
      <c r="J347" s="44"/>
      <c r="K347" s="24"/>
      <c r="L347" s="31"/>
      <c r="M347" s="14">
        <f t="shared" si="67"/>
        <v>0</v>
      </c>
      <c r="N347" s="15">
        <f t="shared" si="68"/>
        <v>0</v>
      </c>
      <c r="P347" s="11"/>
      <c r="Q347" s="12"/>
      <c r="R347" s="1"/>
    </row>
    <row r="348" spans="2:18" ht="18" customHeight="1" x14ac:dyDescent="0.25">
      <c r="B348" s="55"/>
      <c r="C348" s="5"/>
      <c r="D348" s="5"/>
      <c r="E348" s="2"/>
      <c r="F348" s="2"/>
      <c r="G348" s="2">
        <f t="shared" si="65"/>
        <v>0</v>
      </c>
      <c r="H348" s="2">
        <f t="shared" si="66"/>
        <v>0</v>
      </c>
      <c r="I348" s="2"/>
      <c r="J348" s="44"/>
      <c r="K348" s="24"/>
      <c r="L348" s="31"/>
      <c r="M348" s="14">
        <f t="shared" si="67"/>
        <v>0</v>
      </c>
      <c r="N348" s="15">
        <f t="shared" si="68"/>
        <v>0</v>
      </c>
      <c r="P348" s="11"/>
      <c r="Q348" s="12"/>
      <c r="R348" s="1"/>
    </row>
    <row r="349" spans="2:18" ht="18" customHeight="1" x14ac:dyDescent="0.25">
      <c r="B349" s="55"/>
      <c r="C349" s="5"/>
      <c r="D349" s="5"/>
      <c r="E349" s="2"/>
      <c r="F349" s="2"/>
      <c r="G349" s="2">
        <f t="shared" si="65"/>
        <v>0</v>
      </c>
      <c r="H349" s="2">
        <f t="shared" si="66"/>
        <v>0</v>
      </c>
      <c r="I349" s="2"/>
      <c r="J349" s="44"/>
      <c r="K349" s="24"/>
      <c r="L349" s="31"/>
      <c r="M349" s="14">
        <f t="shared" si="67"/>
        <v>0</v>
      </c>
      <c r="N349" s="15">
        <f t="shared" si="68"/>
        <v>0</v>
      </c>
      <c r="P349" s="11"/>
      <c r="Q349" s="12"/>
      <c r="R349" s="1"/>
    </row>
    <row r="350" spans="2:18" ht="18" customHeight="1" x14ac:dyDescent="0.25">
      <c r="B350" s="55"/>
      <c r="C350" s="5"/>
      <c r="D350" s="5"/>
      <c r="E350" s="2"/>
      <c r="F350" s="2"/>
      <c r="G350" s="2">
        <f t="shared" si="65"/>
        <v>0</v>
      </c>
      <c r="H350" s="2">
        <f t="shared" si="66"/>
        <v>0</v>
      </c>
      <c r="I350" s="2"/>
      <c r="J350" s="44"/>
      <c r="K350" s="24"/>
      <c r="L350" s="31"/>
      <c r="M350" s="14">
        <f t="shared" si="67"/>
        <v>0</v>
      </c>
      <c r="N350" s="15">
        <f t="shared" si="68"/>
        <v>0</v>
      </c>
      <c r="P350" s="11"/>
      <c r="Q350" s="12"/>
      <c r="R350" s="1"/>
    </row>
    <row r="351" spans="2:18" ht="18" customHeight="1" x14ac:dyDescent="0.25">
      <c r="B351" s="55"/>
      <c r="C351" s="5"/>
      <c r="D351" s="5"/>
      <c r="E351" s="2"/>
      <c r="F351" s="2"/>
      <c r="G351" s="2">
        <f t="shared" si="65"/>
        <v>0</v>
      </c>
      <c r="H351" s="2">
        <f t="shared" si="66"/>
        <v>0</v>
      </c>
      <c r="I351" s="2"/>
      <c r="J351" s="44"/>
      <c r="K351" s="24"/>
      <c r="L351" s="31"/>
      <c r="M351" s="14">
        <f t="shared" si="67"/>
        <v>0</v>
      </c>
      <c r="N351" s="15">
        <f t="shared" si="68"/>
        <v>0</v>
      </c>
      <c r="P351" s="11"/>
      <c r="Q351" s="12"/>
      <c r="R351" s="1"/>
    </row>
    <row r="352" spans="2:18" ht="18" customHeight="1" x14ac:dyDescent="0.25">
      <c r="B352" s="55"/>
      <c r="C352" s="5"/>
      <c r="D352" s="5"/>
      <c r="E352" s="2"/>
      <c r="F352" s="2"/>
      <c r="G352" s="2">
        <f t="shared" si="65"/>
        <v>0</v>
      </c>
      <c r="H352" s="2">
        <f t="shared" si="66"/>
        <v>0</v>
      </c>
      <c r="I352" s="2"/>
      <c r="J352" s="44"/>
      <c r="K352" s="24"/>
      <c r="L352" s="31"/>
      <c r="M352" s="14">
        <f t="shared" si="67"/>
        <v>0</v>
      </c>
      <c r="N352" s="15">
        <f t="shared" si="68"/>
        <v>0</v>
      </c>
      <c r="P352" s="11"/>
      <c r="Q352" s="12"/>
      <c r="R352" s="1"/>
    </row>
    <row r="353" spans="2:18" ht="18" customHeight="1" x14ac:dyDescent="0.25">
      <c r="B353" s="55"/>
      <c r="C353" s="5"/>
      <c r="D353" s="5"/>
      <c r="E353" s="2"/>
      <c r="F353" s="2"/>
      <c r="G353" s="2">
        <f t="shared" si="65"/>
        <v>0</v>
      </c>
      <c r="H353" s="2">
        <f t="shared" si="66"/>
        <v>0</v>
      </c>
      <c r="I353" s="2"/>
      <c r="J353" s="44"/>
      <c r="K353" s="24"/>
      <c r="L353" s="31"/>
      <c r="M353" s="14">
        <f t="shared" si="67"/>
        <v>0</v>
      </c>
      <c r="N353" s="15">
        <f t="shared" si="68"/>
        <v>0</v>
      </c>
      <c r="P353" s="11"/>
      <c r="Q353" s="12"/>
      <c r="R353" s="1"/>
    </row>
    <row r="354" spans="2:18" ht="18" customHeight="1" x14ac:dyDescent="0.25">
      <c r="B354" s="55"/>
      <c r="C354" s="5"/>
      <c r="D354" s="5"/>
      <c r="E354" s="2"/>
      <c r="F354" s="2"/>
      <c r="G354" s="2">
        <f t="shared" si="65"/>
        <v>0</v>
      </c>
      <c r="H354" s="2">
        <f t="shared" si="66"/>
        <v>0</v>
      </c>
      <c r="I354" s="2"/>
      <c r="J354" s="44"/>
      <c r="K354" s="24"/>
      <c r="L354" s="31"/>
      <c r="M354" s="14">
        <f t="shared" si="67"/>
        <v>0</v>
      </c>
      <c r="N354" s="15">
        <f t="shared" si="68"/>
        <v>0</v>
      </c>
      <c r="P354" s="11"/>
      <c r="Q354" s="12"/>
      <c r="R354" s="1"/>
    </row>
    <row r="355" spans="2:18" ht="18" customHeight="1" x14ac:dyDescent="0.25">
      <c r="B355" s="55"/>
      <c r="C355" s="5"/>
      <c r="D355" s="5"/>
      <c r="E355" s="2"/>
      <c r="F355" s="2"/>
      <c r="G355" s="2">
        <f t="shared" si="65"/>
        <v>0</v>
      </c>
      <c r="H355" s="2">
        <f t="shared" si="66"/>
        <v>0</v>
      </c>
      <c r="I355" s="2"/>
      <c r="J355" s="44"/>
      <c r="K355" s="24"/>
      <c r="L355" s="31"/>
      <c r="M355" s="14">
        <f t="shared" si="67"/>
        <v>0</v>
      </c>
      <c r="N355" s="15">
        <f t="shared" si="68"/>
        <v>0</v>
      </c>
      <c r="P355" s="11"/>
      <c r="Q355" s="12"/>
      <c r="R355" s="1"/>
    </row>
    <row r="356" spans="2:18" ht="18" customHeight="1" x14ac:dyDescent="0.25">
      <c r="B356" s="55"/>
      <c r="C356" s="5"/>
      <c r="D356" s="5"/>
      <c r="E356" s="2"/>
      <c r="F356" s="2"/>
      <c r="G356" s="2">
        <f t="shared" si="65"/>
        <v>0</v>
      </c>
      <c r="H356" s="2">
        <f t="shared" si="66"/>
        <v>0</v>
      </c>
      <c r="I356" s="2"/>
      <c r="J356" s="44"/>
      <c r="K356" s="24"/>
      <c r="L356" s="31"/>
      <c r="M356" s="14">
        <f t="shared" si="67"/>
        <v>0</v>
      </c>
      <c r="N356" s="15">
        <f t="shared" si="68"/>
        <v>0</v>
      </c>
      <c r="P356" s="11"/>
      <c r="Q356" s="12"/>
      <c r="R356" s="1"/>
    </row>
    <row r="357" spans="2:18" ht="18" customHeight="1" x14ac:dyDescent="0.25">
      <c r="B357" s="55"/>
      <c r="C357" s="5"/>
      <c r="D357" s="5"/>
      <c r="E357" s="2"/>
      <c r="F357" s="2"/>
      <c r="G357" s="2">
        <f t="shared" si="65"/>
        <v>0</v>
      </c>
      <c r="H357" s="2">
        <f t="shared" si="66"/>
        <v>0</v>
      </c>
      <c r="I357" s="2"/>
      <c r="J357" s="44"/>
      <c r="K357" s="24"/>
      <c r="L357" s="31"/>
      <c r="M357" s="14">
        <f t="shared" si="67"/>
        <v>0</v>
      </c>
      <c r="N357" s="15">
        <f t="shared" si="68"/>
        <v>0</v>
      </c>
      <c r="P357" s="11"/>
      <c r="Q357" s="12"/>
      <c r="R357" s="1"/>
    </row>
    <row r="358" spans="2:18" ht="18" customHeight="1" x14ac:dyDescent="0.25">
      <c r="B358" s="55"/>
      <c r="C358" s="5"/>
      <c r="D358" s="5"/>
      <c r="E358" s="2"/>
      <c r="F358" s="2"/>
      <c r="G358" s="2">
        <f t="shared" si="65"/>
        <v>0</v>
      </c>
      <c r="H358" s="2">
        <f t="shared" si="66"/>
        <v>0</v>
      </c>
      <c r="I358" s="2"/>
      <c r="J358" s="44"/>
      <c r="K358" s="24"/>
      <c r="L358" s="31"/>
      <c r="M358" s="14">
        <f t="shared" si="67"/>
        <v>0</v>
      </c>
      <c r="N358" s="15">
        <f t="shared" si="68"/>
        <v>0</v>
      </c>
      <c r="P358" s="11"/>
      <c r="Q358" s="12"/>
      <c r="R358" s="1"/>
    </row>
    <row r="359" spans="2:18" ht="18" customHeight="1" x14ac:dyDescent="0.25">
      <c r="B359" s="55"/>
      <c r="C359" s="5"/>
      <c r="D359" s="5"/>
      <c r="E359" s="2"/>
      <c r="F359" s="2"/>
      <c r="G359" s="2">
        <f t="shared" si="65"/>
        <v>0</v>
      </c>
      <c r="H359" s="2">
        <f t="shared" si="66"/>
        <v>0</v>
      </c>
      <c r="I359" s="2"/>
      <c r="J359" s="44"/>
      <c r="K359" s="24"/>
      <c r="L359" s="31"/>
      <c r="M359" s="14">
        <f t="shared" si="67"/>
        <v>0</v>
      </c>
      <c r="N359" s="15">
        <f t="shared" si="68"/>
        <v>0</v>
      </c>
      <c r="P359" s="11"/>
      <c r="Q359" s="12"/>
      <c r="R359" s="1"/>
    </row>
    <row r="360" spans="2:18" ht="18" customHeight="1" x14ac:dyDescent="0.25">
      <c r="B360" s="55"/>
      <c r="C360" s="5"/>
      <c r="D360" s="5"/>
      <c r="E360" s="2"/>
      <c r="F360" s="2"/>
      <c r="G360" s="2">
        <f t="shared" si="65"/>
        <v>0</v>
      </c>
      <c r="H360" s="2">
        <f t="shared" si="66"/>
        <v>0</v>
      </c>
      <c r="I360" s="2"/>
      <c r="J360" s="44"/>
      <c r="K360" s="24"/>
      <c r="L360" s="31"/>
      <c r="M360" s="14">
        <f t="shared" si="67"/>
        <v>0</v>
      </c>
      <c r="N360" s="15">
        <f t="shared" si="68"/>
        <v>0</v>
      </c>
      <c r="P360" s="11"/>
      <c r="Q360" s="12"/>
      <c r="R360" s="1"/>
    </row>
    <row r="361" spans="2:18" ht="18" customHeight="1" x14ac:dyDescent="0.25">
      <c r="B361" s="55"/>
      <c r="C361" s="5"/>
      <c r="D361" s="5"/>
      <c r="E361" s="2"/>
      <c r="F361" s="2"/>
      <c r="G361" s="2">
        <f t="shared" si="65"/>
        <v>0</v>
      </c>
      <c r="H361" s="2">
        <f t="shared" si="66"/>
        <v>0</v>
      </c>
      <c r="I361" s="2"/>
      <c r="J361" s="44"/>
      <c r="K361" s="24"/>
      <c r="L361" s="31"/>
      <c r="M361" s="14">
        <f t="shared" si="67"/>
        <v>0</v>
      </c>
      <c r="N361" s="15">
        <f t="shared" si="68"/>
        <v>0</v>
      </c>
      <c r="P361" s="11"/>
      <c r="Q361" s="12"/>
      <c r="R361" s="1"/>
    </row>
    <row r="362" spans="2:18" ht="18" customHeight="1" x14ac:dyDescent="0.25">
      <c r="B362" s="55"/>
      <c r="C362" s="5"/>
      <c r="D362" s="5"/>
      <c r="E362" s="2"/>
      <c r="F362" s="2"/>
      <c r="G362" s="2">
        <f t="shared" si="65"/>
        <v>0</v>
      </c>
      <c r="H362" s="2">
        <f t="shared" si="66"/>
        <v>0</v>
      </c>
      <c r="I362" s="2"/>
      <c r="J362" s="44"/>
      <c r="K362" s="24"/>
      <c r="L362" s="31"/>
      <c r="M362" s="14">
        <f t="shared" si="67"/>
        <v>0</v>
      </c>
      <c r="N362" s="15">
        <f t="shared" si="68"/>
        <v>0</v>
      </c>
      <c r="P362" s="11"/>
      <c r="Q362" s="12"/>
      <c r="R362" s="1"/>
    </row>
    <row r="363" spans="2:18" ht="18" customHeight="1" x14ac:dyDescent="0.25">
      <c r="B363" s="55"/>
      <c r="C363" s="5"/>
      <c r="D363" s="5"/>
      <c r="E363" s="2"/>
      <c r="F363" s="2"/>
      <c r="G363" s="2">
        <f t="shared" si="65"/>
        <v>0</v>
      </c>
      <c r="H363" s="2">
        <f t="shared" si="66"/>
        <v>0</v>
      </c>
      <c r="I363" s="2"/>
      <c r="J363" s="44"/>
      <c r="K363" s="24"/>
      <c r="L363" s="31"/>
      <c r="M363" s="14">
        <f t="shared" si="67"/>
        <v>0</v>
      </c>
      <c r="N363" s="15">
        <f t="shared" si="68"/>
        <v>0</v>
      </c>
      <c r="P363" s="11"/>
      <c r="Q363" s="12"/>
      <c r="R363" s="1"/>
    </row>
    <row r="364" spans="2:18" ht="18" customHeight="1" x14ac:dyDescent="0.25">
      <c r="B364" s="55"/>
      <c r="C364" s="5"/>
      <c r="D364" s="5"/>
      <c r="E364" s="2"/>
      <c r="F364" s="2"/>
      <c r="G364" s="2">
        <f t="shared" si="65"/>
        <v>0</v>
      </c>
      <c r="H364" s="2">
        <f t="shared" si="66"/>
        <v>0</v>
      </c>
      <c r="I364" s="2"/>
      <c r="J364" s="44"/>
      <c r="K364" s="24"/>
      <c r="L364" s="31"/>
      <c r="M364" s="14">
        <f t="shared" si="67"/>
        <v>0</v>
      </c>
      <c r="N364" s="15">
        <f t="shared" si="68"/>
        <v>0</v>
      </c>
      <c r="P364" s="11"/>
      <c r="Q364" s="12"/>
      <c r="R364" s="1"/>
    </row>
    <row r="365" spans="2:18" ht="18" customHeight="1" x14ac:dyDescent="0.25">
      <c r="B365" s="55"/>
      <c r="C365" s="5"/>
      <c r="D365" s="5"/>
      <c r="E365" s="2"/>
      <c r="F365" s="2"/>
      <c r="G365" s="2">
        <f t="shared" si="65"/>
        <v>0</v>
      </c>
      <c r="H365" s="2">
        <f t="shared" si="66"/>
        <v>0</v>
      </c>
      <c r="I365" s="2"/>
      <c r="J365" s="44"/>
      <c r="K365" s="24"/>
      <c r="L365" s="31"/>
      <c r="M365" s="14">
        <f t="shared" si="67"/>
        <v>0</v>
      </c>
      <c r="N365" s="15">
        <f t="shared" si="68"/>
        <v>0</v>
      </c>
      <c r="P365" s="11"/>
      <c r="Q365" s="12"/>
      <c r="R365" s="1"/>
    </row>
    <row r="366" spans="2:18" ht="18" customHeight="1" x14ac:dyDescent="0.25">
      <c r="B366" s="55"/>
      <c r="C366" s="5"/>
      <c r="D366" s="5"/>
      <c r="E366" s="2"/>
      <c r="F366" s="2"/>
      <c r="G366" s="2">
        <f t="shared" si="65"/>
        <v>0</v>
      </c>
      <c r="H366" s="2">
        <f t="shared" si="66"/>
        <v>0</v>
      </c>
      <c r="I366" s="2"/>
      <c r="J366" s="44"/>
      <c r="K366" s="24"/>
      <c r="L366" s="31"/>
      <c r="M366" s="14">
        <f t="shared" si="67"/>
        <v>0</v>
      </c>
      <c r="N366" s="15">
        <f t="shared" si="68"/>
        <v>0</v>
      </c>
      <c r="P366" s="11"/>
      <c r="Q366" s="12"/>
      <c r="R366" s="1"/>
    </row>
    <row r="367" spans="2:18" ht="18" customHeight="1" x14ac:dyDescent="0.25">
      <c r="B367" s="55"/>
      <c r="C367" s="5"/>
      <c r="D367" s="5"/>
      <c r="E367" s="2"/>
      <c r="F367" s="2"/>
      <c r="G367" s="2">
        <f t="shared" si="65"/>
        <v>0</v>
      </c>
      <c r="H367" s="2">
        <f t="shared" si="66"/>
        <v>0</v>
      </c>
      <c r="I367" s="2"/>
      <c r="J367" s="44"/>
      <c r="K367" s="24"/>
      <c r="L367" s="31"/>
      <c r="M367" s="14">
        <f t="shared" si="67"/>
        <v>0</v>
      </c>
      <c r="N367" s="15">
        <f t="shared" si="68"/>
        <v>0</v>
      </c>
      <c r="P367" s="11"/>
      <c r="Q367" s="12"/>
      <c r="R367" s="1"/>
    </row>
    <row r="368" spans="2:18" ht="18" customHeight="1" x14ac:dyDescent="0.25">
      <c r="B368" s="55"/>
      <c r="C368" s="5"/>
      <c r="D368" s="5"/>
      <c r="E368" s="2"/>
      <c r="F368" s="2"/>
      <c r="G368" s="2">
        <f t="shared" si="65"/>
        <v>0</v>
      </c>
      <c r="H368" s="2">
        <f t="shared" si="66"/>
        <v>0</v>
      </c>
      <c r="I368" s="2"/>
      <c r="J368" s="44"/>
      <c r="K368" s="24"/>
      <c r="L368" s="31"/>
      <c r="M368" s="14">
        <f t="shared" si="67"/>
        <v>0</v>
      </c>
      <c r="N368" s="15">
        <f t="shared" si="68"/>
        <v>0</v>
      </c>
      <c r="P368" s="11"/>
      <c r="Q368" s="12"/>
      <c r="R368" s="1"/>
    </row>
    <row r="369" spans="2:18" ht="18" customHeight="1" x14ac:dyDescent="0.25">
      <c r="B369" s="55"/>
      <c r="C369" s="5"/>
      <c r="D369" s="5"/>
      <c r="E369" s="2"/>
      <c r="F369" s="2"/>
      <c r="G369" s="2">
        <f t="shared" si="65"/>
        <v>0</v>
      </c>
      <c r="H369" s="2">
        <f t="shared" si="66"/>
        <v>0</v>
      </c>
      <c r="I369" s="2"/>
      <c r="J369" s="44"/>
      <c r="K369" s="24"/>
      <c r="L369" s="31"/>
      <c r="M369" s="14">
        <f t="shared" si="67"/>
        <v>0</v>
      </c>
      <c r="N369" s="15">
        <f t="shared" si="68"/>
        <v>0</v>
      </c>
      <c r="P369" s="11"/>
      <c r="Q369" s="12"/>
      <c r="R369" s="1"/>
    </row>
    <row r="370" spans="2:18" ht="18" customHeight="1" x14ac:dyDescent="0.25">
      <c r="B370" s="55"/>
      <c r="C370" s="5"/>
      <c r="D370" s="5"/>
      <c r="E370" s="2"/>
      <c r="F370" s="2"/>
      <c r="G370" s="2">
        <f t="shared" si="65"/>
        <v>0</v>
      </c>
      <c r="H370" s="2">
        <f t="shared" si="66"/>
        <v>0</v>
      </c>
      <c r="I370" s="2"/>
      <c r="J370" s="44"/>
      <c r="K370" s="24"/>
      <c r="L370" s="31"/>
      <c r="M370" s="14">
        <f t="shared" si="67"/>
        <v>0</v>
      </c>
      <c r="N370" s="15">
        <f t="shared" si="68"/>
        <v>0</v>
      </c>
      <c r="P370" s="11"/>
      <c r="Q370" s="12"/>
      <c r="R370" s="1"/>
    </row>
    <row r="371" spans="2:18" ht="18" customHeight="1" x14ac:dyDescent="0.25">
      <c r="B371" s="55"/>
      <c r="C371" s="5"/>
      <c r="D371" s="5"/>
      <c r="E371" s="2"/>
      <c r="F371" s="2"/>
      <c r="G371" s="2">
        <f t="shared" si="65"/>
        <v>0</v>
      </c>
      <c r="H371" s="2">
        <f t="shared" si="66"/>
        <v>0</v>
      </c>
      <c r="I371" s="2"/>
      <c r="J371" s="44"/>
      <c r="K371" s="24"/>
      <c r="L371" s="31"/>
      <c r="M371" s="14">
        <f t="shared" si="67"/>
        <v>0</v>
      </c>
      <c r="N371" s="15">
        <f t="shared" si="68"/>
        <v>0</v>
      </c>
      <c r="P371" s="11"/>
      <c r="Q371" s="12"/>
      <c r="R371" s="1"/>
    </row>
    <row r="372" spans="2:18" ht="18" customHeight="1" x14ac:dyDescent="0.25">
      <c r="B372" s="55"/>
      <c r="C372" s="5"/>
      <c r="D372" s="5"/>
      <c r="E372" s="2"/>
      <c r="F372" s="2"/>
      <c r="G372" s="2">
        <f t="shared" si="65"/>
        <v>0</v>
      </c>
      <c r="H372" s="2">
        <f t="shared" si="66"/>
        <v>0</v>
      </c>
      <c r="I372" s="2"/>
      <c r="J372" s="44"/>
      <c r="K372" s="24"/>
      <c r="L372" s="31"/>
      <c r="M372" s="14">
        <f t="shared" si="67"/>
        <v>0</v>
      </c>
      <c r="N372" s="15">
        <f t="shared" si="68"/>
        <v>0</v>
      </c>
      <c r="P372" s="11"/>
      <c r="Q372" s="12"/>
      <c r="R372" s="1"/>
    </row>
    <row r="373" spans="2:18" ht="18" customHeight="1" x14ac:dyDescent="0.25">
      <c r="B373" s="55"/>
      <c r="C373" s="5"/>
      <c r="D373" s="5"/>
      <c r="E373" s="2"/>
      <c r="F373" s="2"/>
      <c r="G373" s="2">
        <f t="shared" si="65"/>
        <v>0</v>
      </c>
      <c r="H373" s="2">
        <f t="shared" si="66"/>
        <v>0</v>
      </c>
      <c r="I373" s="2"/>
      <c r="J373" s="44"/>
      <c r="K373" s="24"/>
      <c r="L373" s="31"/>
      <c r="M373" s="14">
        <f t="shared" si="67"/>
        <v>0</v>
      </c>
      <c r="N373" s="15">
        <f t="shared" si="68"/>
        <v>0</v>
      </c>
      <c r="P373" s="11"/>
      <c r="Q373" s="12"/>
      <c r="R373" s="1"/>
    </row>
    <row r="374" spans="2:18" ht="18" customHeight="1" x14ac:dyDescent="0.25">
      <c r="B374" s="55"/>
      <c r="C374" s="5"/>
      <c r="D374" s="5"/>
      <c r="E374" s="2"/>
      <c r="F374" s="2"/>
      <c r="G374" s="2">
        <f t="shared" si="65"/>
        <v>0</v>
      </c>
      <c r="H374" s="2">
        <f t="shared" si="66"/>
        <v>0</v>
      </c>
      <c r="I374" s="2"/>
      <c r="J374" s="44"/>
      <c r="K374" s="24"/>
      <c r="L374" s="31"/>
      <c r="M374" s="14">
        <f t="shared" si="67"/>
        <v>0</v>
      </c>
      <c r="N374" s="15">
        <f t="shared" si="68"/>
        <v>0</v>
      </c>
      <c r="P374" s="11"/>
      <c r="Q374" s="12"/>
      <c r="R374" s="1"/>
    </row>
    <row r="375" spans="2:18" ht="18" customHeight="1" x14ac:dyDescent="0.25">
      <c r="B375" s="55"/>
      <c r="C375" s="5"/>
      <c r="D375" s="5"/>
      <c r="E375" s="2"/>
      <c r="F375" s="2"/>
      <c r="G375" s="2">
        <f t="shared" si="65"/>
        <v>0</v>
      </c>
      <c r="H375" s="2">
        <f t="shared" si="66"/>
        <v>0</v>
      </c>
      <c r="I375" s="2"/>
      <c r="J375" s="44"/>
      <c r="K375" s="24"/>
      <c r="L375" s="31"/>
      <c r="M375" s="14">
        <f t="shared" si="67"/>
        <v>0</v>
      </c>
      <c r="N375" s="15">
        <f t="shared" si="68"/>
        <v>0</v>
      </c>
      <c r="P375" s="11"/>
      <c r="Q375" s="12"/>
      <c r="R375" s="1"/>
    </row>
    <row r="376" spans="2:18" ht="18" customHeight="1" x14ac:dyDescent="0.25">
      <c r="B376" s="55"/>
      <c r="C376" s="5"/>
      <c r="D376" s="5"/>
      <c r="E376" s="2"/>
      <c r="F376" s="2"/>
      <c r="G376" s="2">
        <f t="shared" si="65"/>
        <v>0</v>
      </c>
      <c r="H376" s="2">
        <f t="shared" si="66"/>
        <v>0</v>
      </c>
      <c r="I376" s="2"/>
      <c r="J376" s="44"/>
      <c r="K376" s="24"/>
      <c r="L376" s="31"/>
      <c r="M376" s="14">
        <f t="shared" si="67"/>
        <v>0</v>
      </c>
      <c r="N376" s="15">
        <f t="shared" si="68"/>
        <v>0</v>
      </c>
      <c r="P376" s="11"/>
      <c r="Q376" s="12"/>
      <c r="R376" s="1"/>
    </row>
    <row r="377" spans="2:18" ht="18" customHeight="1" x14ac:dyDescent="0.25">
      <c r="B377" s="55"/>
      <c r="C377" s="5"/>
      <c r="D377" s="5"/>
      <c r="E377" s="2"/>
      <c r="F377" s="2"/>
      <c r="G377" s="2">
        <f t="shared" si="65"/>
        <v>0</v>
      </c>
      <c r="H377" s="2">
        <f t="shared" si="66"/>
        <v>0</v>
      </c>
      <c r="I377" s="2"/>
      <c r="J377" s="44"/>
      <c r="K377" s="24"/>
      <c r="L377" s="31"/>
      <c r="M377" s="14">
        <f t="shared" si="67"/>
        <v>0</v>
      </c>
      <c r="N377" s="15">
        <f t="shared" si="68"/>
        <v>0</v>
      </c>
      <c r="P377" s="11"/>
      <c r="Q377" s="12"/>
      <c r="R377" s="1"/>
    </row>
    <row r="378" spans="2:18" ht="18" customHeight="1" x14ac:dyDescent="0.25">
      <c r="B378" s="55"/>
      <c r="C378" s="5"/>
      <c r="D378" s="5"/>
      <c r="E378" s="2"/>
      <c r="F378" s="2"/>
      <c r="G378" s="2">
        <f t="shared" si="65"/>
        <v>0</v>
      </c>
      <c r="H378" s="2">
        <f t="shared" si="66"/>
        <v>0</v>
      </c>
      <c r="I378" s="2"/>
      <c r="J378" s="44"/>
      <c r="K378" s="24"/>
      <c r="L378" s="31"/>
      <c r="M378" s="14">
        <f t="shared" si="67"/>
        <v>0</v>
      </c>
      <c r="N378" s="15">
        <f t="shared" si="68"/>
        <v>0</v>
      </c>
      <c r="P378" s="11"/>
      <c r="Q378" s="12"/>
      <c r="R378" s="1"/>
    </row>
    <row r="379" spans="2:18" ht="18" customHeight="1" x14ac:dyDescent="0.25">
      <c r="B379" s="55"/>
      <c r="C379" s="5"/>
      <c r="D379" s="5"/>
      <c r="E379" s="2"/>
      <c r="F379" s="2"/>
      <c r="G379" s="2">
        <f t="shared" si="65"/>
        <v>0</v>
      </c>
      <c r="H379" s="2">
        <f t="shared" si="66"/>
        <v>0</v>
      </c>
      <c r="I379" s="2"/>
      <c r="J379" s="44"/>
      <c r="K379" s="24"/>
      <c r="L379" s="31"/>
      <c r="M379" s="14">
        <f t="shared" si="67"/>
        <v>0</v>
      </c>
      <c r="N379" s="15">
        <f t="shared" si="68"/>
        <v>0</v>
      </c>
      <c r="P379" s="11"/>
      <c r="Q379" s="12"/>
      <c r="R379" s="1"/>
    </row>
    <row r="380" spans="2:18" ht="18" customHeight="1" x14ac:dyDescent="0.25">
      <c r="B380" s="55"/>
      <c r="C380" s="5"/>
      <c r="D380" s="5"/>
      <c r="E380" s="2"/>
      <c r="F380" s="2"/>
      <c r="G380" s="2">
        <f t="shared" si="65"/>
        <v>0</v>
      </c>
      <c r="H380" s="2">
        <f t="shared" si="66"/>
        <v>0</v>
      </c>
      <c r="I380" s="2"/>
      <c r="J380" s="44"/>
      <c r="K380" s="24"/>
      <c r="L380" s="31"/>
      <c r="M380" s="14">
        <f t="shared" si="67"/>
        <v>0</v>
      </c>
      <c r="N380" s="15">
        <f t="shared" si="68"/>
        <v>0</v>
      </c>
      <c r="P380" s="11"/>
      <c r="Q380" s="12"/>
      <c r="R380" s="1"/>
    </row>
    <row r="381" spans="2:18" ht="18" customHeight="1" x14ac:dyDescent="0.25">
      <c r="B381" s="55"/>
      <c r="C381" s="5"/>
      <c r="D381" s="5"/>
      <c r="E381" s="2"/>
      <c r="F381" s="2"/>
      <c r="G381" s="2">
        <f t="shared" si="65"/>
        <v>0</v>
      </c>
      <c r="H381" s="2">
        <f t="shared" si="66"/>
        <v>0</v>
      </c>
      <c r="I381" s="2"/>
      <c r="J381" s="44"/>
      <c r="K381" s="24"/>
      <c r="L381" s="31"/>
      <c r="M381" s="14">
        <f t="shared" si="67"/>
        <v>0</v>
      </c>
      <c r="N381" s="15">
        <f t="shared" si="68"/>
        <v>0</v>
      </c>
      <c r="P381" s="11"/>
      <c r="Q381" s="12"/>
      <c r="R381" s="1"/>
    </row>
    <row r="382" spans="2:18" ht="18" customHeight="1" x14ac:dyDescent="0.25">
      <c r="B382" s="55"/>
      <c r="C382" s="5"/>
      <c r="D382" s="5"/>
      <c r="E382" s="2"/>
      <c r="F382" s="2"/>
      <c r="G382" s="2">
        <f t="shared" si="65"/>
        <v>0</v>
      </c>
      <c r="H382" s="2">
        <f t="shared" si="66"/>
        <v>0</v>
      </c>
      <c r="I382" s="2"/>
      <c r="J382" s="44"/>
      <c r="K382" s="24"/>
      <c r="L382" s="31"/>
      <c r="M382" s="14">
        <f t="shared" si="67"/>
        <v>0</v>
      </c>
      <c r="N382" s="15">
        <f t="shared" si="68"/>
        <v>0</v>
      </c>
      <c r="P382" s="11"/>
      <c r="Q382" s="12"/>
      <c r="R382" s="1"/>
    </row>
    <row r="383" spans="2:18" ht="18" customHeight="1" x14ac:dyDescent="0.25">
      <c r="B383" s="55"/>
      <c r="C383" s="5"/>
      <c r="D383" s="5"/>
      <c r="E383" s="2"/>
      <c r="F383" s="2"/>
      <c r="G383" s="2">
        <f t="shared" si="65"/>
        <v>0</v>
      </c>
      <c r="H383" s="2">
        <f t="shared" si="66"/>
        <v>0</v>
      </c>
      <c r="I383" s="2"/>
      <c r="J383" s="44"/>
      <c r="K383" s="24"/>
      <c r="L383" s="31"/>
      <c r="M383" s="14">
        <f t="shared" si="67"/>
        <v>0</v>
      </c>
      <c r="N383" s="15">
        <f t="shared" si="68"/>
        <v>0</v>
      </c>
      <c r="P383" s="11"/>
      <c r="Q383" s="12"/>
      <c r="R383" s="1"/>
    </row>
    <row r="384" spans="2:18" ht="18" customHeight="1" x14ac:dyDescent="0.25">
      <c r="B384" s="55"/>
      <c r="C384" s="5"/>
      <c r="D384" s="5"/>
      <c r="E384" s="2"/>
      <c r="F384" s="2"/>
      <c r="G384" s="2">
        <f t="shared" si="65"/>
        <v>0</v>
      </c>
      <c r="H384" s="2">
        <f t="shared" si="66"/>
        <v>0</v>
      </c>
      <c r="I384" s="2"/>
      <c r="J384" s="44"/>
      <c r="K384" s="24"/>
      <c r="L384" s="31"/>
      <c r="M384" s="14">
        <f t="shared" si="67"/>
        <v>0</v>
      </c>
      <c r="N384" s="15">
        <f t="shared" si="68"/>
        <v>0</v>
      </c>
      <c r="P384" s="11"/>
      <c r="Q384" s="12"/>
      <c r="R384" s="1"/>
    </row>
    <row r="385" spans="2:18" ht="18" customHeight="1" x14ac:dyDescent="0.25">
      <c r="B385" s="55"/>
      <c r="C385" s="5"/>
      <c r="D385" s="5"/>
      <c r="E385" s="2"/>
      <c r="F385" s="2"/>
      <c r="G385" s="2">
        <f t="shared" si="65"/>
        <v>0</v>
      </c>
      <c r="H385" s="2">
        <f t="shared" si="66"/>
        <v>0</v>
      </c>
      <c r="I385" s="2"/>
      <c r="J385" s="44"/>
      <c r="K385" s="24"/>
      <c r="L385" s="31"/>
      <c r="M385" s="14">
        <f t="shared" si="67"/>
        <v>0</v>
      </c>
      <c r="N385" s="15">
        <f t="shared" si="68"/>
        <v>0</v>
      </c>
      <c r="P385" s="11"/>
      <c r="Q385" s="12"/>
      <c r="R385" s="1"/>
    </row>
    <row r="386" spans="2:18" ht="18" customHeight="1" x14ac:dyDescent="0.25">
      <c r="B386" s="55"/>
      <c r="C386" s="5"/>
      <c r="D386" s="5"/>
      <c r="E386" s="2"/>
      <c r="F386" s="2"/>
      <c r="G386" s="2">
        <f t="shared" si="65"/>
        <v>0</v>
      </c>
      <c r="H386" s="2">
        <f t="shared" si="66"/>
        <v>0</v>
      </c>
      <c r="I386" s="2"/>
      <c r="J386" s="44"/>
      <c r="K386" s="24"/>
      <c r="L386" s="31"/>
      <c r="M386" s="14">
        <f t="shared" si="67"/>
        <v>0</v>
      </c>
      <c r="N386" s="15">
        <f t="shared" si="68"/>
        <v>0</v>
      </c>
      <c r="P386" s="11"/>
      <c r="Q386" s="12"/>
      <c r="R386" s="1"/>
    </row>
    <row r="387" spans="2:18" ht="18" customHeight="1" x14ac:dyDescent="0.25">
      <c r="B387" s="55"/>
      <c r="C387" s="5"/>
      <c r="D387" s="5"/>
      <c r="E387" s="2"/>
      <c r="F387" s="2"/>
      <c r="G387" s="2">
        <f t="shared" si="65"/>
        <v>0</v>
      </c>
      <c r="H387" s="2">
        <f t="shared" si="66"/>
        <v>0</v>
      </c>
      <c r="I387" s="2"/>
      <c r="J387" s="44"/>
      <c r="K387" s="24"/>
      <c r="L387" s="31"/>
      <c r="M387" s="14">
        <f t="shared" si="67"/>
        <v>0</v>
      </c>
      <c r="N387" s="15">
        <f t="shared" si="68"/>
        <v>0</v>
      </c>
      <c r="P387" s="11"/>
      <c r="Q387" s="12"/>
      <c r="R387" s="1"/>
    </row>
    <row r="388" spans="2:18" ht="18" customHeight="1" x14ac:dyDescent="0.25">
      <c r="B388" s="55"/>
      <c r="C388" s="5"/>
      <c r="D388" s="5"/>
      <c r="E388" s="2"/>
      <c r="F388" s="2"/>
      <c r="G388" s="2">
        <f t="shared" si="65"/>
        <v>0</v>
      </c>
      <c r="H388" s="2">
        <f t="shared" si="66"/>
        <v>0</v>
      </c>
      <c r="I388" s="2"/>
      <c r="J388" s="44"/>
      <c r="K388" s="24"/>
      <c r="L388" s="31"/>
      <c r="M388" s="14">
        <f t="shared" si="67"/>
        <v>0</v>
      </c>
      <c r="N388" s="15">
        <f t="shared" si="68"/>
        <v>0</v>
      </c>
      <c r="P388" s="11"/>
      <c r="Q388" s="12"/>
      <c r="R388" s="1"/>
    </row>
    <row r="389" spans="2:18" ht="18" customHeight="1" x14ac:dyDescent="0.25">
      <c r="B389" s="55"/>
      <c r="C389" s="5"/>
      <c r="D389" s="5"/>
      <c r="E389" s="2"/>
      <c r="F389" s="2"/>
      <c r="G389" s="2">
        <f t="shared" si="65"/>
        <v>0</v>
      </c>
      <c r="H389" s="2">
        <f t="shared" si="66"/>
        <v>0</v>
      </c>
      <c r="I389" s="2"/>
      <c r="J389" s="44"/>
      <c r="K389" s="24"/>
      <c r="L389" s="31"/>
      <c r="M389" s="14">
        <f t="shared" si="67"/>
        <v>0</v>
      </c>
      <c r="N389" s="15">
        <f t="shared" si="68"/>
        <v>0</v>
      </c>
      <c r="P389" s="11"/>
      <c r="Q389" s="12"/>
      <c r="R389" s="1"/>
    </row>
    <row r="390" spans="2:18" ht="18" customHeight="1" x14ac:dyDescent="0.25">
      <c r="B390" s="55"/>
      <c r="C390" s="5"/>
      <c r="D390" s="5"/>
      <c r="E390" s="2"/>
      <c r="F390" s="2"/>
      <c r="G390" s="2">
        <f t="shared" si="65"/>
        <v>0</v>
      </c>
      <c r="H390" s="2">
        <f t="shared" si="66"/>
        <v>0</v>
      </c>
      <c r="I390" s="2"/>
      <c r="J390" s="44"/>
      <c r="K390" s="24"/>
      <c r="L390" s="31"/>
      <c r="M390" s="14">
        <f t="shared" si="67"/>
        <v>0</v>
      </c>
      <c r="N390" s="15">
        <f t="shared" si="68"/>
        <v>0</v>
      </c>
      <c r="P390" s="11"/>
      <c r="Q390" s="12"/>
      <c r="R390" s="1"/>
    </row>
    <row r="391" spans="2:18" ht="18" customHeight="1" x14ac:dyDescent="0.25">
      <c r="B391" s="55"/>
      <c r="C391" s="5"/>
      <c r="D391" s="5"/>
      <c r="E391" s="2"/>
      <c r="F391" s="2"/>
      <c r="G391" s="2">
        <f t="shared" ref="G391:G454" si="69">E391-F391</f>
        <v>0</v>
      </c>
      <c r="H391" s="2">
        <f t="shared" ref="H391:H454" si="70">G391*1.262</f>
        <v>0</v>
      </c>
      <c r="I391" s="2"/>
      <c r="J391" s="44"/>
      <c r="K391" s="24"/>
      <c r="L391" s="31"/>
      <c r="M391" s="14">
        <f t="shared" si="67"/>
        <v>0</v>
      </c>
      <c r="N391" s="15">
        <f t="shared" si="68"/>
        <v>0</v>
      </c>
      <c r="P391" s="11"/>
      <c r="Q391" s="12"/>
      <c r="R391" s="1"/>
    </row>
    <row r="392" spans="2:18" ht="18" customHeight="1" x14ac:dyDescent="0.25">
      <c r="B392" s="55"/>
      <c r="C392" s="5"/>
      <c r="D392" s="5"/>
      <c r="E392" s="2"/>
      <c r="F392" s="2"/>
      <c r="G392" s="2">
        <f t="shared" si="69"/>
        <v>0</v>
      </c>
      <c r="H392" s="2">
        <f t="shared" si="70"/>
        <v>0</v>
      </c>
      <c r="I392" s="2"/>
      <c r="J392" s="44"/>
      <c r="K392" s="24"/>
      <c r="L392" s="31"/>
      <c r="M392" s="14">
        <f t="shared" si="67"/>
        <v>0</v>
      </c>
      <c r="N392" s="15">
        <f t="shared" si="68"/>
        <v>0</v>
      </c>
      <c r="P392" s="11"/>
      <c r="Q392" s="12"/>
      <c r="R392" s="1"/>
    </row>
    <row r="393" spans="2:18" ht="18" customHeight="1" x14ac:dyDescent="0.25">
      <c r="B393" s="55"/>
      <c r="C393" s="5"/>
      <c r="D393" s="5"/>
      <c r="E393" s="2"/>
      <c r="F393" s="2"/>
      <c r="G393" s="2">
        <f t="shared" si="69"/>
        <v>0</v>
      </c>
      <c r="H393" s="2">
        <f t="shared" si="70"/>
        <v>0</v>
      </c>
      <c r="I393" s="2"/>
      <c r="J393" s="44"/>
      <c r="K393" s="24"/>
      <c r="L393" s="31"/>
      <c r="M393" s="14">
        <f t="shared" si="67"/>
        <v>0</v>
      </c>
      <c r="N393" s="15">
        <f t="shared" si="68"/>
        <v>0</v>
      </c>
      <c r="P393" s="11"/>
      <c r="Q393" s="12"/>
      <c r="R393" s="1"/>
    </row>
    <row r="394" spans="2:18" ht="18" customHeight="1" x14ac:dyDescent="0.25">
      <c r="B394" s="55"/>
      <c r="C394" s="5"/>
      <c r="D394" s="5"/>
      <c r="E394" s="2"/>
      <c r="F394" s="2"/>
      <c r="G394" s="2">
        <f t="shared" si="69"/>
        <v>0</v>
      </c>
      <c r="H394" s="2">
        <f t="shared" si="70"/>
        <v>0</v>
      </c>
      <c r="I394" s="2"/>
      <c r="J394" s="44"/>
      <c r="K394" s="24"/>
      <c r="L394" s="31"/>
      <c r="M394" s="14">
        <f t="shared" si="67"/>
        <v>0</v>
      </c>
      <c r="N394" s="15">
        <f t="shared" si="68"/>
        <v>0</v>
      </c>
      <c r="P394" s="11"/>
      <c r="Q394" s="12"/>
      <c r="R394" s="1"/>
    </row>
    <row r="395" spans="2:18" ht="18" customHeight="1" x14ac:dyDescent="0.25">
      <c r="B395" s="55"/>
      <c r="C395" s="5"/>
      <c r="D395" s="5"/>
      <c r="E395" s="2"/>
      <c r="F395" s="2"/>
      <c r="G395" s="2">
        <f t="shared" si="69"/>
        <v>0</v>
      </c>
      <c r="H395" s="2">
        <f t="shared" si="70"/>
        <v>0</v>
      </c>
      <c r="I395" s="2"/>
      <c r="J395" s="44"/>
      <c r="K395" s="24"/>
      <c r="L395" s="31"/>
      <c r="M395" s="14">
        <f t="shared" si="67"/>
        <v>0</v>
      </c>
      <c r="N395" s="15">
        <f t="shared" si="68"/>
        <v>0</v>
      </c>
      <c r="P395" s="11"/>
      <c r="Q395" s="12"/>
      <c r="R395" s="1"/>
    </row>
    <row r="396" spans="2:18" ht="18" customHeight="1" x14ac:dyDescent="0.25">
      <c r="B396" s="55"/>
      <c r="C396" s="5"/>
      <c r="D396" s="5"/>
      <c r="E396" s="2"/>
      <c r="F396" s="2"/>
      <c r="G396" s="2">
        <f t="shared" si="69"/>
        <v>0</v>
      </c>
      <c r="H396" s="2">
        <f t="shared" si="70"/>
        <v>0</v>
      </c>
      <c r="I396" s="2"/>
      <c r="J396" s="44"/>
      <c r="K396" s="24"/>
      <c r="L396" s="31"/>
      <c r="M396" s="14">
        <f t="shared" si="67"/>
        <v>0</v>
      </c>
      <c r="N396" s="15">
        <f t="shared" si="68"/>
        <v>0</v>
      </c>
      <c r="P396" s="11"/>
      <c r="Q396" s="12"/>
      <c r="R396" s="1"/>
    </row>
    <row r="397" spans="2:18" ht="18" customHeight="1" x14ac:dyDescent="0.25">
      <c r="B397" s="55"/>
      <c r="C397" s="5"/>
      <c r="D397" s="5"/>
      <c r="E397" s="2"/>
      <c r="F397" s="2"/>
      <c r="G397" s="2">
        <f t="shared" si="69"/>
        <v>0</v>
      </c>
      <c r="H397" s="2">
        <f t="shared" si="70"/>
        <v>0</v>
      </c>
      <c r="I397" s="2"/>
      <c r="J397" s="44"/>
      <c r="K397" s="24"/>
      <c r="L397" s="31"/>
      <c r="M397" s="14">
        <f t="shared" si="67"/>
        <v>0</v>
      </c>
      <c r="N397" s="15">
        <f t="shared" si="68"/>
        <v>0</v>
      </c>
      <c r="P397" s="11"/>
      <c r="Q397" s="12"/>
      <c r="R397" s="1"/>
    </row>
    <row r="398" spans="2:18" ht="18" customHeight="1" x14ac:dyDescent="0.25">
      <c r="B398" s="55"/>
      <c r="C398" s="5"/>
      <c r="D398" s="5"/>
      <c r="E398" s="2"/>
      <c r="F398" s="2"/>
      <c r="G398" s="2">
        <f t="shared" si="69"/>
        <v>0</v>
      </c>
      <c r="H398" s="2">
        <f t="shared" si="70"/>
        <v>0</v>
      </c>
      <c r="I398" s="2"/>
      <c r="J398" s="44"/>
      <c r="K398" s="24"/>
      <c r="L398" s="31"/>
      <c r="M398" s="14">
        <f t="shared" si="67"/>
        <v>0</v>
      </c>
      <c r="N398" s="15">
        <f t="shared" si="68"/>
        <v>0</v>
      </c>
      <c r="P398" s="11"/>
      <c r="Q398" s="12"/>
      <c r="R398" s="1"/>
    </row>
    <row r="399" spans="2:18" ht="18" customHeight="1" x14ac:dyDescent="0.25">
      <c r="B399" s="55"/>
      <c r="C399" s="5"/>
      <c r="D399" s="5"/>
      <c r="E399" s="2"/>
      <c r="F399" s="2"/>
      <c r="G399" s="2">
        <f t="shared" si="69"/>
        <v>0</v>
      </c>
      <c r="H399" s="2">
        <f t="shared" si="70"/>
        <v>0</v>
      </c>
      <c r="I399" s="2"/>
      <c r="J399" s="44"/>
      <c r="K399" s="24"/>
      <c r="L399" s="31"/>
      <c r="M399" s="14">
        <f t="shared" si="67"/>
        <v>0</v>
      </c>
      <c r="N399" s="15">
        <f t="shared" si="68"/>
        <v>0</v>
      </c>
      <c r="P399" s="11"/>
      <c r="Q399" s="12"/>
      <c r="R399" s="1"/>
    </row>
    <row r="400" spans="2:18" ht="18" customHeight="1" x14ac:dyDescent="0.25">
      <c r="B400" s="55"/>
      <c r="C400" s="5"/>
      <c r="D400" s="5"/>
      <c r="E400" s="2"/>
      <c r="F400" s="2"/>
      <c r="G400" s="2">
        <f t="shared" si="69"/>
        <v>0</v>
      </c>
      <c r="H400" s="2">
        <f t="shared" si="70"/>
        <v>0</v>
      </c>
      <c r="I400" s="2"/>
      <c r="J400" s="44"/>
      <c r="K400" s="24"/>
      <c r="L400" s="31"/>
      <c r="M400" s="14">
        <f t="shared" si="67"/>
        <v>0</v>
      </c>
      <c r="N400" s="15">
        <f t="shared" si="68"/>
        <v>0</v>
      </c>
      <c r="P400" s="11"/>
      <c r="Q400" s="12"/>
      <c r="R400" s="1"/>
    </row>
    <row r="401" spans="2:18" ht="18" customHeight="1" x14ac:dyDescent="0.25">
      <c r="B401" s="55"/>
      <c r="C401" s="5"/>
      <c r="D401" s="5"/>
      <c r="E401" s="2"/>
      <c r="F401" s="2"/>
      <c r="G401" s="2">
        <f t="shared" si="69"/>
        <v>0</v>
      </c>
      <c r="H401" s="2">
        <f t="shared" si="70"/>
        <v>0</v>
      </c>
      <c r="I401" s="2"/>
      <c r="J401" s="44"/>
      <c r="K401" s="24"/>
      <c r="L401" s="31"/>
      <c r="M401" s="14">
        <f t="shared" si="67"/>
        <v>0</v>
      </c>
      <c r="N401" s="15">
        <f t="shared" si="68"/>
        <v>0</v>
      </c>
      <c r="P401" s="11"/>
      <c r="Q401" s="12"/>
      <c r="R401" s="1"/>
    </row>
    <row r="402" spans="2:18" ht="18" customHeight="1" x14ac:dyDescent="0.25">
      <c r="B402" s="55"/>
      <c r="C402" s="5"/>
      <c r="D402" s="5"/>
      <c r="E402" s="2"/>
      <c r="F402" s="2"/>
      <c r="G402" s="2">
        <f t="shared" si="69"/>
        <v>0</v>
      </c>
      <c r="H402" s="2">
        <f t="shared" si="70"/>
        <v>0</v>
      </c>
      <c r="I402" s="2"/>
      <c r="J402" s="44"/>
      <c r="K402" s="24"/>
      <c r="L402" s="31"/>
      <c r="M402" s="14">
        <f t="shared" si="67"/>
        <v>0</v>
      </c>
      <c r="N402" s="15">
        <f t="shared" si="68"/>
        <v>0</v>
      </c>
      <c r="P402" s="11"/>
      <c r="Q402" s="12"/>
      <c r="R402" s="1"/>
    </row>
    <row r="403" spans="2:18" ht="18" customHeight="1" x14ac:dyDescent="0.25">
      <c r="B403" s="55"/>
      <c r="C403" s="5"/>
      <c r="D403" s="5"/>
      <c r="E403" s="2"/>
      <c r="F403" s="2"/>
      <c r="G403" s="2">
        <f t="shared" si="69"/>
        <v>0</v>
      </c>
      <c r="H403" s="2">
        <f t="shared" si="70"/>
        <v>0</v>
      </c>
      <c r="I403" s="2"/>
      <c r="J403" s="44"/>
      <c r="K403" s="24"/>
      <c r="L403" s="31"/>
      <c r="M403" s="14">
        <f t="shared" si="67"/>
        <v>0</v>
      </c>
      <c r="N403" s="15">
        <f t="shared" si="68"/>
        <v>0</v>
      </c>
      <c r="P403" s="11"/>
      <c r="Q403" s="12"/>
      <c r="R403" s="1"/>
    </row>
    <row r="404" spans="2:18" ht="18" customHeight="1" x14ac:dyDescent="0.25">
      <c r="B404" s="55"/>
      <c r="C404" s="5"/>
      <c r="D404" s="5"/>
      <c r="E404" s="2"/>
      <c r="F404" s="2"/>
      <c r="G404" s="2">
        <f t="shared" si="69"/>
        <v>0</v>
      </c>
      <c r="H404" s="2">
        <f t="shared" si="70"/>
        <v>0</v>
      </c>
      <c r="I404" s="2"/>
      <c r="J404" s="44"/>
      <c r="K404" s="24"/>
      <c r="L404" s="31"/>
      <c r="M404" s="14">
        <f t="shared" si="67"/>
        <v>0</v>
      </c>
      <c r="N404" s="15">
        <f t="shared" si="68"/>
        <v>0</v>
      </c>
      <c r="P404" s="11"/>
      <c r="Q404" s="12"/>
      <c r="R404" s="1"/>
    </row>
    <row r="405" spans="2:18" ht="18" customHeight="1" x14ac:dyDescent="0.25">
      <c r="B405" s="55"/>
      <c r="C405" s="5"/>
      <c r="D405" s="5"/>
      <c r="E405" s="2"/>
      <c r="F405" s="2"/>
      <c r="G405" s="2">
        <f t="shared" si="69"/>
        <v>0</v>
      </c>
      <c r="H405" s="2">
        <f t="shared" si="70"/>
        <v>0</v>
      </c>
      <c r="I405" s="2"/>
      <c r="J405" s="44"/>
      <c r="K405" s="24"/>
      <c r="L405" s="31"/>
      <c r="M405" s="14">
        <f t="shared" ref="M405:M468" si="71">K405-H405</f>
        <v>0</v>
      </c>
      <c r="N405" s="15">
        <f t="shared" si="68"/>
        <v>0</v>
      </c>
      <c r="P405" s="11"/>
      <c r="Q405" s="12"/>
      <c r="R405" s="1"/>
    </row>
    <row r="406" spans="2:18" ht="18" customHeight="1" x14ac:dyDescent="0.25">
      <c r="B406" s="55"/>
      <c r="C406" s="5"/>
      <c r="D406" s="5"/>
      <c r="E406" s="2"/>
      <c r="F406" s="2"/>
      <c r="G406" s="2">
        <f t="shared" si="69"/>
        <v>0</v>
      </c>
      <c r="H406" s="2">
        <f t="shared" si="70"/>
        <v>0</v>
      </c>
      <c r="I406" s="2"/>
      <c r="J406" s="44"/>
      <c r="K406" s="24"/>
      <c r="L406" s="31"/>
      <c r="M406" s="14">
        <f t="shared" si="71"/>
        <v>0</v>
      </c>
      <c r="N406" s="15">
        <f t="shared" si="68"/>
        <v>0</v>
      </c>
      <c r="P406" s="11"/>
      <c r="Q406" s="12"/>
      <c r="R406" s="1"/>
    </row>
    <row r="407" spans="2:18" ht="18" customHeight="1" x14ac:dyDescent="0.25">
      <c r="B407" s="55"/>
      <c r="C407" s="5"/>
      <c r="D407" s="5"/>
      <c r="E407" s="2"/>
      <c r="F407" s="2"/>
      <c r="G407" s="2">
        <f t="shared" si="69"/>
        <v>0</v>
      </c>
      <c r="H407" s="2">
        <f t="shared" si="70"/>
        <v>0</v>
      </c>
      <c r="I407" s="2"/>
      <c r="J407" s="44"/>
      <c r="K407" s="24"/>
      <c r="L407" s="31"/>
      <c r="M407" s="14">
        <f t="shared" si="71"/>
        <v>0</v>
      </c>
      <c r="N407" s="15">
        <f t="shared" si="68"/>
        <v>0</v>
      </c>
      <c r="P407" s="11"/>
      <c r="Q407" s="12"/>
      <c r="R407" s="1"/>
    </row>
    <row r="408" spans="2:18" ht="18" customHeight="1" x14ac:dyDescent="0.25">
      <c r="B408" s="55"/>
      <c r="C408" s="5"/>
      <c r="D408" s="5"/>
      <c r="E408" s="2"/>
      <c r="F408" s="2"/>
      <c r="G408" s="2">
        <f t="shared" si="69"/>
        <v>0</v>
      </c>
      <c r="H408" s="2">
        <f t="shared" si="70"/>
        <v>0</v>
      </c>
      <c r="I408" s="2"/>
      <c r="J408" s="44"/>
      <c r="K408" s="24"/>
      <c r="L408" s="31"/>
      <c r="M408" s="14">
        <f t="shared" si="71"/>
        <v>0</v>
      </c>
      <c r="N408" s="15">
        <f t="shared" si="68"/>
        <v>0</v>
      </c>
      <c r="P408" s="11"/>
      <c r="Q408" s="12"/>
      <c r="R408" s="1"/>
    </row>
    <row r="409" spans="2:18" ht="18" customHeight="1" x14ac:dyDescent="0.25">
      <c r="B409" s="55"/>
      <c r="C409" s="5"/>
      <c r="D409" s="5"/>
      <c r="E409" s="2"/>
      <c r="F409" s="2"/>
      <c r="G409" s="2">
        <f t="shared" si="69"/>
        <v>0</v>
      </c>
      <c r="H409" s="2">
        <f t="shared" si="70"/>
        <v>0</v>
      </c>
      <c r="I409" s="2"/>
      <c r="J409" s="44"/>
      <c r="K409" s="24"/>
      <c r="L409" s="31"/>
      <c r="M409" s="14">
        <f t="shared" si="71"/>
        <v>0</v>
      </c>
      <c r="N409" s="15">
        <f t="shared" si="68"/>
        <v>0</v>
      </c>
      <c r="P409" s="11"/>
      <c r="Q409" s="12"/>
      <c r="R409" s="1"/>
    </row>
    <row r="410" spans="2:18" ht="18" customHeight="1" x14ac:dyDescent="0.25">
      <c r="B410" s="55"/>
      <c r="C410" s="5"/>
      <c r="D410" s="5"/>
      <c r="E410" s="2"/>
      <c r="F410" s="2"/>
      <c r="G410" s="2">
        <f t="shared" si="69"/>
        <v>0</v>
      </c>
      <c r="H410" s="2">
        <f t="shared" si="70"/>
        <v>0</v>
      </c>
      <c r="I410" s="2"/>
      <c r="J410" s="44"/>
      <c r="K410" s="24"/>
      <c r="L410" s="31"/>
      <c r="M410" s="14">
        <f t="shared" si="71"/>
        <v>0</v>
      </c>
      <c r="N410" s="15">
        <f t="shared" ref="N410:N473" si="72">D410*M410</f>
        <v>0</v>
      </c>
      <c r="P410" s="11"/>
      <c r="Q410" s="12"/>
      <c r="R410" s="1"/>
    </row>
    <row r="411" spans="2:18" ht="18" customHeight="1" x14ac:dyDescent="0.25">
      <c r="B411" s="55"/>
      <c r="C411" s="5"/>
      <c r="D411" s="5"/>
      <c r="E411" s="2"/>
      <c r="F411" s="2"/>
      <c r="G411" s="2">
        <f t="shared" si="69"/>
        <v>0</v>
      </c>
      <c r="H411" s="2">
        <f t="shared" si="70"/>
        <v>0</v>
      </c>
      <c r="I411" s="2"/>
      <c r="J411" s="44"/>
      <c r="K411" s="24"/>
      <c r="L411" s="31"/>
      <c r="M411" s="14">
        <f t="shared" si="71"/>
        <v>0</v>
      </c>
      <c r="N411" s="15">
        <f t="shared" si="72"/>
        <v>0</v>
      </c>
      <c r="P411" s="11"/>
      <c r="Q411" s="12"/>
      <c r="R411" s="1"/>
    </row>
    <row r="412" spans="2:18" ht="18" customHeight="1" x14ac:dyDescent="0.25">
      <c r="B412" s="55"/>
      <c r="C412" s="5"/>
      <c r="D412" s="5"/>
      <c r="E412" s="2"/>
      <c r="F412" s="2"/>
      <c r="G412" s="2">
        <f t="shared" si="69"/>
        <v>0</v>
      </c>
      <c r="H412" s="2">
        <f t="shared" si="70"/>
        <v>0</v>
      </c>
      <c r="I412" s="2"/>
      <c r="J412" s="44"/>
      <c r="K412" s="24"/>
      <c r="L412" s="31"/>
      <c r="M412" s="14">
        <f t="shared" si="71"/>
        <v>0</v>
      </c>
      <c r="N412" s="15">
        <f t="shared" si="72"/>
        <v>0</v>
      </c>
      <c r="P412" s="11"/>
      <c r="Q412" s="12"/>
      <c r="R412" s="1"/>
    </row>
    <row r="413" spans="2:18" ht="18" customHeight="1" x14ac:dyDescent="0.25">
      <c r="B413" s="55"/>
      <c r="C413" s="5"/>
      <c r="D413" s="5"/>
      <c r="E413" s="2"/>
      <c r="F413" s="2"/>
      <c r="G413" s="2">
        <f t="shared" si="69"/>
        <v>0</v>
      </c>
      <c r="H413" s="2">
        <f t="shared" si="70"/>
        <v>0</v>
      </c>
      <c r="I413" s="2"/>
      <c r="J413" s="44"/>
      <c r="K413" s="24"/>
      <c r="L413" s="31"/>
      <c r="M413" s="14">
        <f t="shared" si="71"/>
        <v>0</v>
      </c>
      <c r="N413" s="15">
        <f t="shared" si="72"/>
        <v>0</v>
      </c>
      <c r="P413" s="11"/>
      <c r="Q413" s="12"/>
      <c r="R413" s="1"/>
    </row>
    <row r="414" spans="2:18" ht="18" customHeight="1" x14ac:dyDescent="0.25">
      <c r="B414" s="55"/>
      <c r="C414" s="5"/>
      <c r="D414" s="5"/>
      <c r="E414" s="2"/>
      <c r="F414" s="2"/>
      <c r="G414" s="2">
        <f t="shared" si="69"/>
        <v>0</v>
      </c>
      <c r="H414" s="2">
        <f t="shared" si="70"/>
        <v>0</v>
      </c>
      <c r="I414" s="2"/>
      <c r="J414" s="44"/>
      <c r="K414" s="24"/>
      <c r="L414" s="31"/>
      <c r="M414" s="14">
        <f t="shared" si="71"/>
        <v>0</v>
      </c>
      <c r="N414" s="15">
        <f t="shared" si="72"/>
        <v>0</v>
      </c>
      <c r="P414" s="11"/>
      <c r="Q414" s="12"/>
      <c r="R414" s="1"/>
    </row>
    <row r="415" spans="2:18" ht="18" customHeight="1" x14ac:dyDescent="0.25">
      <c r="B415" s="55"/>
      <c r="C415" s="5"/>
      <c r="D415" s="5"/>
      <c r="E415" s="2"/>
      <c r="F415" s="2"/>
      <c r="G415" s="2">
        <f t="shared" si="69"/>
        <v>0</v>
      </c>
      <c r="H415" s="2">
        <f t="shared" si="70"/>
        <v>0</v>
      </c>
      <c r="I415" s="2"/>
      <c r="J415" s="44"/>
      <c r="K415" s="24"/>
      <c r="L415" s="31"/>
      <c r="M415" s="14">
        <f t="shared" si="71"/>
        <v>0</v>
      </c>
      <c r="N415" s="15">
        <f t="shared" si="72"/>
        <v>0</v>
      </c>
      <c r="P415" s="11"/>
      <c r="Q415" s="12"/>
      <c r="R415" s="1"/>
    </row>
    <row r="416" spans="2:18" ht="18" customHeight="1" x14ac:dyDescent="0.25">
      <c r="B416" s="55"/>
      <c r="C416" s="5"/>
      <c r="D416" s="5"/>
      <c r="E416" s="2"/>
      <c r="F416" s="2"/>
      <c r="G416" s="2">
        <f t="shared" si="69"/>
        <v>0</v>
      </c>
      <c r="H416" s="2">
        <f t="shared" si="70"/>
        <v>0</v>
      </c>
      <c r="I416" s="2"/>
      <c r="J416" s="44"/>
      <c r="K416" s="24"/>
      <c r="L416" s="31"/>
      <c r="M416" s="14">
        <f t="shared" si="71"/>
        <v>0</v>
      </c>
      <c r="N416" s="15">
        <f t="shared" si="72"/>
        <v>0</v>
      </c>
      <c r="P416" s="11"/>
      <c r="Q416" s="12"/>
      <c r="R416" s="1"/>
    </row>
    <row r="417" spans="2:18" ht="18" customHeight="1" x14ac:dyDescent="0.25">
      <c r="B417" s="55"/>
      <c r="C417" s="5"/>
      <c r="D417" s="5"/>
      <c r="E417" s="2"/>
      <c r="F417" s="2"/>
      <c r="G417" s="2">
        <f t="shared" si="69"/>
        <v>0</v>
      </c>
      <c r="H417" s="2">
        <f t="shared" si="70"/>
        <v>0</v>
      </c>
      <c r="I417" s="2"/>
      <c r="J417" s="44"/>
      <c r="K417" s="24"/>
      <c r="L417" s="31"/>
      <c r="M417" s="14">
        <f t="shared" si="71"/>
        <v>0</v>
      </c>
      <c r="N417" s="15">
        <f t="shared" si="72"/>
        <v>0</v>
      </c>
      <c r="P417" s="11"/>
      <c r="Q417" s="12"/>
      <c r="R417" s="1"/>
    </row>
    <row r="418" spans="2:18" ht="18" customHeight="1" x14ac:dyDescent="0.25">
      <c r="B418" s="55"/>
      <c r="C418" s="5"/>
      <c r="D418" s="5"/>
      <c r="E418" s="2"/>
      <c r="F418" s="2"/>
      <c r="G418" s="2">
        <f t="shared" si="69"/>
        <v>0</v>
      </c>
      <c r="H418" s="2">
        <f t="shared" si="70"/>
        <v>0</v>
      </c>
      <c r="I418" s="2"/>
      <c r="J418" s="44"/>
      <c r="K418" s="24"/>
      <c r="L418" s="31"/>
      <c r="M418" s="14">
        <f t="shared" si="71"/>
        <v>0</v>
      </c>
      <c r="N418" s="15">
        <f t="shared" si="72"/>
        <v>0</v>
      </c>
      <c r="P418" s="11"/>
      <c r="Q418" s="12"/>
      <c r="R418" s="1"/>
    </row>
    <row r="419" spans="2:18" ht="18" customHeight="1" x14ac:dyDescent="0.25">
      <c r="B419" s="55"/>
      <c r="C419" s="5"/>
      <c r="D419" s="5"/>
      <c r="E419" s="2"/>
      <c r="F419" s="2"/>
      <c r="G419" s="2">
        <f t="shared" si="69"/>
        <v>0</v>
      </c>
      <c r="H419" s="2">
        <f t="shared" si="70"/>
        <v>0</v>
      </c>
      <c r="I419" s="2"/>
      <c r="J419" s="44"/>
      <c r="K419" s="24"/>
      <c r="L419" s="31"/>
      <c r="M419" s="14">
        <f t="shared" si="71"/>
        <v>0</v>
      </c>
      <c r="N419" s="15">
        <f t="shared" si="72"/>
        <v>0</v>
      </c>
      <c r="P419" s="11"/>
      <c r="Q419" s="12"/>
      <c r="R419" s="1"/>
    </row>
    <row r="420" spans="2:18" ht="18" customHeight="1" x14ac:dyDescent="0.25">
      <c r="B420" s="55"/>
      <c r="C420" s="5"/>
      <c r="D420" s="5"/>
      <c r="E420" s="2"/>
      <c r="F420" s="2"/>
      <c r="G420" s="2">
        <f t="shared" si="69"/>
        <v>0</v>
      </c>
      <c r="H420" s="2">
        <f t="shared" si="70"/>
        <v>0</v>
      </c>
      <c r="I420" s="2"/>
      <c r="J420" s="44"/>
      <c r="K420" s="24"/>
      <c r="L420" s="31"/>
      <c r="M420" s="14">
        <f t="shared" si="71"/>
        <v>0</v>
      </c>
      <c r="N420" s="15">
        <f t="shared" si="72"/>
        <v>0</v>
      </c>
      <c r="P420" s="11"/>
      <c r="Q420" s="12"/>
      <c r="R420" s="1"/>
    </row>
    <row r="421" spans="2:18" ht="18" customHeight="1" x14ac:dyDescent="0.25">
      <c r="B421" s="55"/>
      <c r="C421" s="5"/>
      <c r="D421" s="5"/>
      <c r="E421" s="2"/>
      <c r="F421" s="2"/>
      <c r="G421" s="2">
        <f t="shared" si="69"/>
        <v>0</v>
      </c>
      <c r="H421" s="2">
        <f t="shared" si="70"/>
        <v>0</v>
      </c>
      <c r="I421" s="2"/>
      <c r="J421" s="44"/>
      <c r="K421" s="24"/>
      <c r="L421" s="31"/>
      <c r="M421" s="14">
        <f t="shared" si="71"/>
        <v>0</v>
      </c>
      <c r="N421" s="15">
        <f t="shared" si="72"/>
        <v>0</v>
      </c>
      <c r="P421" s="11"/>
      <c r="Q421" s="12"/>
      <c r="R421" s="1"/>
    </row>
    <row r="422" spans="2:18" ht="18" customHeight="1" x14ac:dyDescent="0.25">
      <c r="B422" s="55"/>
      <c r="C422" s="5"/>
      <c r="D422" s="5"/>
      <c r="E422" s="2"/>
      <c r="F422" s="2"/>
      <c r="G422" s="2">
        <f t="shared" si="69"/>
        <v>0</v>
      </c>
      <c r="H422" s="2">
        <f t="shared" si="70"/>
        <v>0</v>
      </c>
      <c r="I422" s="2"/>
      <c r="J422" s="44"/>
      <c r="K422" s="24"/>
      <c r="L422" s="31"/>
      <c r="M422" s="14">
        <f t="shared" si="71"/>
        <v>0</v>
      </c>
      <c r="N422" s="15">
        <f t="shared" si="72"/>
        <v>0</v>
      </c>
      <c r="P422" s="11"/>
      <c r="Q422" s="12"/>
      <c r="R422" s="1"/>
    </row>
    <row r="423" spans="2:18" ht="18" customHeight="1" x14ac:dyDescent="0.25">
      <c r="B423" s="55"/>
      <c r="C423" s="5"/>
      <c r="D423" s="5"/>
      <c r="E423" s="2"/>
      <c r="F423" s="2"/>
      <c r="G423" s="2">
        <f t="shared" si="69"/>
        <v>0</v>
      </c>
      <c r="H423" s="2">
        <f t="shared" si="70"/>
        <v>0</v>
      </c>
      <c r="I423" s="2"/>
      <c r="J423" s="44"/>
      <c r="K423" s="24"/>
      <c r="L423" s="31"/>
      <c r="M423" s="14">
        <f t="shared" si="71"/>
        <v>0</v>
      </c>
      <c r="N423" s="15">
        <f t="shared" si="72"/>
        <v>0</v>
      </c>
      <c r="P423" s="11"/>
      <c r="Q423" s="12"/>
      <c r="R423" s="1"/>
    </row>
    <row r="424" spans="2:18" ht="18" customHeight="1" x14ac:dyDescent="0.25">
      <c r="B424" s="55"/>
      <c r="C424" s="5"/>
      <c r="D424" s="5"/>
      <c r="E424" s="2"/>
      <c r="F424" s="2"/>
      <c r="G424" s="2">
        <f t="shared" si="69"/>
        <v>0</v>
      </c>
      <c r="H424" s="2">
        <f t="shared" si="70"/>
        <v>0</v>
      </c>
      <c r="I424" s="2"/>
      <c r="J424" s="44"/>
      <c r="K424" s="24"/>
      <c r="L424" s="31"/>
      <c r="M424" s="14">
        <f t="shared" si="71"/>
        <v>0</v>
      </c>
      <c r="N424" s="15">
        <f t="shared" si="72"/>
        <v>0</v>
      </c>
      <c r="P424" s="11"/>
      <c r="Q424" s="12"/>
      <c r="R424" s="1"/>
    </row>
    <row r="425" spans="2:18" ht="18" customHeight="1" x14ac:dyDescent="0.25">
      <c r="B425" s="55"/>
      <c r="C425" s="5"/>
      <c r="D425" s="5"/>
      <c r="E425" s="2"/>
      <c r="F425" s="2"/>
      <c r="G425" s="2">
        <f t="shared" si="69"/>
        <v>0</v>
      </c>
      <c r="H425" s="2">
        <f t="shared" si="70"/>
        <v>0</v>
      </c>
      <c r="I425" s="2"/>
      <c r="J425" s="44"/>
      <c r="K425" s="24"/>
      <c r="L425" s="31"/>
      <c r="M425" s="14">
        <f t="shared" si="71"/>
        <v>0</v>
      </c>
      <c r="N425" s="15">
        <f t="shared" si="72"/>
        <v>0</v>
      </c>
      <c r="P425" s="11"/>
      <c r="Q425" s="12"/>
      <c r="R425" s="1"/>
    </row>
    <row r="426" spans="2:18" ht="18" customHeight="1" x14ac:dyDescent="0.25">
      <c r="B426" s="55"/>
      <c r="C426" s="5"/>
      <c r="D426" s="5"/>
      <c r="E426" s="2"/>
      <c r="F426" s="2"/>
      <c r="G426" s="2">
        <f t="shared" si="69"/>
        <v>0</v>
      </c>
      <c r="H426" s="2">
        <f t="shared" si="70"/>
        <v>0</v>
      </c>
      <c r="I426" s="2"/>
      <c r="J426" s="44"/>
      <c r="K426" s="24"/>
      <c r="L426" s="31"/>
      <c r="M426" s="14">
        <f t="shared" si="71"/>
        <v>0</v>
      </c>
      <c r="N426" s="15">
        <f t="shared" si="72"/>
        <v>0</v>
      </c>
      <c r="P426" s="11"/>
      <c r="Q426" s="12"/>
      <c r="R426" s="1"/>
    </row>
    <row r="427" spans="2:18" ht="18" customHeight="1" x14ac:dyDescent="0.25">
      <c r="B427" s="55"/>
      <c r="C427" s="5"/>
      <c r="D427" s="5"/>
      <c r="E427" s="2"/>
      <c r="F427" s="2"/>
      <c r="G427" s="2">
        <f t="shared" si="69"/>
        <v>0</v>
      </c>
      <c r="H427" s="2">
        <f t="shared" si="70"/>
        <v>0</v>
      </c>
      <c r="I427" s="2"/>
      <c r="J427" s="44"/>
      <c r="K427" s="24"/>
      <c r="L427" s="31"/>
      <c r="M427" s="14">
        <f t="shared" si="71"/>
        <v>0</v>
      </c>
      <c r="N427" s="15">
        <f t="shared" si="72"/>
        <v>0</v>
      </c>
      <c r="P427" s="11"/>
      <c r="Q427" s="12"/>
      <c r="R427" s="1"/>
    </row>
    <row r="428" spans="2:18" ht="18" customHeight="1" x14ac:dyDescent="0.25">
      <c r="B428" s="55"/>
      <c r="C428" s="5"/>
      <c r="D428" s="5"/>
      <c r="E428" s="2"/>
      <c r="F428" s="2"/>
      <c r="G428" s="2">
        <f t="shared" si="69"/>
        <v>0</v>
      </c>
      <c r="H428" s="2">
        <f t="shared" si="70"/>
        <v>0</v>
      </c>
      <c r="I428" s="2"/>
      <c r="J428" s="44"/>
      <c r="K428" s="24"/>
      <c r="L428" s="31"/>
      <c r="M428" s="14">
        <f t="shared" si="71"/>
        <v>0</v>
      </c>
      <c r="N428" s="15">
        <f t="shared" si="72"/>
        <v>0</v>
      </c>
      <c r="P428" s="11"/>
      <c r="Q428" s="12"/>
      <c r="R428" s="1"/>
    </row>
    <row r="429" spans="2:18" ht="18" customHeight="1" x14ac:dyDescent="0.25">
      <c r="B429" s="55"/>
      <c r="C429" s="5"/>
      <c r="D429" s="5"/>
      <c r="E429" s="2"/>
      <c r="F429" s="2"/>
      <c r="G429" s="2">
        <f t="shared" si="69"/>
        <v>0</v>
      </c>
      <c r="H429" s="2">
        <f t="shared" si="70"/>
        <v>0</v>
      </c>
      <c r="I429" s="2"/>
      <c r="J429" s="44"/>
      <c r="K429" s="24"/>
      <c r="L429" s="31"/>
      <c r="M429" s="14">
        <f t="shared" si="71"/>
        <v>0</v>
      </c>
      <c r="N429" s="15">
        <f t="shared" si="72"/>
        <v>0</v>
      </c>
      <c r="P429" s="11"/>
      <c r="Q429" s="12"/>
      <c r="R429" s="1"/>
    </row>
    <row r="430" spans="2:18" ht="18" customHeight="1" x14ac:dyDescent="0.25">
      <c r="B430" s="55"/>
      <c r="C430" s="5"/>
      <c r="D430" s="5"/>
      <c r="E430" s="2"/>
      <c r="F430" s="2"/>
      <c r="G430" s="2">
        <f t="shared" si="69"/>
        <v>0</v>
      </c>
      <c r="H430" s="2">
        <f t="shared" si="70"/>
        <v>0</v>
      </c>
      <c r="I430" s="2"/>
      <c r="J430" s="44"/>
      <c r="K430" s="24"/>
      <c r="L430" s="31"/>
      <c r="M430" s="14">
        <f t="shared" si="71"/>
        <v>0</v>
      </c>
      <c r="N430" s="15">
        <f t="shared" si="72"/>
        <v>0</v>
      </c>
      <c r="P430" s="11"/>
      <c r="Q430" s="12"/>
      <c r="R430" s="1"/>
    </row>
    <row r="431" spans="2:18" ht="18" customHeight="1" x14ac:dyDescent="0.25">
      <c r="B431" s="55"/>
      <c r="C431" s="5"/>
      <c r="D431" s="5"/>
      <c r="E431" s="2"/>
      <c r="F431" s="2"/>
      <c r="G431" s="2">
        <f t="shared" si="69"/>
        <v>0</v>
      </c>
      <c r="H431" s="2">
        <f t="shared" si="70"/>
        <v>0</v>
      </c>
      <c r="I431" s="2"/>
      <c r="J431" s="44"/>
      <c r="K431" s="24"/>
      <c r="L431" s="31"/>
      <c r="M431" s="14">
        <f t="shared" si="71"/>
        <v>0</v>
      </c>
      <c r="N431" s="15">
        <f t="shared" si="72"/>
        <v>0</v>
      </c>
      <c r="P431" s="11"/>
      <c r="Q431" s="12"/>
      <c r="R431" s="1"/>
    </row>
    <row r="432" spans="2:18" ht="18" customHeight="1" x14ac:dyDescent="0.25">
      <c r="B432" s="55"/>
      <c r="C432" s="5"/>
      <c r="D432" s="5"/>
      <c r="E432" s="2"/>
      <c r="F432" s="2"/>
      <c r="G432" s="2">
        <f t="shared" si="69"/>
        <v>0</v>
      </c>
      <c r="H432" s="2">
        <f t="shared" si="70"/>
        <v>0</v>
      </c>
      <c r="I432" s="2"/>
      <c r="J432" s="44"/>
      <c r="K432" s="24"/>
      <c r="L432" s="31"/>
      <c r="M432" s="14">
        <f t="shared" si="71"/>
        <v>0</v>
      </c>
      <c r="N432" s="15">
        <f t="shared" si="72"/>
        <v>0</v>
      </c>
      <c r="P432" s="11"/>
      <c r="Q432" s="12"/>
      <c r="R432" s="1"/>
    </row>
    <row r="433" spans="2:18" ht="18" customHeight="1" x14ac:dyDescent="0.25">
      <c r="B433" s="55"/>
      <c r="C433" s="5"/>
      <c r="D433" s="5"/>
      <c r="E433" s="2"/>
      <c r="F433" s="2"/>
      <c r="G433" s="2">
        <f t="shared" si="69"/>
        <v>0</v>
      </c>
      <c r="H433" s="2">
        <f t="shared" si="70"/>
        <v>0</v>
      </c>
      <c r="I433" s="2"/>
      <c r="J433" s="44"/>
      <c r="K433" s="24"/>
      <c r="L433" s="31"/>
      <c r="M433" s="14">
        <f t="shared" si="71"/>
        <v>0</v>
      </c>
      <c r="N433" s="15">
        <f t="shared" si="72"/>
        <v>0</v>
      </c>
      <c r="P433" s="11"/>
      <c r="Q433" s="12"/>
      <c r="R433" s="1"/>
    </row>
    <row r="434" spans="2:18" ht="18" customHeight="1" x14ac:dyDescent="0.25">
      <c r="B434" s="55"/>
      <c r="C434" s="5"/>
      <c r="D434" s="5"/>
      <c r="E434" s="2"/>
      <c r="F434" s="2"/>
      <c r="G434" s="2">
        <f t="shared" si="69"/>
        <v>0</v>
      </c>
      <c r="H434" s="2">
        <f t="shared" si="70"/>
        <v>0</v>
      </c>
      <c r="I434" s="2"/>
      <c r="J434" s="44"/>
      <c r="K434" s="24"/>
      <c r="L434" s="31"/>
      <c r="M434" s="14">
        <f t="shared" si="71"/>
        <v>0</v>
      </c>
      <c r="N434" s="15">
        <f t="shared" si="72"/>
        <v>0</v>
      </c>
      <c r="P434" s="11"/>
      <c r="Q434" s="12"/>
      <c r="R434" s="1"/>
    </row>
    <row r="435" spans="2:18" ht="18" customHeight="1" x14ac:dyDescent="0.25">
      <c r="B435" s="55"/>
      <c r="C435" s="5"/>
      <c r="D435" s="5"/>
      <c r="E435" s="2"/>
      <c r="F435" s="2"/>
      <c r="G435" s="2">
        <f t="shared" si="69"/>
        <v>0</v>
      </c>
      <c r="H435" s="2">
        <f t="shared" si="70"/>
        <v>0</v>
      </c>
      <c r="I435" s="2"/>
      <c r="J435" s="44"/>
      <c r="K435" s="24"/>
      <c r="L435" s="31"/>
      <c r="M435" s="14">
        <f t="shared" si="71"/>
        <v>0</v>
      </c>
      <c r="N435" s="15">
        <f t="shared" si="72"/>
        <v>0</v>
      </c>
      <c r="P435" s="11"/>
      <c r="Q435" s="12"/>
      <c r="R435" s="1"/>
    </row>
    <row r="436" spans="2:18" ht="18" customHeight="1" x14ac:dyDescent="0.25">
      <c r="B436" s="55"/>
      <c r="C436" s="5"/>
      <c r="D436" s="5"/>
      <c r="E436" s="2"/>
      <c r="F436" s="2"/>
      <c r="G436" s="2">
        <f t="shared" si="69"/>
        <v>0</v>
      </c>
      <c r="H436" s="2">
        <f t="shared" si="70"/>
        <v>0</v>
      </c>
      <c r="I436" s="2"/>
      <c r="J436" s="44"/>
      <c r="K436" s="24"/>
      <c r="L436" s="31"/>
      <c r="M436" s="14">
        <f t="shared" si="71"/>
        <v>0</v>
      </c>
      <c r="N436" s="15">
        <f t="shared" si="72"/>
        <v>0</v>
      </c>
      <c r="P436" s="11"/>
      <c r="Q436" s="12"/>
      <c r="R436" s="1"/>
    </row>
    <row r="437" spans="2:18" ht="18" customHeight="1" x14ac:dyDescent="0.25">
      <c r="B437" s="55"/>
      <c r="C437" s="5"/>
      <c r="D437" s="5"/>
      <c r="E437" s="2"/>
      <c r="F437" s="2"/>
      <c r="G437" s="2">
        <f t="shared" si="69"/>
        <v>0</v>
      </c>
      <c r="H437" s="2">
        <f t="shared" si="70"/>
        <v>0</v>
      </c>
      <c r="I437" s="2"/>
      <c r="J437" s="44"/>
      <c r="K437" s="24"/>
      <c r="L437" s="31"/>
      <c r="M437" s="14">
        <f t="shared" si="71"/>
        <v>0</v>
      </c>
      <c r="N437" s="15">
        <f t="shared" si="72"/>
        <v>0</v>
      </c>
      <c r="P437" s="11"/>
      <c r="Q437" s="12"/>
      <c r="R437" s="1"/>
    </row>
    <row r="438" spans="2:18" ht="18" customHeight="1" x14ac:dyDescent="0.25">
      <c r="B438" s="55"/>
      <c r="C438" s="5"/>
      <c r="D438" s="5"/>
      <c r="E438" s="2"/>
      <c r="F438" s="2"/>
      <c r="G438" s="2">
        <f t="shared" si="69"/>
        <v>0</v>
      </c>
      <c r="H438" s="2">
        <f t="shared" si="70"/>
        <v>0</v>
      </c>
      <c r="I438" s="2"/>
      <c r="J438" s="44"/>
      <c r="K438" s="24"/>
      <c r="L438" s="31"/>
      <c r="M438" s="14">
        <f t="shared" si="71"/>
        <v>0</v>
      </c>
      <c r="N438" s="15">
        <f t="shared" si="72"/>
        <v>0</v>
      </c>
      <c r="P438" s="11"/>
      <c r="Q438" s="12"/>
      <c r="R438" s="1"/>
    </row>
    <row r="439" spans="2:18" ht="18" customHeight="1" x14ac:dyDescent="0.25">
      <c r="B439" s="55"/>
      <c r="C439" s="5"/>
      <c r="D439" s="5"/>
      <c r="E439" s="2"/>
      <c r="F439" s="2"/>
      <c r="G439" s="2">
        <f t="shared" si="69"/>
        <v>0</v>
      </c>
      <c r="H439" s="2">
        <f t="shared" si="70"/>
        <v>0</v>
      </c>
      <c r="I439" s="2"/>
      <c r="J439" s="44"/>
      <c r="K439" s="24"/>
      <c r="L439" s="31"/>
      <c r="M439" s="14">
        <f t="shared" si="71"/>
        <v>0</v>
      </c>
      <c r="N439" s="15">
        <f t="shared" si="72"/>
        <v>0</v>
      </c>
      <c r="P439" s="11"/>
      <c r="Q439" s="12"/>
      <c r="R439" s="1"/>
    </row>
    <row r="440" spans="2:18" ht="18" customHeight="1" x14ac:dyDescent="0.25">
      <c r="B440" s="55"/>
      <c r="C440" s="5"/>
      <c r="D440" s="5"/>
      <c r="E440" s="2"/>
      <c r="F440" s="2"/>
      <c r="G440" s="2">
        <f t="shared" si="69"/>
        <v>0</v>
      </c>
      <c r="H440" s="2">
        <f t="shared" si="70"/>
        <v>0</v>
      </c>
      <c r="I440" s="2"/>
      <c r="J440" s="44"/>
      <c r="K440" s="24"/>
      <c r="L440" s="31"/>
      <c r="M440" s="14">
        <f t="shared" si="71"/>
        <v>0</v>
      </c>
      <c r="N440" s="15">
        <f t="shared" si="72"/>
        <v>0</v>
      </c>
      <c r="P440" s="11"/>
      <c r="Q440" s="12"/>
      <c r="R440" s="1"/>
    </row>
    <row r="441" spans="2:18" ht="18" customHeight="1" x14ac:dyDescent="0.25">
      <c r="B441" s="55"/>
      <c r="C441" s="5"/>
      <c r="D441" s="5"/>
      <c r="E441" s="2"/>
      <c r="F441" s="2"/>
      <c r="G441" s="2">
        <f t="shared" si="69"/>
        <v>0</v>
      </c>
      <c r="H441" s="2">
        <f t="shared" si="70"/>
        <v>0</v>
      </c>
      <c r="I441" s="2"/>
      <c r="J441" s="44"/>
      <c r="K441" s="24"/>
      <c r="L441" s="31"/>
      <c r="M441" s="14">
        <f t="shared" si="71"/>
        <v>0</v>
      </c>
      <c r="N441" s="15">
        <f t="shared" si="72"/>
        <v>0</v>
      </c>
      <c r="P441" s="11"/>
      <c r="Q441" s="12"/>
      <c r="R441" s="1"/>
    </row>
    <row r="442" spans="2:18" ht="18" customHeight="1" x14ac:dyDescent="0.25">
      <c r="B442" s="55"/>
      <c r="C442" s="5"/>
      <c r="D442" s="5"/>
      <c r="E442" s="2"/>
      <c r="F442" s="2"/>
      <c r="G442" s="2">
        <f t="shared" si="69"/>
        <v>0</v>
      </c>
      <c r="H442" s="2">
        <f t="shared" si="70"/>
        <v>0</v>
      </c>
      <c r="I442" s="2"/>
      <c r="J442" s="44"/>
      <c r="K442" s="24"/>
      <c r="L442" s="31"/>
      <c r="M442" s="14">
        <f t="shared" si="71"/>
        <v>0</v>
      </c>
      <c r="N442" s="15">
        <f t="shared" si="72"/>
        <v>0</v>
      </c>
      <c r="P442" s="11"/>
      <c r="Q442" s="12"/>
      <c r="R442" s="1"/>
    </row>
    <row r="443" spans="2:18" ht="18" customHeight="1" x14ac:dyDescent="0.25">
      <c r="B443" s="55"/>
      <c r="C443" s="5"/>
      <c r="D443" s="5"/>
      <c r="E443" s="2"/>
      <c r="F443" s="2"/>
      <c r="G443" s="2">
        <f t="shared" si="69"/>
        <v>0</v>
      </c>
      <c r="H443" s="2">
        <f t="shared" si="70"/>
        <v>0</v>
      </c>
      <c r="I443" s="2"/>
      <c r="J443" s="44"/>
      <c r="K443" s="24"/>
      <c r="L443" s="31"/>
      <c r="M443" s="14">
        <f t="shared" si="71"/>
        <v>0</v>
      </c>
      <c r="N443" s="15">
        <f t="shared" si="72"/>
        <v>0</v>
      </c>
      <c r="P443" s="11"/>
      <c r="Q443" s="12"/>
      <c r="R443" s="1"/>
    </row>
    <row r="444" spans="2:18" ht="18" customHeight="1" x14ac:dyDescent="0.25">
      <c r="B444" s="55"/>
      <c r="C444" s="5"/>
      <c r="D444" s="5"/>
      <c r="E444" s="2"/>
      <c r="F444" s="2"/>
      <c r="G444" s="2">
        <f t="shared" si="69"/>
        <v>0</v>
      </c>
      <c r="H444" s="2">
        <f t="shared" si="70"/>
        <v>0</v>
      </c>
      <c r="I444" s="2"/>
      <c r="J444" s="44"/>
      <c r="K444" s="24"/>
      <c r="L444" s="31"/>
      <c r="M444" s="14">
        <f t="shared" si="71"/>
        <v>0</v>
      </c>
      <c r="N444" s="15">
        <f t="shared" si="72"/>
        <v>0</v>
      </c>
      <c r="P444" s="11"/>
      <c r="Q444" s="12"/>
      <c r="R444" s="1"/>
    </row>
    <row r="445" spans="2:18" ht="18" customHeight="1" x14ac:dyDescent="0.25">
      <c r="B445" s="55"/>
      <c r="C445" s="5"/>
      <c r="D445" s="5"/>
      <c r="E445" s="2"/>
      <c r="F445" s="2"/>
      <c r="G445" s="2">
        <f t="shared" si="69"/>
        <v>0</v>
      </c>
      <c r="H445" s="2">
        <f t="shared" si="70"/>
        <v>0</v>
      </c>
      <c r="I445" s="2"/>
      <c r="J445" s="44"/>
      <c r="K445" s="24"/>
      <c r="L445" s="31"/>
      <c r="M445" s="14">
        <f t="shared" si="71"/>
        <v>0</v>
      </c>
      <c r="N445" s="15">
        <f t="shared" si="72"/>
        <v>0</v>
      </c>
      <c r="P445" s="11"/>
      <c r="Q445" s="12"/>
      <c r="R445" s="1"/>
    </row>
    <row r="446" spans="2:18" ht="18" customHeight="1" x14ac:dyDescent="0.25">
      <c r="B446" s="55"/>
      <c r="C446" s="5"/>
      <c r="D446" s="5"/>
      <c r="E446" s="2"/>
      <c r="F446" s="2"/>
      <c r="G446" s="2">
        <f t="shared" si="69"/>
        <v>0</v>
      </c>
      <c r="H446" s="2">
        <f t="shared" si="70"/>
        <v>0</v>
      </c>
      <c r="I446" s="2"/>
      <c r="J446" s="44"/>
      <c r="K446" s="24"/>
      <c r="L446" s="31"/>
      <c r="M446" s="14">
        <f t="shared" si="71"/>
        <v>0</v>
      </c>
      <c r="N446" s="15">
        <f t="shared" si="72"/>
        <v>0</v>
      </c>
      <c r="P446" s="11"/>
      <c r="Q446" s="12"/>
      <c r="R446" s="1"/>
    </row>
    <row r="447" spans="2:18" ht="18" customHeight="1" x14ac:dyDescent="0.25">
      <c r="B447" s="55"/>
      <c r="C447" s="5"/>
      <c r="D447" s="5"/>
      <c r="E447" s="2"/>
      <c r="F447" s="2"/>
      <c r="G447" s="2">
        <f t="shared" si="69"/>
        <v>0</v>
      </c>
      <c r="H447" s="2">
        <f t="shared" si="70"/>
        <v>0</v>
      </c>
      <c r="I447" s="2"/>
      <c r="J447" s="44"/>
      <c r="K447" s="24"/>
      <c r="L447" s="31"/>
      <c r="M447" s="14">
        <f t="shared" si="71"/>
        <v>0</v>
      </c>
      <c r="N447" s="15">
        <f t="shared" si="72"/>
        <v>0</v>
      </c>
      <c r="P447" s="11"/>
      <c r="Q447" s="12"/>
      <c r="R447" s="1"/>
    </row>
    <row r="448" spans="2:18" ht="18" customHeight="1" x14ac:dyDescent="0.25">
      <c r="B448" s="55"/>
      <c r="C448" s="5"/>
      <c r="D448" s="5"/>
      <c r="E448" s="2"/>
      <c r="F448" s="2"/>
      <c r="G448" s="2">
        <f t="shared" si="69"/>
        <v>0</v>
      </c>
      <c r="H448" s="2">
        <f t="shared" si="70"/>
        <v>0</v>
      </c>
      <c r="I448" s="2"/>
      <c r="J448" s="44"/>
      <c r="K448" s="24"/>
      <c r="L448" s="31"/>
      <c r="M448" s="14">
        <f t="shared" si="71"/>
        <v>0</v>
      </c>
      <c r="N448" s="15">
        <f t="shared" si="72"/>
        <v>0</v>
      </c>
      <c r="P448" s="11"/>
      <c r="Q448" s="12"/>
      <c r="R448" s="1"/>
    </row>
    <row r="449" spans="2:18" ht="18" customHeight="1" x14ac:dyDescent="0.25">
      <c r="B449" s="55"/>
      <c r="C449" s="5"/>
      <c r="D449" s="5"/>
      <c r="E449" s="2"/>
      <c r="F449" s="2"/>
      <c r="G449" s="2">
        <f t="shared" si="69"/>
        <v>0</v>
      </c>
      <c r="H449" s="2">
        <f t="shared" si="70"/>
        <v>0</v>
      </c>
      <c r="I449" s="2"/>
      <c r="J449" s="44"/>
      <c r="K449" s="24"/>
      <c r="L449" s="31"/>
      <c r="M449" s="14">
        <f t="shared" si="71"/>
        <v>0</v>
      </c>
      <c r="N449" s="15">
        <f t="shared" si="72"/>
        <v>0</v>
      </c>
      <c r="P449" s="11"/>
      <c r="Q449" s="12"/>
      <c r="R449" s="1"/>
    </row>
    <row r="450" spans="2:18" ht="18" customHeight="1" x14ac:dyDescent="0.25">
      <c r="B450" s="55"/>
      <c r="C450" s="5"/>
      <c r="D450" s="5"/>
      <c r="E450" s="2"/>
      <c r="F450" s="2"/>
      <c r="G450" s="2">
        <f t="shared" si="69"/>
        <v>0</v>
      </c>
      <c r="H450" s="2">
        <f t="shared" si="70"/>
        <v>0</v>
      </c>
      <c r="I450" s="2"/>
      <c r="J450" s="44"/>
      <c r="K450" s="24"/>
      <c r="L450" s="31"/>
      <c r="M450" s="14">
        <f t="shared" si="71"/>
        <v>0</v>
      </c>
      <c r="N450" s="15">
        <f t="shared" si="72"/>
        <v>0</v>
      </c>
      <c r="P450" s="11"/>
      <c r="Q450" s="12"/>
      <c r="R450" s="1"/>
    </row>
    <row r="451" spans="2:18" ht="18" customHeight="1" x14ac:dyDescent="0.25">
      <c r="B451" s="55"/>
      <c r="C451" s="5"/>
      <c r="D451" s="5"/>
      <c r="E451" s="2"/>
      <c r="F451" s="2"/>
      <c r="G451" s="2">
        <f t="shared" si="69"/>
        <v>0</v>
      </c>
      <c r="H451" s="2">
        <f t="shared" si="70"/>
        <v>0</v>
      </c>
      <c r="I451" s="2"/>
      <c r="J451" s="44"/>
      <c r="K451" s="24"/>
      <c r="L451" s="31"/>
      <c r="M451" s="14">
        <f t="shared" si="71"/>
        <v>0</v>
      </c>
      <c r="N451" s="15">
        <f t="shared" si="72"/>
        <v>0</v>
      </c>
      <c r="P451" s="11"/>
      <c r="Q451" s="12"/>
      <c r="R451" s="1"/>
    </row>
    <row r="452" spans="2:18" ht="18" customHeight="1" x14ac:dyDescent="0.25">
      <c r="B452" s="55"/>
      <c r="C452" s="5"/>
      <c r="D452" s="5"/>
      <c r="E452" s="2"/>
      <c r="F452" s="2"/>
      <c r="G452" s="2">
        <f t="shared" si="69"/>
        <v>0</v>
      </c>
      <c r="H452" s="2">
        <f t="shared" si="70"/>
        <v>0</v>
      </c>
      <c r="I452" s="2"/>
      <c r="J452" s="44"/>
      <c r="K452" s="24"/>
      <c r="L452" s="31"/>
      <c r="M452" s="14">
        <f t="shared" si="71"/>
        <v>0</v>
      </c>
      <c r="N452" s="15">
        <f t="shared" si="72"/>
        <v>0</v>
      </c>
      <c r="P452" s="11"/>
      <c r="Q452" s="12"/>
      <c r="R452" s="1"/>
    </row>
    <row r="453" spans="2:18" ht="18" customHeight="1" x14ac:dyDescent="0.25">
      <c r="B453" s="55"/>
      <c r="C453" s="5"/>
      <c r="D453" s="5"/>
      <c r="E453" s="2"/>
      <c r="F453" s="2"/>
      <c r="G453" s="2">
        <f t="shared" si="69"/>
        <v>0</v>
      </c>
      <c r="H453" s="2">
        <f t="shared" si="70"/>
        <v>0</v>
      </c>
      <c r="I453" s="2"/>
      <c r="J453" s="44"/>
      <c r="K453" s="24"/>
      <c r="L453" s="31"/>
      <c r="M453" s="14">
        <f t="shared" si="71"/>
        <v>0</v>
      </c>
      <c r="N453" s="15">
        <f t="shared" si="72"/>
        <v>0</v>
      </c>
      <c r="P453" s="11"/>
      <c r="Q453" s="12"/>
      <c r="R453" s="1"/>
    </row>
    <row r="454" spans="2:18" ht="18" customHeight="1" x14ac:dyDescent="0.25">
      <c r="B454" s="55"/>
      <c r="C454" s="5"/>
      <c r="D454" s="5"/>
      <c r="E454" s="2"/>
      <c r="F454" s="2"/>
      <c r="G454" s="2">
        <f t="shared" si="69"/>
        <v>0</v>
      </c>
      <c r="H454" s="2">
        <f t="shared" si="70"/>
        <v>0</v>
      </c>
      <c r="I454" s="2"/>
      <c r="J454" s="44"/>
      <c r="K454" s="24"/>
      <c r="L454" s="31"/>
      <c r="M454" s="14">
        <f t="shared" si="71"/>
        <v>0</v>
      </c>
      <c r="N454" s="15">
        <f t="shared" si="72"/>
        <v>0</v>
      </c>
      <c r="P454" s="11"/>
      <c r="Q454" s="12"/>
      <c r="R454" s="1"/>
    </row>
    <row r="455" spans="2:18" ht="18" customHeight="1" x14ac:dyDescent="0.25">
      <c r="B455" s="55"/>
      <c r="C455" s="5"/>
      <c r="D455" s="5"/>
      <c r="E455" s="2"/>
      <c r="F455" s="2"/>
      <c r="G455" s="2">
        <f t="shared" ref="G455:G498" si="73">E455-F455</f>
        <v>0</v>
      </c>
      <c r="H455" s="2">
        <f t="shared" ref="H455:H498" si="74">G455*1.262</f>
        <v>0</v>
      </c>
      <c r="I455" s="2"/>
      <c r="J455" s="44"/>
      <c r="K455" s="24"/>
      <c r="L455" s="31"/>
      <c r="M455" s="14">
        <f t="shared" si="71"/>
        <v>0</v>
      </c>
      <c r="N455" s="15">
        <f t="shared" si="72"/>
        <v>0</v>
      </c>
      <c r="P455" s="11"/>
      <c r="Q455" s="12"/>
      <c r="R455" s="1"/>
    </row>
    <row r="456" spans="2:18" ht="18" customHeight="1" x14ac:dyDescent="0.25">
      <c r="B456" s="55"/>
      <c r="C456" s="5"/>
      <c r="D456" s="5"/>
      <c r="E456" s="2"/>
      <c r="F456" s="2"/>
      <c r="G456" s="2">
        <f t="shared" si="73"/>
        <v>0</v>
      </c>
      <c r="H456" s="2">
        <f t="shared" si="74"/>
        <v>0</v>
      </c>
      <c r="I456" s="2"/>
      <c r="J456" s="44"/>
      <c r="K456" s="24"/>
      <c r="L456" s="31"/>
      <c r="M456" s="14">
        <f t="shared" si="71"/>
        <v>0</v>
      </c>
      <c r="N456" s="15">
        <f t="shared" si="72"/>
        <v>0</v>
      </c>
      <c r="P456" s="11"/>
      <c r="Q456" s="12"/>
      <c r="R456" s="1"/>
    </row>
    <row r="457" spans="2:18" ht="18" customHeight="1" x14ac:dyDescent="0.25">
      <c r="B457" s="55"/>
      <c r="C457" s="5"/>
      <c r="D457" s="5"/>
      <c r="E457" s="2"/>
      <c r="F457" s="2"/>
      <c r="G457" s="2">
        <f t="shared" si="73"/>
        <v>0</v>
      </c>
      <c r="H457" s="2">
        <f t="shared" si="74"/>
        <v>0</v>
      </c>
      <c r="I457" s="2"/>
      <c r="J457" s="44"/>
      <c r="K457" s="24"/>
      <c r="L457" s="31"/>
      <c r="M457" s="14">
        <f t="shared" si="71"/>
        <v>0</v>
      </c>
      <c r="N457" s="15">
        <f t="shared" si="72"/>
        <v>0</v>
      </c>
      <c r="P457" s="11"/>
      <c r="Q457" s="12"/>
      <c r="R457" s="1"/>
    </row>
    <row r="458" spans="2:18" ht="18" customHeight="1" x14ac:dyDescent="0.25">
      <c r="B458" s="55"/>
      <c r="C458" s="5"/>
      <c r="D458" s="5"/>
      <c r="E458" s="2"/>
      <c r="F458" s="2"/>
      <c r="G458" s="2">
        <f t="shared" si="73"/>
        <v>0</v>
      </c>
      <c r="H458" s="2">
        <f t="shared" si="74"/>
        <v>0</v>
      </c>
      <c r="I458" s="2"/>
      <c r="J458" s="44"/>
      <c r="K458" s="24"/>
      <c r="L458" s="31"/>
      <c r="M458" s="14">
        <f t="shared" si="71"/>
        <v>0</v>
      </c>
      <c r="N458" s="15">
        <f t="shared" si="72"/>
        <v>0</v>
      </c>
      <c r="P458" s="11"/>
      <c r="Q458" s="12"/>
      <c r="R458" s="1"/>
    </row>
    <row r="459" spans="2:18" ht="18" customHeight="1" x14ac:dyDescent="0.25">
      <c r="B459" s="55"/>
      <c r="C459" s="5"/>
      <c r="D459" s="5"/>
      <c r="E459" s="2"/>
      <c r="F459" s="2"/>
      <c r="G459" s="2">
        <f t="shared" si="73"/>
        <v>0</v>
      </c>
      <c r="H459" s="2">
        <f t="shared" si="74"/>
        <v>0</v>
      </c>
      <c r="I459" s="2"/>
      <c r="J459" s="44"/>
      <c r="K459" s="24"/>
      <c r="L459" s="31"/>
      <c r="M459" s="14">
        <f t="shared" si="71"/>
        <v>0</v>
      </c>
      <c r="N459" s="15">
        <f t="shared" si="72"/>
        <v>0</v>
      </c>
      <c r="P459" s="11"/>
      <c r="Q459" s="12"/>
      <c r="R459" s="1"/>
    </row>
    <row r="460" spans="2:18" ht="18" customHeight="1" x14ac:dyDescent="0.25">
      <c r="B460" s="55"/>
      <c r="C460" s="5"/>
      <c r="D460" s="5"/>
      <c r="E460" s="2"/>
      <c r="F460" s="2"/>
      <c r="G460" s="2">
        <f t="shared" si="73"/>
        <v>0</v>
      </c>
      <c r="H460" s="2">
        <f t="shared" si="74"/>
        <v>0</v>
      </c>
      <c r="I460" s="2"/>
      <c r="J460" s="44"/>
      <c r="K460" s="24"/>
      <c r="L460" s="31"/>
      <c r="M460" s="14">
        <f t="shared" si="71"/>
        <v>0</v>
      </c>
      <c r="N460" s="15">
        <f t="shared" si="72"/>
        <v>0</v>
      </c>
      <c r="P460" s="11"/>
      <c r="Q460" s="12"/>
      <c r="R460" s="1"/>
    </row>
    <row r="461" spans="2:18" ht="18" customHeight="1" x14ac:dyDescent="0.25">
      <c r="B461" s="55"/>
      <c r="C461" s="5"/>
      <c r="D461" s="5"/>
      <c r="E461" s="2"/>
      <c r="F461" s="2"/>
      <c r="G461" s="2">
        <f t="shared" si="73"/>
        <v>0</v>
      </c>
      <c r="H461" s="2">
        <f t="shared" si="74"/>
        <v>0</v>
      </c>
      <c r="I461" s="2"/>
      <c r="J461" s="44"/>
      <c r="K461" s="24"/>
      <c r="L461" s="31"/>
      <c r="M461" s="14">
        <f t="shared" si="71"/>
        <v>0</v>
      </c>
      <c r="N461" s="15">
        <f t="shared" si="72"/>
        <v>0</v>
      </c>
      <c r="P461" s="11"/>
      <c r="Q461" s="12"/>
      <c r="R461" s="1"/>
    </row>
    <row r="462" spans="2:18" ht="18" customHeight="1" x14ac:dyDescent="0.25">
      <c r="B462" s="55"/>
      <c r="C462" s="5"/>
      <c r="D462" s="5"/>
      <c r="E462" s="2"/>
      <c r="F462" s="2"/>
      <c r="G462" s="2">
        <f t="shared" si="73"/>
        <v>0</v>
      </c>
      <c r="H462" s="2">
        <f t="shared" si="74"/>
        <v>0</v>
      </c>
      <c r="I462" s="2"/>
      <c r="J462" s="44"/>
      <c r="K462" s="24"/>
      <c r="L462" s="31"/>
      <c r="M462" s="14">
        <f t="shared" si="71"/>
        <v>0</v>
      </c>
      <c r="N462" s="15">
        <f t="shared" si="72"/>
        <v>0</v>
      </c>
      <c r="P462" s="11"/>
      <c r="Q462" s="12"/>
      <c r="R462" s="1"/>
    </row>
    <row r="463" spans="2:18" ht="18" customHeight="1" x14ac:dyDescent="0.25">
      <c r="B463" s="55"/>
      <c r="C463" s="5"/>
      <c r="D463" s="5"/>
      <c r="E463" s="2"/>
      <c r="F463" s="2"/>
      <c r="G463" s="2">
        <f t="shared" si="73"/>
        <v>0</v>
      </c>
      <c r="H463" s="2">
        <f t="shared" si="74"/>
        <v>0</v>
      </c>
      <c r="I463" s="2"/>
      <c r="J463" s="44"/>
      <c r="K463" s="24"/>
      <c r="L463" s="31"/>
      <c r="M463" s="14">
        <f t="shared" si="71"/>
        <v>0</v>
      </c>
      <c r="N463" s="15">
        <f t="shared" si="72"/>
        <v>0</v>
      </c>
      <c r="P463" s="11"/>
      <c r="Q463" s="12"/>
      <c r="R463" s="1"/>
    </row>
    <row r="464" spans="2:18" ht="18" customHeight="1" x14ac:dyDescent="0.25">
      <c r="B464" s="55"/>
      <c r="C464" s="5"/>
      <c r="D464" s="5"/>
      <c r="E464" s="2"/>
      <c r="F464" s="2"/>
      <c r="G464" s="2">
        <f t="shared" si="73"/>
        <v>0</v>
      </c>
      <c r="H464" s="2">
        <f t="shared" si="74"/>
        <v>0</v>
      </c>
      <c r="I464" s="2"/>
      <c r="J464" s="44"/>
      <c r="K464" s="24"/>
      <c r="L464" s="31"/>
      <c r="M464" s="14">
        <f t="shared" si="71"/>
        <v>0</v>
      </c>
      <c r="N464" s="15">
        <f t="shared" si="72"/>
        <v>0</v>
      </c>
      <c r="P464" s="11"/>
      <c r="Q464" s="12"/>
      <c r="R464" s="1"/>
    </row>
    <row r="465" spans="2:18" ht="18" customHeight="1" x14ac:dyDescent="0.25">
      <c r="B465" s="55"/>
      <c r="C465" s="5"/>
      <c r="D465" s="5"/>
      <c r="E465" s="2"/>
      <c r="F465" s="2"/>
      <c r="G465" s="2">
        <f t="shared" si="73"/>
        <v>0</v>
      </c>
      <c r="H465" s="2">
        <f t="shared" si="74"/>
        <v>0</v>
      </c>
      <c r="I465" s="2"/>
      <c r="J465" s="44"/>
      <c r="K465" s="24"/>
      <c r="L465" s="31"/>
      <c r="M465" s="14">
        <f t="shared" si="71"/>
        <v>0</v>
      </c>
      <c r="N465" s="15">
        <f t="shared" si="72"/>
        <v>0</v>
      </c>
      <c r="P465" s="11"/>
      <c r="Q465" s="12"/>
      <c r="R465" s="1"/>
    </row>
    <row r="466" spans="2:18" ht="18" customHeight="1" x14ac:dyDescent="0.25">
      <c r="B466" s="55"/>
      <c r="C466" s="5"/>
      <c r="D466" s="5"/>
      <c r="E466" s="2"/>
      <c r="F466" s="2"/>
      <c r="G466" s="2">
        <f t="shared" si="73"/>
        <v>0</v>
      </c>
      <c r="H466" s="2">
        <f t="shared" si="74"/>
        <v>0</v>
      </c>
      <c r="I466" s="2"/>
      <c r="J466" s="44"/>
      <c r="K466" s="24"/>
      <c r="L466" s="31"/>
      <c r="M466" s="14">
        <f t="shared" si="71"/>
        <v>0</v>
      </c>
      <c r="N466" s="15">
        <f t="shared" si="72"/>
        <v>0</v>
      </c>
      <c r="P466" s="11"/>
      <c r="Q466" s="12"/>
      <c r="R466" s="1"/>
    </row>
    <row r="467" spans="2:18" ht="18" customHeight="1" x14ac:dyDescent="0.25">
      <c r="B467" s="55"/>
      <c r="C467" s="5"/>
      <c r="D467" s="5"/>
      <c r="E467" s="2"/>
      <c r="F467" s="2"/>
      <c r="G467" s="2">
        <f t="shared" si="73"/>
        <v>0</v>
      </c>
      <c r="H467" s="2">
        <f t="shared" si="74"/>
        <v>0</v>
      </c>
      <c r="I467" s="2"/>
      <c r="J467" s="44"/>
      <c r="K467" s="24"/>
      <c r="L467" s="31"/>
      <c r="M467" s="14">
        <f t="shared" si="71"/>
        <v>0</v>
      </c>
      <c r="N467" s="15">
        <f t="shared" si="72"/>
        <v>0</v>
      </c>
      <c r="P467" s="11"/>
      <c r="Q467" s="12"/>
      <c r="R467" s="1"/>
    </row>
    <row r="468" spans="2:18" ht="18" customHeight="1" x14ac:dyDescent="0.25">
      <c r="B468" s="55"/>
      <c r="C468" s="5"/>
      <c r="D468" s="5"/>
      <c r="E468" s="2"/>
      <c r="F468" s="2"/>
      <c r="G468" s="2">
        <f t="shared" si="73"/>
        <v>0</v>
      </c>
      <c r="H468" s="2">
        <f t="shared" si="74"/>
        <v>0</v>
      </c>
      <c r="I468" s="2"/>
      <c r="J468" s="44"/>
      <c r="K468" s="24"/>
      <c r="L468" s="31"/>
      <c r="M468" s="14">
        <f t="shared" si="71"/>
        <v>0</v>
      </c>
      <c r="N468" s="15">
        <f t="shared" si="72"/>
        <v>0</v>
      </c>
      <c r="P468" s="11"/>
      <c r="Q468" s="12"/>
      <c r="R468" s="1"/>
    </row>
    <row r="469" spans="2:18" ht="18" customHeight="1" x14ac:dyDescent="0.25">
      <c r="B469" s="55"/>
      <c r="C469" s="5"/>
      <c r="D469" s="5"/>
      <c r="E469" s="2"/>
      <c r="F469" s="2"/>
      <c r="G469" s="2">
        <f t="shared" si="73"/>
        <v>0</v>
      </c>
      <c r="H469" s="2">
        <f t="shared" si="74"/>
        <v>0</v>
      </c>
      <c r="I469" s="2"/>
      <c r="J469" s="44"/>
      <c r="K469" s="24"/>
      <c r="L469" s="31"/>
      <c r="M469" s="14">
        <f t="shared" ref="M469:M498" si="75">K469-H469</f>
        <v>0</v>
      </c>
      <c r="N469" s="15">
        <f t="shared" si="72"/>
        <v>0</v>
      </c>
      <c r="P469" s="11"/>
      <c r="Q469" s="12"/>
      <c r="R469" s="1"/>
    </row>
    <row r="470" spans="2:18" ht="18" customHeight="1" x14ac:dyDescent="0.25">
      <c r="B470" s="55"/>
      <c r="C470" s="5"/>
      <c r="D470" s="5"/>
      <c r="E470" s="2"/>
      <c r="F470" s="2"/>
      <c r="G470" s="2">
        <f t="shared" si="73"/>
        <v>0</v>
      </c>
      <c r="H470" s="2">
        <f t="shared" si="74"/>
        <v>0</v>
      </c>
      <c r="I470" s="2"/>
      <c r="J470" s="44"/>
      <c r="K470" s="24"/>
      <c r="L470" s="31"/>
      <c r="M470" s="14">
        <f t="shared" si="75"/>
        <v>0</v>
      </c>
      <c r="N470" s="15">
        <f t="shared" si="72"/>
        <v>0</v>
      </c>
      <c r="P470" s="11"/>
      <c r="Q470" s="12"/>
      <c r="R470" s="1"/>
    </row>
    <row r="471" spans="2:18" ht="18" customHeight="1" x14ac:dyDescent="0.25">
      <c r="B471" s="55"/>
      <c r="C471" s="5"/>
      <c r="D471" s="5"/>
      <c r="E471" s="2"/>
      <c r="F471" s="2"/>
      <c r="G471" s="2">
        <f t="shared" si="73"/>
        <v>0</v>
      </c>
      <c r="H471" s="2">
        <f t="shared" si="74"/>
        <v>0</v>
      </c>
      <c r="I471" s="2"/>
      <c r="J471" s="44"/>
      <c r="K471" s="24"/>
      <c r="L471" s="31"/>
      <c r="M471" s="14">
        <f t="shared" si="75"/>
        <v>0</v>
      </c>
      <c r="N471" s="15">
        <f t="shared" si="72"/>
        <v>0</v>
      </c>
      <c r="P471" s="11"/>
      <c r="Q471" s="12"/>
      <c r="R471" s="1"/>
    </row>
    <row r="472" spans="2:18" ht="18" customHeight="1" x14ac:dyDescent="0.25">
      <c r="B472" s="55"/>
      <c r="C472" s="5"/>
      <c r="D472" s="5"/>
      <c r="E472" s="2"/>
      <c r="F472" s="2"/>
      <c r="G472" s="2">
        <f t="shared" si="73"/>
        <v>0</v>
      </c>
      <c r="H472" s="2">
        <f t="shared" si="74"/>
        <v>0</v>
      </c>
      <c r="I472" s="2"/>
      <c r="J472" s="44"/>
      <c r="K472" s="24"/>
      <c r="L472" s="31"/>
      <c r="M472" s="14">
        <f t="shared" si="75"/>
        <v>0</v>
      </c>
      <c r="N472" s="15">
        <f t="shared" si="72"/>
        <v>0</v>
      </c>
      <c r="P472" s="11"/>
      <c r="Q472" s="12"/>
      <c r="R472" s="1"/>
    </row>
    <row r="473" spans="2:18" ht="18" customHeight="1" x14ac:dyDescent="0.25">
      <c r="B473" s="55"/>
      <c r="C473" s="5"/>
      <c r="D473" s="5"/>
      <c r="E473" s="2"/>
      <c r="F473" s="2"/>
      <c r="G473" s="2">
        <f t="shared" si="73"/>
        <v>0</v>
      </c>
      <c r="H473" s="2">
        <f t="shared" si="74"/>
        <v>0</v>
      </c>
      <c r="I473" s="2"/>
      <c r="J473" s="44"/>
      <c r="K473" s="24"/>
      <c r="L473" s="31"/>
      <c r="M473" s="14">
        <f t="shared" si="75"/>
        <v>0</v>
      </c>
      <c r="N473" s="15">
        <f t="shared" si="72"/>
        <v>0</v>
      </c>
      <c r="P473" s="11"/>
      <c r="Q473" s="12"/>
      <c r="R473" s="1"/>
    </row>
    <row r="474" spans="2:18" ht="18" customHeight="1" x14ac:dyDescent="0.25">
      <c r="B474" s="55"/>
      <c r="C474" s="5"/>
      <c r="D474" s="5"/>
      <c r="E474" s="2"/>
      <c r="F474" s="2"/>
      <c r="G474" s="2">
        <f t="shared" si="73"/>
        <v>0</v>
      </c>
      <c r="H474" s="2">
        <f t="shared" si="74"/>
        <v>0</v>
      </c>
      <c r="I474" s="2"/>
      <c r="J474" s="44"/>
      <c r="K474" s="24"/>
      <c r="L474" s="31"/>
      <c r="M474" s="14">
        <f t="shared" si="75"/>
        <v>0</v>
      </c>
      <c r="N474" s="15">
        <f t="shared" ref="N474:N498" si="76">D474*M474</f>
        <v>0</v>
      </c>
      <c r="P474" s="11"/>
      <c r="Q474" s="12"/>
      <c r="R474" s="1"/>
    </row>
    <row r="475" spans="2:18" ht="18" customHeight="1" x14ac:dyDescent="0.25">
      <c r="B475" s="55"/>
      <c r="C475" s="5"/>
      <c r="D475" s="5"/>
      <c r="E475" s="2"/>
      <c r="F475" s="2"/>
      <c r="G475" s="2">
        <f t="shared" si="73"/>
        <v>0</v>
      </c>
      <c r="H475" s="2">
        <f t="shared" si="74"/>
        <v>0</v>
      </c>
      <c r="I475" s="2"/>
      <c r="J475" s="44"/>
      <c r="K475" s="24"/>
      <c r="L475" s="31"/>
      <c r="M475" s="14">
        <f t="shared" si="75"/>
        <v>0</v>
      </c>
      <c r="N475" s="15">
        <f t="shared" si="76"/>
        <v>0</v>
      </c>
      <c r="P475" s="11"/>
      <c r="Q475" s="12"/>
      <c r="R475" s="1"/>
    </row>
    <row r="476" spans="2:18" ht="18" customHeight="1" x14ac:dyDescent="0.25">
      <c r="B476" s="55"/>
      <c r="C476" s="5"/>
      <c r="D476" s="5"/>
      <c r="E476" s="2"/>
      <c r="F476" s="2"/>
      <c r="G476" s="2">
        <f t="shared" si="73"/>
        <v>0</v>
      </c>
      <c r="H476" s="2">
        <f t="shared" si="74"/>
        <v>0</v>
      </c>
      <c r="I476" s="2"/>
      <c r="J476" s="44"/>
      <c r="K476" s="24"/>
      <c r="L476" s="31"/>
      <c r="M476" s="14">
        <f t="shared" si="75"/>
        <v>0</v>
      </c>
      <c r="N476" s="15">
        <f t="shared" si="76"/>
        <v>0</v>
      </c>
      <c r="P476" s="11"/>
      <c r="Q476" s="12"/>
      <c r="R476" s="1"/>
    </row>
    <row r="477" spans="2:18" ht="18" customHeight="1" x14ac:dyDescent="0.25">
      <c r="B477" s="55"/>
      <c r="C477" s="5"/>
      <c r="D477" s="5"/>
      <c r="E477" s="2"/>
      <c r="F477" s="2"/>
      <c r="G477" s="2">
        <f t="shared" si="73"/>
        <v>0</v>
      </c>
      <c r="H477" s="2">
        <f t="shared" si="74"/>
        <v>0</v>
      </c>
      <c r="I477" s="2"/>
      <c r="J477" s="44"/>
      <c r="K477" s="24"/>
      <c r="L477" s="31"/>
      <c r="M477" s="14">
        <f t="shared" si="75"/>
        <v>0</v>
      </c>
      <c r="N477" s="15">
        <f t="shared" si="76"/>
        <v>0</v>
      </c>
      <c r="P477" s="11"/>
      <c r="Q477" s="12"/>
      <c r="R477" s="1"/>
    </row>
    <row r="478" spans="2:18" ht="18" customHeight="1" x14ac:dyDescent="0.25">
      <c r="B478" s="55"/>
      <c r="C478" s="5"/>
      <c r="D478" s="5"/>
      <c r="E478" s="2"/>
      <c r="F478" s="2"/>
      <c r="G478" s="2">
        <f t="shared" si="73"/>
        <v>0</v>
      </c>
      <c r="H478" s="2">
        <f t="shared" si="74"/>
        <v>0</v>
      </c>
      <c r="I478" s="2"/>
      <c r="J478" s="44"/>
      <c r="K478" s="24"/>
      <c r="L478" s="31"/>
      <c r="M478" s="14">
        <f t="shared" si="75"/>
        <v>0</v>
      </c>
      <c r="N478" s="15">
        <f t="shared" si="76"/>
        <v>0</v>
      </c>
      <c r="P478" s="11"/>
      <c r="Q478" s="12"/>
      <c r="R478" s="1"/>
    </row>
    <row r="479" spans="2:18" ht="18" customHeight="1" x14ac:dyDescent="0.25">
      <c r="B479" s="55"/>
      <c r="C479" s="5"/>
      <c r="D479" s="5"/>
      <c r="E479" s="2"/>
      <c r="F479" s="2"/>
      <c r="G479" s="2">
        <f t="shared" si="73"/>
        <v>0</v>
      </c>
      <c r="H479" s="2">
        <f t="shared" si="74"/>
        <v>0</v>
      </c>
      <c r="I479" s="2"/>
      <c r="J479" s="44"/>
      <c r="K479" s="24"/>
      <c r="L479" s="31"/>
      <c r="M479" s="14">
        <f t="shared" si="75"/>
        <v>0</v>
      </c>
      <c r="N479" s="15">
        <f t="shared" si="76"/>
        <v>0</v>
      </c>
      <c r="P479" s="11"/>
      <c r="Q479" s="12"/>
      <c r="R479" s="1"/>
    </row>
    <row r="480" spans="2:18" ht="18" customHeight="1" x14ac:dyDescent="0.25">
      <c r="B480" s="55"/>
      <c r="C480" s="5"/>
      <c r="D480" s="5"/>
      <c r="E480" s="2"/>
      <c r="F480" s="2"/>
      <c r="G480" s="2">
        <f t="shared" si="73"/>
        <v>0</v>
      </c>
      <c r="H480" s="2">
        <f t="shared" si="74"/>
        <v>0</v>
      </c>
      <c r="I480" s="2"/>
      <c r="J480" s="44"/>
      <c r="K480" s="24"/>
      <c r="L480" s="31"/>
      <c r="M480" s="14">
        <f t="shared" si="75"/>
        <v>0</v>
      </c>
      <c r="N480" s="15">
        <f t="shared" si="76"/>
        <v>0</v>
      </c>
      <c r="P480" s="11"/>
      <c r="Q480" s="12"/>
      <c r="R480" s="1"/>
    </row>
    <row r="481" spans="2:18" ht="18" customHeight="1" x14ac:dyDescent="0.25">
      <c r="B481" s="55"/>
      <c r="C481" s="5"/>
      <c r="D481" s="5"/>
      <c r="E481" s="2"/>
      <c r="F481" s="2"/>
      <c r="G481" s="2">
        <f t="shared" si="73"/>
        <v>0</v>
      </c>
      <c r="H481" s="2">
        <f t="shared" si="74"/>
        <v>0</v>
      </c>
      <c r="I481" s="2"/>
      <c r="J481" s="44"/>
      <c r="K481" s="24"/>
      <c r="L481" s="31"/>
      <c r="M481" s="14">
        <f t="shared" si="75"/>
        <v>0</v>
      </c>
      <c r="N481" s="15">
        <f t="shared" si="76"/>
        <v>0</v>
      </c>
      <c r="P481" s="11"/>
      <c r="Q481" s="12"/>
      <c r="R481" s="1"/>
    </row>
    <row r="482" spans="2:18" ht="18" customHeight="1" x14ac:dyDescent="0.25">
      <c r="B482" s="55"/>
      <c r="C482" s="5"/>
      <c r="D482" s="5"/>
      <c r="E482" s="2"/>
      <c r="F482" s="2"/>
      <c r="G482" s="2">
        <f t="shared" si="73"/>
        <v>0</v>
      </c>
      <c r="H482" s="2">
        <f t="shared" si="74"/>
        <v>0</v>
      </c>
      <c r="I482" s="2"/>
      <c r="J482" s="44"/>
      <c r="K482" s="24"/>
      <c r="L482" s="31"/>
      <c r="M482" s="14">
        <f t="shared" si="75"/>
        <v>0</v>
      </c>
      <c r="N482" s="15">
        <f t="shared" si="76"/>
        <v>0</v>
      </c>
      <c r="P482" s="11"/>
      <c r="Q482" s="12"/>
      <c r="R482" s="1"/>
    </row>
    <row r="483" spans="2:18" ht="18" customHeight="1" x14ac:dyDescent="0.25">
      <c r="B483" s="55"/>
      <c r="C483" s="5"/>
      <c r="D483" s="5"/>
      <c r="E483" s="2"/>
      <c r="F483" s="2"/>
      <c r="G483" s="2">
        <f t="shared" si="73"/>
        <v>0</v>
      </c>
      <c r="H483" s="2">
        <f t="shared" si="74"/>
        <v>0</v>
      </c>
      <c r="I483" s="2"/>
      <c r="J483" s="44"/>
      <c r="K483" s="24"/>
      <c r="L483" s="31"/>
      <c r="M483" s="14">
        <f t="shared" si="75"/>
        <v>0</v>
      </c>
      <c r="N483" s="15">
        <f t="shared" si="76"/>
        <v>0</v>
      </c>
      <c r="P483" s="11"/>
      <c r="Q483" s="12"/>
      <c r="R483" s="1"/>
    </row>
    <row r="484" spans="2:18" ht="18" customHeight="1" x14ac:dyDescent="0.25">
      <c r="B484" s="55"/>
      <c r="C484" s="5"/>
      <c r="D484" s="5"/>
      <c r="E484" s="2"/>
      <c r="F484" s="2"/>
      <c r="G484" s="2">
        <f t="shared" si="73"/>
        <v>0</v>
      </c>
      <c r="H484" s="2">
        <f t="shared" si="74"/>
        <v>0</v>
      </c>
      <c r="I484" s="2"/>
      <c r="J484" s="44"/>
      <c r="K484" s="24"/>
      <c r="L484" s="31"/>
      <c r="M484" s="14">
        <f t="shared" si="75"/>
        <v>0</v>
      </c>
      <c r="N484" s="15">
        <f t="shared" si="76"/>
        <v>0</v>
      </c>
      <c r="P484" s="11"/>
      <c r="Q484" s="12"/>
      <c r="R484" s="1"/>
    </row>
    <row r="485" spans="2:18" ht="18" customHeight="1" x14ac:dyDescent="0.25">
      <c r="B485" s="55"/>
      <c r="C485" s="5"/>
      <c r="D485" s="5"/>
      <c r="E485" s="2"/>
      <c r="F485" s="2"/>
      <c r="G485" s="2">
        <f t="shared" si="73"/>
        <v>0</v>
      </c>
      <c r="H485" s="2">
        <f t="shared" si="74"/>
        <v>0</v>
      </c>
      <c r="I485" s="2"/>
      <c r="J485" s="44"/>
      <c r="K485" s="24"/>
      <c r="L485" s="31"/>
      <c r="M485" s="14">
        <f t="shared" si="75"/>
        <v>0</v>
      </c>
      <c r="N485" s="15">
        <f t="shared" si="76"/>
        <v>0</v>
      </c>
      <c r="P485" s="11"/>
      <c r="Q485" s="12"/>
      <c r="R485" s="1"/>
    </row>
    <row r="486" spans="2:18" ht="18" customHeight="1" x14ac:dyDescent="0.25">
      <c r="B486" s="55"/>
      <c r="C486" s="5"/>
      <c r="D486" s="5"/>
      <c r="E486" s="2"/>
      <c r="F486" s="2"/>
      <c r="G486" s="2">
        <f t="shared" si="73"/>
        <v>0</v>
      </c>
      <c r="H486" s="2">
        <f t="shared" si="74"/>
        <v>0</v>
      </c>
      <c r="I486" s="2"/>
      <c r="J486" s="44"/>
      <c r="K486" s="24"/>
      <c r="L486" s="31"/>
      <c r="M486" s="14">
        <f t="shared" si="75"/>
        <v>0</v>
      </c>
      <c r="N486" s="15">
        <f t="shared" si="76"/>
        <v>0</v>
      </c>
      <c r="P486" s="11"/>
      <c r="Q486" s="12"/>
      <c r="R486" s="1"/>
    </row>
    <row r="487" spans="2:18" ht="18" customHeight="1" x14ac:dyDescent="0.25">
      <c r="B487" s="55"/>
      <c r="C487" s="5"/>
      <c r="D487" s="5"/>
      <c r="E487" s="2"/>
      <c r="F487" s="2"/>
      <c r="G487" s="2">
        <f t="shared" si="73"/>
        <v>0</v>
      </c>
      <c r="H487" s="2">
        <f t="shared" si="74"/>
        <v>0</v>
      </c>
      <c r="I487" s="2"/>
      <c r="J487" s="44"/>
      <c r="K487" s="24"/>
      <c r="L487" s="31"/>
      <c r="M487" s="14">
        <f t="shared" si="75"/>
        <v>0</v>
      </c>
      <c r="N487" s="15">
        <f t="shared" si="76"/>
        <v>0</v>
      </c>
      <c r="P487" s="11"/>
      <c r="Q487" s="12"/>
      <c r="R487" s="1"/>
    </row>
    <row r="488" spans="2:18" ht="18" customHeight="1" x14ac:dyDescent="0.25">
      <c r="B488" s="55"/>
      <c r="C488" s="5"/>
      <c r="D488" s="5"/>
      <c r="E488" s="2"/>
      <c r="F488" s="2"/>
      <c r="G488" s="2">
        <f t="shared" si="73"/>
        <v>0</v>
      </c>
      <c r="H488" s="2">
        <f t="shared" si="74"/>
        <v>0</v>
      </c>
      <c r="I488" s="2"/>
      <c r="J488" s="44"/>
      <c r="K488" s="24"/>
      <c r="L488" s="31"/>
      <c r="M488" s="14">
        <f t="shared" si="75"/>
        <v>0</v>
      </c>
      <c r="N488" s="15">
        <f t="shared" si="76"/>
        <v>0</v>
      </c>
      <c r="P488" s="11"/>
      <c r="Q488" s="12"/>
      <c r="R488" s="1"/>
    </row>
    <row r="489" spans="2:18" ht="18" customHeight="1" x14ac:dyDescent="0.25">
      <c r="B489" s="55"/>
      <c r="C489" s="5"/>
      <c r="D489" s="5"/>
      <c r="E489" s="2"/>
      <c r="F489" s="2"/>
      <c r="G489" s="2">
        <f t="shared" si="73"/>
        <v>0</v>
      </c>
      <c r="H489" s="2">
        <f t="shared" si="74"/>
        <v>0</v>
      </c>
      <c r="I489" s="2"/>
      <c r="J489" s="44"/>
      <c r="K489" s="24"/>
      <c r="L489" s="31"/>
      <c r="M489" s="14">
        <f t="shared" si="75"/>
        <v>0</v>
      </c>
      <c r="N489" s="15">
        <f t="shared" si="76"/>
        <v>0</v>
      </c>
      <c r="P489" s="11"/>
      <c r="Q489" s="12"/>
      <c r="R489" s="1"/>
    </row>
    <row r="490" spans="2:18" ht="18" customHeight="1" x14ac:dyDescent="0.25">
      <c r="B490" s="55"/>
      <c r="C490" s="5"/>
      <c r="D490" s="5"/>
      <c r="E490" s="2"/>
      <c r="F490" s="2"/>
      <c r="G490" s="2">
        <f t="shared" si="73"/>
        <v>0</v>
      </c>
      <c r="H490" s="2">
        <f t="shared" si="74"/>
        <v>0</v>
      </c>
      <c r="I490" s="2"/>
      <c r="J490" s="44"/>
      <c r="K490" s="24"/>
      <c r="L490" s="31"/>
      <c r="M490" s="14">
        <f t="shared" si="75"/>
        <v>0</v>
      </c>
      <c r="N490" s="15">
        <f t="shared" si="76"/>
        <v>0</v>
      </c>
      <c r="P490" s="11"/>
      <c r="Q490" s="12"/>
      <c r="R490" s="1"/>
    </row>
    <row r="491" spans="2:18" ht="18" customHeight="1" x14ac:dyDescent="0.25">
      <c r="B491" s="55"/>
      <c r="C491" s="5"/>
      <c r="D491" s="5"/>
      <c r="E491" s="2"/>
      <c r="F491" s="2"/>
      <c r="G491" s="2">
        <f t="shared" si="73"/>
        <v>0</v>
      </c>
      <c r="H491" s="2">
        <f t="shared" si="74"/>
        <v>0</v>
      </c>
      <c r="I491" s="2"/>
      <c r="J491" s="44"/>
      <c r="K491" s="24"/>
      <c r="L491" s="31"/>
      <c r="M491" s="14">
        <f t="shared" si="75"/>
        <v>0</v>
      </c>
      <c r="N491" s="15">
        <f t="shared" si="76"/>
        <v>0</v>
      </c>
      <c r="P491" s="11"/>
      <c r="Q491" s="12"/>
      <c r="R491" s="1"/>
    </row>
    <row r="492" spans="2:18" ht="18" customHeight="1" x14ac:dyDescent="0.25">
      <c r="B492" s="55"/>
      <c r="C492" s="5"/>
      <c r="D492" s="5"/>
      <c r="E492" s="2"/>
      <c r="F492" s="2"/>
      <c r="G492" s="2">
        <f t="shared" si="73"/>
        <v>0</v>
      </c>
      <c r="H492" s="2">
        <f t="shared" si="74"/>
        <v>0</v>
      </c>
      <c r="I492" s="2"/>
      <c r="J492" s="44"/>
      <c r="K492" s="24"/>
      <c r="L492" s="31"/>
      <c r="M492" s="14">
        <f t="shared" si="75"/>
        <v>0</v>
      </c>
      <c r="N492" s="15">
        <f t="shared" si="76"/>
        <v>0</v>
      </c>
      <c r="P492" s="11"/>
      <c r="Q492" s="12"/>
      <c r="R492" s="1"/>
    </row>
    <row r="493" spans="2:18" ht="18" customHeight="1" x14ac:dyDescent="0.25">
      <c r="B493" s="55"/>
      <c r="C493" s="5"/>
      <c r="D493" s="5"/>
      <c r="E493" s="2"/>
      <c r="F493" s="2"/>
      <c r="G493" s="2">
        <f t="shared" si="73"/>
        <v>0</v>
      </c>
      <c r="H493" s="2">
        <f t="shared" si="74"/>
        <v>0</v>
      </c>
      <c r="I493" s="2"/>
      <c r="J493" s="44"/>
      <c r="K493" s="24"/>
      <c r="L493" s="31"/>
      <c r="M493" s="14">
        <f t="shared" si="75"/>
        <v>0</v>
      </c>
      <c r="N493" s="15">
        <f t="shared" si="76"/>
        <v>0</v>
      </c>
      <c r="P493" s="11"/>
      <c r="Q493" s="12"/>
      <c r="R493" s="1"/>
    </row>
    <row r="494" spans="2:18" ht="18" customHeight="1" x14ac:dyDescent="0.25">
      <c r="B494" s="55"/>
      <c r="C494" s="5"/>
      <c r="D494" s="5"/>
      <c r="E494" s="2"/>
      <c r="F494" s="2"/>
      <c r="G494" s="2">
        <f t="shared" si="73"/>
        <v>0</v>
      </c>
      <c r="H494" s="2">
        <f t="shared" si="74"/>
        <v>0</v>
      </c>
      <c r="I494" s="2"/>
      <c r="J494" s="44"/>
      <c r="K494" s="24"/>
      <c r="L494" s="31"/>
      <c r="M494" s="14">
        <f t="shared" si="75"/>
        <v>0</v>
      </c>
      <c r="N494" s="15">
        <f t="shared" si="76"/>
        <v>0</v>
      </c>
      <c r="P494" s="11"/>
      <c r="Q494" s="12"/>
      <c r="R494" s="1"/>
    </row>
    <row r="495" spans="2:18" ht="18" customHeight="1" x14ac:dyDescent="0.25">
      <c r="B495" s="55"/>
      <c r="C495" s="5"/>
      <c r="D495" s="5"/>
      <c r="E495" s="2"/>
      <c r="F495" s="2"/>
      <c r="G495" s="2">
        <f t="shared" si="73"/>
        <v>0</v>
      </c>
      <c r="H495" s="2">
        <f t="shared" si="74"/>
        <v>0</v>
      </c>
      <c r="I495" s="2"/>
      <c r="J495" s="44"/>
      <c r="K495" s="24"/>
      <c r="L495" s="31"/>
      <c r="M495" s="14">
        <f t="shared" si="75"/>
        <v>0</v>
      </c>
      <c r="N495" s="15">
        <f t="shared" si="76"/>
        <v>0</v>
      </c>
      <c r="P495" s="11"/>
      <c r="Q495" s="12"/>
      <c r="R495" s="1"/>
    </row>
    <row r="496" spans="2:18" ht="18" customHeight="1" x14ac:dyDescent="0.25">
      <c r="B496" s="55"/>
      <c r="C496" s="5"/>
      <c r="D496" s="5"/>
      <c r="E496" s="2"/>
      <c r="F496" s="2"/>
      <c r="G496" s="2">
        <f t="shared" si="73"/>
        <v>0</v>
      </c>
      <c r="H496" s="2">
        <f t="shared" si="74"/>
        <v>0</v>
      </c>
      <c r="I496" s="2"/>
      <c r="J496" s="44"/>
      <c r="K496" s="24"/>
      <c r="L496" s="31"/>
      <c r="M496" s="14">
        <f t="shared" si="75"/>
        <v>0</v>
      </c>
      <c r="N496" s="15">
        <f t="shared" si="76"/>
        <v>0</v>
      </c>
      <c r="P496" s="11"/>
      <c r="Q496" s="12"/>
      <c r="R496" s="1"/>
    </row>
    <row r="497" spans="2:18" ht="18" customHeight="1" x14ac:dyDescent="0.25">
      <c r="B497" s="55"/>
      <c r="C497" s="5"/>
      <c r="D497" s="5"/>
      <c r="E497" s="2"/>
      <c r="F497" s="2"/>
      <c r="G497" s="2">
        <f t="shared" si="73"/>
        <v>0</v>
      </c>
      <c r="H497" s="2">
        <f t="shared" si="74"/>
        <v>0</v>
      </c>
      <c r="I497" s="2"/>
      <c r="J497" s="44"/>
      <c r="K497" s="24"/>
      <c r="L497" s="31"/>
      <c r="M497" s="14">
        <f t="shared" si="75"/>
        <v>0</v>
      </c>
      <c r="N497" s="15">
        <f t="shared" si="76"/>
        <v>0</v>
      </c>
      <c r="P497" s="11"/>
      <c r="Q497" s="12"/>
      <c r="R497" s="1"/>
    </row>
    <row r="498" spans="2:18" ht="18" customHeight="1" thickBot="1" x14ac:dyDescent="0.3">
      <c r="B498" s="56"/>
      <c r="C498" s="21"/>
      <c r="D498" s="21"/>
      <c r="E498" s="22"/>
      <c r="F498" s="2"/>
      <c r="G498" s="2">
        <f t="shared" si="73"/>
        <v>0</v>
      </c>
      <c r="H498" s="2">
        <f t="shared" si="74"/>
        <v>0</v>
      </c>
      <c r="I498" s="2"/>
      <c r="J498" s="45"/>
      <c r="K498" s="25"/>
      <c r="L498" s="46"/>
      <c r="M498" s="14">
        <f t="shared" si="75"/>
        <v>0</v>
      </c>
      <c r="N498" s="15">
        <f t="shared" si="76"/>
        <v>0</v>
      </c>
      <c r="P498" s="16"/>
      <c r="Q498" s="17"/>
      <c r="R498" s="1"/>
    </row>
    <row r="499" spans="2:18" ht="18" customHeight="1" x14ac:dyDescent="0.25">
      <c r="H499" s="3"/>
      <c r="I499" s="3"/>
      <c r="J499" s="33"/>
      <c r="K499" s="9"/>
      <c r="L499" s="9"/>
      <c r="M499" s="26"/>
      <c r="N499" s="1"/>
      <c r="R499" s="1"/>
    </row>
    <row r="500" spans="2:18" ht="18" customHeight="1" x14ac:dyDescent="0.25">
      <c r="H500" s="3"/>
      <c r="I500" s="3"/>
      <c r="J500" s="33"/>
      <c r="K500" s="9"/>
      <c r="L500" s="9"/>
      <c r="M500" s="9"/>
      <c r="N500" s="1"/>
      <c r="R500" s="1"/>
    </row>
    <row r="501" spans="2:18" ht="18" customHeight="1" x14ac:dyDescent="0.25">
      <c r="H501" s="3"/>
      <c r="I501" s="3"/>
      <c r="J501" s="33"/>
      <c r="K501" s="9"/>
      <c r="L501" s="9"/>
      <c r="M501" s="9"/>
      <c r="N501" s="1"/>
      <c r="R501" s="1"/>
    </row>
    <row r="502" spans="2:18" ht="18" customHeight="1" x14ac:dyDescent="0.25">
      <c r="E502" s="1"/>
      <c r="F502" s="1"/>
      <c r="G502" s="1"/>
      <c r="H502" s="3"/>
      <c r="I502" s="3"/>
      <c r="J502" s="33"/>
      <c r="K502" s="9"/>
      <c r="L502" s="9"/>
      <c r="M502" s="9"/>
      <c r="N502" s="1"/>
      <c r="R502" s="1"/>
    </row>
    <row r="503" spans="2:18" ht="18" customHeight="1" x14ac:dyDescent="0.25">
      <c r="E503" s="1"/>
      <c r="F503" s="1"/>
      <c r="G503" s="1"/>
      <c r="H503" s="3"/>
      <c r="I503" s="3"/>
      <c r="J503" s="33"/>
      <c r="K503" s="9"/>
      <c r="L503" s="9"/>
      <c r="M503" s="9"/>
      <c r="N503" s="1"/>
      <c r="R503" s="1"/>
    </row>
    <row r="504" spans="2:18" ht="18" customHeight="1" x14ac:dyDescent="0.25">
      <c r="E504" s="1"/>
      <c r="F504" s="1"/>
      <c r="G504" s="1"/>
      <c r="H504" s="3"/>
      <c r="I504" s="3"/>
      <c r="J504" s="33"/>
      <c r="K504" s="9"/>
      <c r="L504" s="9"/>
      <c r="M504" s="9"/>
      <c r="N504" s="1"/>
      <c r="R504" s="1"/>
    </row>
    <row r="505" spans="2:18" ht="18" customHeight="1" x14ac:dyDescent="0.25">
      <c r="E505" s="1"/>
      <c r="F505" s="1"/>
      <c r="G505" s="1"/>
      <c r="H505" s="3"/>
      <c r="I505" s="3"/>
      <c r="J505" s="33"/>
      <c r="K505" s="9"/>
      <c r="L505" s="9"/>
      <c r="M505" s="9"/>
      <c r="N505" s="1"/>
      <c r="R505" s="1"/>
    </row>
    <row r="506" spans="2:18" ht="18" customHeight="1" x14ac:dyDescent="0.25">
      <c r="E506" s="1"/>
      <c r="F506" s="1"/>
      <c r="G506" s="1"/>
      <c r="H506" s="3"/>
      <c r="I506" s="3"/>
      <c r="J506" s="33"/>
      <c r="K506" s="9"/>
      <c r="L506" s="9"/>
      <c r="M506" s="9"/>
      <c r="N506" s="1"/>
      <c r="R506" s="1"/>
    </row>
    <row r="507" spans="2:18" ht="18" customHeight="1" x14ac:dyDescent="0.25">
      <c r="E507" s="1"/>
      <c r="F507" s="1"/>
      <c r="G507" s="1"/>
      <c r="H507" s="3"/>
      <c r="I507" s="3"/>
      <c r="J507" s="33"/>
      <c r="K507" s="9"/>
      <c r="L507" s="9"/>
      <c r="M507" s="9"/>
      <c r="N507" s="1"/>
      <c r="R507" s="1"/>
    </row>
    <row r="508" spans="2:18" ht="18" customHeight="1" x14ac:dyDescent="0.25">
      <c r="E508" s="1"/>
      <c r="F508" s="1"/>
      <c r="G508" s="1"/>
      <c r="H508" s="3"/>
      <c r="I508" s="3"/>
      <c r="J508" s="33"/>
      <c r="K508" s="9"/>
      <c r="L508" s="9"/>
      <c r="M508" s="9"/>
      <c r="N508" s="1"/>
      <c r="R508" s="1"/>
    </row>
    <row r="509" spans="2:18" ht="18" customHeight="1" x14ac:dyDescent="0.25">
      <c r="E509" s="1"/>
      <c r="F509" s="1"/>
      <c r="G509" s="1"/>
      <c r="H509" s="3"/>
      <c r="I509" s="3"/>
      <c r="J509" s="33"/>
      <c r="K509" s="9"/>
      <c r="L509" s="9"/>
      <c r="M509" s="9"/>
      <c r="N509" s="1"/>
      <c r="R509" s="1"/>
    </row>
    <row r="510" spans="2:18" ht="18" customHeight="1" x14ac:dyDescent="0.25">
      <c r="B510" s="1"/>
      <c r="E510" s="1"/>
      <c r="F510" s="1"/>
      <c r="G510" s="1"/>
      <c r="H510" s="3"/>
      <c r="I510" s="3"/>
      <c r="J510" s="33"/>
      <c r="K510" s="9"/>
      <c r="L510" s="9"/>
      <c r="M510" s="9"/>
      <c r="N510" s="1"/>
      <c r="R510" s="1"/>
    </row>
    <row r="511" spans="2:18" ht="18" customHeight="1" x14ac:dyDescent="0.25">
      <c r="B511" s="1"/>
      <c r="E511" s="1"/>
      <c r="F511" s="1"/>
      <c r="G511" s="1"/>
      <c r="H511" s="3"/>
      <c r="I511" s="3"/>
      <c r="J511" s="33"/>
      <c r="K511" s="9"/>
      <c r="L511" s="9"/>
      <c r="M511" s="9"/>
      <c r="N511" s="1"/>
      <c r="R511" s="1"/>
    </row>
    <row r="512" spans="2:18" ht="18" customHeight="1" x14ac:dyDescent="0.25">
      <c r="B512" s="1"/>
      <c r="E512" s="1"/>
      <c r="F512" s="1"/>
      <c r="G512" s="1"/>
      <c r="H512" s="3"/>
      <c r="I512" s="3"/>
      <c r="J512" s="33"/>
      <c r="K512" s="9"/>
      <c r="L512" s="9"/>
      <c r="M512" s="9"/>
      <c r="N512" s="1"/>
      <c r="R512" s="1"/>
    </row>
    <row r="513" spans="2:18" ht="18" customHeight="1" x14ac:dyDescent="0.25">
      <c r="B513" s="1"/>
      <c r="E513" s="1"/>
      <c r="F513" s="1"/>
      <c r="G513" s="1"/>
      <c r="H513" s="3"/>
      <c r="I513" s="3"/>
      <c r="J513" s="33"/>
      <c r="K513" s="9"/>
      <c r="L513" s="9"/>
      <c r="M513" s="9"/>
      <c r="N513" s="1"/>
      <c r="R513" s="1"/>
    </row>
    <row r="514" spans="2:18" ht="18" customHeight="1" x14ac:dyDescent="0.25">
      <c r="B514" s="1"/>
      <c r="E514" s="1"/>
      <c r="F514" s="1"/>
      <c r="G514" s="1"/>
      <c r="H514" s="3"/>
      <c r="I514" s="3"/>
      <c r="J514" s="33"/>
      <c r="K514" s="9"/>
      <c r="L514" s="9"/>
      <c r="M514" s="9"/>
      <c r="N514" s="1"/>
      <c r="R514" s="1"/>
    </row>
    <row r="515" spans="2:18" ht="18" customHeight="1" x14ac:dyDescent="0.25">
      <c r="B515" s="1"/>
      <c r="E515" s="1"/>
      <c r="F515" s="1"/>
      <c r="G515" s="1"/>
      <c r="H515" s="3"/>
      <c r="I515" s="3"/>
      <c r="J515" s="33"/>
      <c r="K515" s="9"/>
      <c r="L515" s="9"/>
      <c r="M515" s="9"/>
      <c r="N515" s="1"/>
      <c r="R515" s="1"/>
    </row>
    <row r="516" spans="2:18" ht="18" customHeight="1" x14ac:dyDescent="0.25">
      <c r="B516" s="1"/>
      <c r="E516" s="1"/>
      <c r="F516" s="1"/>
      <c r="G516" s="1"/>
      <c r="H516" s="3"/>
      <c r="I516" s="3"/>
      <c r="J516" s="33"/>
      <c r="K516" s="9"/>
      <c r="L516" s="9"/>
      <c r="M516" s="9"/>
      <c r="N516" s="1"/>
      <c r="R516" s="1"/>
    </row>
    <row r="517" spans="2:18" ht="18" customHeight="1" x14ac:dyDescent="0.25">
      <c r="B517" s="1"/>
      <c r="E517" s="1"/>
      <c r="F517" s="1"/>
      <c r="G517" s="1"/>
      <c r="H517" s="3"/>
      <c r="I517" s="3"/>
      <c r="J517" s="33"/>
      <c r="K517" s="9"/>
      <c r="L517" s="9"/>
      <c r="M517" s="9"/>
      <c r="N517" s="1"/>
      <c r="R517" s="1"/>
    </row>
    <row r="518" spans="2:18" ht="18" customHeight="1" x14ac:dyDescent="0.25">
      <c r="B518" s="1"/>
      <c r="E518" s="1"/>
      <c r="F518" s="1"/>
      <c r="G518" s="1"/>
      <c r="H518" s="3"/>
      <c r="I518" s="3"/>
      <c r="J518" s="33"/>
      <c r="K518" s="9"/>
      <c r="L518" s="9"/>
      <c r="M518" s="9"/>
      <c r="N518" s="1"/>
    </row>
    <row r="519" spans="2:18" ht="18" customHeight="1" x14ac:dyDescent="0.25">
      <c r="B519" s="1"/>
      <c r="E519" s="1"/>
      <c r="F519" s="1"/>
      <c r="G519" s="1"/>
      <c r="H519" s="3"/>
      <c r="I519" s="3"/>
      <c r="J519" s="33"/>
      <c r="K519" s="9"/>
      <c r="L519" s="9"/>
      <c r="M519" s="9"/>
      <c r="N519" s="1"/>
    </row>
    <row r="520" spans="2:18" ht="18" customHeight="1" x14ac:dyDescent="0.25">
      <c r="B520" s="1"/>
      <c r="E520" s="1"/>
      <c r="F520" s="1"/>
      <c r="G520" s="1"/>
      <c r="H520" s="3"/>
      <c r="I520" s="3"/>
      <c r="J520" s="33"/>
      <c r="K520" s="9"/>
      <c r="L520" s="9"/>
      <c r="M520" s="9"/>
      <c r="N520" s="1"/>
    </row>
    <row r="521" spans="2:18" ht="18" customHeight="1" x14ac:dyDescent="0.25">
      <c r="B521" s="1"/>
      <c r="E521" s="1"/>
      <c r="F521" s="1"/>
      <c r="G521" s="1"/>
      <c r="H521" s="3"/>
      <c r="I521" s="3"/>
      <c r="J521" s="33"/>
      <c r="K521" s="9"/>
      <c r="L521" s="9"/>
      <c r="M521" s="9"/>
      <c r="N521" s="1"/>
    </row>
    <row r="522" spans="2:18" ht="18" customHeight="1" x14ac:dyDescent="0.25">
      <c r="B522" s="1"/>
      <c r="E522" s="1"/>
      <c r="F522" s="1"/>
      <c r="G522" s="1"/>
      <c r="H522" s="3"/>
      <c r="I522" s="3"/>
      <c r="J522" s="33"/>
      <c r="K522" s="9"/>
      <c r="L522" s="9"/>
      <c r="M522" s="9"/>
      <c r="N522" s="1"/>
    </row>
    <row r="523" spans="2:18" ht="18" customHeight="1" x14ac:dyDescent="0.25">
      <c r="B523" s="1"/>
      <c r="E523" s="1"/>
      <c r="F523" s="1"/>
      <c r="G523" s="1"/>
      <c r="H523" s="3"/>
      <c r="I523" s="3"/>
      <c r="J523" s="33"/>
      <c r="K523" s="9"/>
      <c r="L523" s="9"/>
      <c r="M523" s="9"/>
      <c r="N523" s="1"/>
    </row>
    <row r="524" spans="2:18" ht="18" customHeight="1" x14ac:dyDescent="0.25">
      <c r="B524" s="1"/>
      <c r="E524" s="1"/>
      <c r="F524" s="1"/>
      <c r="G524" s="1"/>
      <c r="H524" s="3"/>
      <c r="I524" s="3"/>
      <c r="J524" s="33"/>
      <c r="K524" s="9"/>
      <c r="L524" s="9"/>
      <c r="M524" s="9"/>
      <c r="N524" s="1"/>
    </row>
    <row r="525" spans="2:18" ht="18" customHeight="1" x14ac:dyDescent="0.25">
      <c r="B525" s="1"/>
      <c r="E525" s="1"/>
      <c r="F525" s="1"/>
      <c r="G525" s="1"/>
      <c r="M525" s="9"/>
      <c r="N525" s="1"/>
    </row>
    <row r="526" spans="2:18" x14ac:dyDescent="0.25">
      <c r="B526" s="1"/>
    </row>
    <row r="527" spans="2:18" x14ac:dyDescent="0.25">
      <c r="B527" s="1"/>
    </row>
    <row r="528" spans="2:18" x14ac:dyDescent="0.25">
      <c r="B528" s="1"/>
    </row>
    <row r="529" spans="2:18" ht="18" customHeight="1" x14ac:dyDescent="0.25">
      <c r="B529" s="1"/>
      <c r="E529" s="1"/>
      <c r="F529" s="1"/>
      <c r="G529" s="1"/>
      <c r="K529" s="1"/>
      <c r="L529" s="1"/>
      <c r="M529" s="1"/>
      <c r="N529" s="1"/>
      <c r="R529" s="1"/>
    </row>
    <row r="530" spans="2:18" ht="18" customHeight="1" x14ac:dyDescent="0.25">
      <c r="B530" s="1"/>
      <c r="E530" s="1"/>
      <c r="F530" s="1"/>
      <c r="G530" s="1"/>
      <c r="K530" s="1"/>
      <c r="L530" s="1"/>
      <c r="M530" s="1"/>
      <c r="N530" s="1"/>
      <c r="R530" s="1"/>
    </row>
    <row r="531" spans="2:18" ht="18" customHeight="1" x14ac:dyDescent="0.25">
      <c r="B531" s="1"/>
      <c r="E531" s="1"/>
      <c r="F531" s="1"/>
      <c r="G531" s="1"/>
      <c r="K531" s="1"/>
      <c r="L531" s="1"/>
      <c r="M531" s="1"/>
      <c r="N531" s="1"/>
      <c r="R531" s="1"/>
    </row>
    <row r="532" spans="2:18" ht="18" customHeight="1" x14ac:dyDescent="0.25">
      <c r="B532" s="1"/>
      <c r="E532" s="1"/>
      <c r="F532" s="1"/>
      <c r="G532" s="1"/>
      <c r="K532" s="1"/>
      <c r="L532" s="1"/>
      <c r="M532" s="1"/>
      <c r="N532" s="1"/>
      <c r="R532" s="1"/>
    </row>
    <row r="533" spans="2:18" ht="18" customHeight="1" x14ac:dyDescent="0.25">
      <c r="B533" s="1"/>
      <c r="E533" s="1"/>
      <c r="F533" s="1"/>
      <c r="G533" s="1"/>
      <c r="K533" s="1"/>
      <c r="L533" s="1"/>
      <c r="M533" s="1"/>
      <c r="N533" s="1"/>
      <c r="R533" s="1"/>
    </row>
    <row r="534" spans="2:18" ht="18" customHeight="1" x14ac:dyDescent="0.25">
      <c r="B534" s="1"/>
      <c r="E534" s="1"/>
      <c r="F534" s="1"/>
      <c r="G534" s="1"/>
      <c r="J534" s="1"/>
      <c r="K534" s="1"/>
      <c r="L534" s="1"/>
      <c r="M534" s="1"/>
      <c r="N534" s="1"/>
      <c r="R534" s="1"/>
    </row>
    <row r="535" spans="2:18" ht="18" customHeight="1" x14ac:dyDescent="0.25">
      <c r="B535" s="1"/>
      <c r="E535" s="1"/>
      <c r="F535" s="1"/>
      <c r="G535" s="1"/>
      <c r="J535" s="1"/>
      <c r="K535" s="1"/>
      <c r="L535" s="1"/>
      <c r="M535" s="1"/>
      <c r="N535" s="1"/>
      <c r="R535" s="1"/>
    </row>
    <row r="536" spans="2:18" ht="18" customHeight="1" x14ac:dyDescent="0.25">
      <c r="B536" s="1"/>
      <c r="E536" s="1"/>
      <c r="F536" s="1"/>
      <c r="G536" s="1"/>
      <c r="J536" s="1"/>
      <c r="K536" s="1"/>
      <c r="L536" s="1"/>
      <c r="M536" s="1"/>
      <c r="N536" s="1"/>
      <c r="R536" s="1"/>
    </row>
    <row r="537" spans="2:18" ht="18" customHeight="1" x14ac:dyDescent="0.25">
      <c r="B537" s="1"/>
      <c r="E537" s="1"/>
      <c r="F537" s="1"/>
      <c r="G537" s="1"/>
      <c r="J537" s="1"/>
      <c r="K537" s="1"/>
      <c r="L537" s="1"/>
      <c r="M537" s="1"/>
      <c r="N537" s="1"/>
      <c r="R537" s="1"/>
    </row>
    <row r="538" spans="2:18" ht="18" customHeight="1" x14ac:dyDescent="0.25">
      <c r="B538" s="1"/>
      <c r="E538" s="1"/>
      <c r="F538" s="1"/>
      <c r="G538" s="1"/>
      <c r="J538" s="1"/>
      <c r="K538" s="1"/>
      <c r="L538" s="1"/>
      <c r="M538" s="1"/>
      <c r="N538" s="1"/>
      <c r="R538" s="1"/>
    </row>
    <row r="539" spans="2:18" ht="18" customHeight="1" x14ac:dyDescent="0.25">
      <c r="B539" s="1"/>
      <c r="E539" s="1"/>
      <c r="F539" s="1"/>
      <c r="G539" s="1"/>
      <c r="J539" s="1"/>
      <c r="K539" s="1"/>
      <c r="L539" s="1"/>
      <c r="M539" s="1"/>
      <c r="N539" s="1"/>
      <c r="R539" s="1"/>
    </row>
    <row r="540" spans="2:18" ht="18" customHeight="1" x14ac:dyDescent="0.25">
      <c r="B540" s="1"/>
      <c r="E540" s="1"/>
      <c r="F540" s="1"/>
      <c r="G540" s="1"/>
      <c r="J540" s="1"/>
      <c r="K540" s="1"/>
      <c r="L540" s="1"/>
      <c r="M540" s="1"/>
      <c r="N540" s="1"/>
      <c r="R540" s="1"/>
    </row>
    <row r="541" spans="2:18" ht="18" customHeight="1" x14ac:dyDescent="0.25">
      <c r="B541" s="1"/>
      <c r="E541" s="1"/>
      <c r="F541" s="1"/>
      <c r="G541" s="1"/>
      <c r="J541" s="1"/>
      <c r="K541" s="1"/>
      <c r="L541" s="1"/>
      <c r="M541" s="1"/>
      <c r="N541" s="1"/>
      <c r="R541" s="1"/>
    </row>
    <row r="542" spans="2:18" ht="18" customHeight="1" x14ac:dyDescent="0.25">
      <c r="B542" s="1"/>
      <c r="E542" s="1"/>
      <c r="F542" s="1"/>
      <c r="G542" s="1"/>
      <c r="J542" s="1"/>
      <c r="K542" s="1"/>
      <c r="L542" s="1"/>
      <c r="M542" s="1"/>
      <c r="N542" s="1"/>
      <c r="R542" s="1"/>
    </row>
    <row r="543" spans="2:18" ht="18" customHeight="1" x14ac:dyDescent="0.25">
      <c r="B543" s="1"/>
      <c r="E543" s="1"/>
      <c r="F543" s="1"/>
      <c r="G543" s="1"/>
      <c r="J543" s="1"/>
      <c r="K543" s="1"/>
      <c r="L543" s="1"/>
      <c r="M543" s="1"/>
      <c r="N543" s="1"/>
      <c r="R543" s="1"/>
    </row>
    <row r="544" spans="2:18" ht="18" customHeight="1" x14ac:dyDescent="0.25">
      <c r="B544" s="1"/>
      <c r="E544" s="1"/>
      <c r="F544" s="1"/>
      <c r="G544" s="1"/>
      <c r="J544" s="1"/>
      <c r="K544" s="1"/>
      <c r="L544" s="1"/>
      <c r="M544" s="1"/>
      <c r="N544" s="1"/>
      <c r="R544" s="1"/>
    </row>
    <row r="545" spans="2:18" ht="18" customHeight="1" x14ac:dyDescent="0.25">
      <c r="B545" s="1"/>
      <c r="E545" s="1"/>
      <c r="F545" s="1"/>
      <c r="G545" s="1"/>
      <c r="J545" s="1"/>
      <c r="K545" s="1"/>
      <c r="L545" s="1"/>
      <c r="M545" s="1"/>
      <c r="N545" s="1"/>
      <c r="R545" s="1"/>
    </row>
    <row r="546" spans="2:18" ht="18" customHeight="1" x14ac:dyDescent="0.25">
      <c r="B546" s="1"/>
      <c r="E546" s="1"/>
      <c r="F546" s="1"/>
      <c r="G546" s="1"/>
      <c r="J546" s="1"/>
      <c r="K546" s="1"/>
      <c r="L546" s="1"/>
      <c r="M546" s="1"/>
      <c r="N546" s="1"/>
      <c r="R546" s="1"/>
    </row>
    <row r="547" spans="2:18" ht="18" customHeight="1" x14ac:dyDescent="0.25">
      <c r="B547" s="1"/>
      <c r="E547" s="1"/>
      <c r="F547" s="1"/>
      <c r="G547" s="1"/>
      <c r="J547" s="1"/>
      <c r="K547" s="1"/>
      <c r="L547" s="1"/>
      <c r="M547" s="1"/>
      <c r="N547" s="1"/>
      <c r="R547" s="1"/>
    </row>
    <row r="548" spans="2:18" ht="18" customHeight="1" x14ac:dyDescent="0.25">
      <c r="B548" s="1"/>
      <c r="E548" s="1"/>
      <c r="F548" s="1"/>
      <c r="G548" s="1"/>
      <c r="J548" s="1"/>
      <c r="K548" s="1"/>
      <c r="L548" s="1"/>
      <c r="M548" s="1"/>
      <c r="N548" s="1"/>
      <c r="R548" s="1"/>
    </row>
    <row r="549" spans="2:18" ht="18" customHeight="1" x14ac:dyDescent="0.25">
      <c r="B549" s="1"/>
      <c r="E549" s="1"/>
      <c r="F549" s="1"/>
      <c r="G549" s="1"/>
      <c r="J549" s="1"/>
      <c r="K549" s="1"/>
      <c r="L549" s="1"/>
      <c r="M549" s="1"/>
      <c r="N549" s="1"/>
      <c r="R549" s="1"/>
    </row>
    <row r="550" spans="2:18" ht="18" customHeight="1" x14ac:dyDescent="0.25">
      <c r="B550" s="1"/>
    </row>
    <row r="551" spans="2:18" x14ac:dyDescent="0.25">
      <c r="B551" s="1"/>
    </row>
    <row r="552" spans="2:18" x14ac:dyDescent="0.25">
      <c r="B552" s="1"/>
    </row>
    <row r="553" spans="2:18" x14ac:dyDescent="0.25">
      <c r="B553" s="1"/>
    </row>
    <row r="554" spans="2:18" x14ac:dyDescent="0.25">
      <c r="B554" s="1"/>
    </row>
    <row r="555" spans="2:18" x14ac:dyDescent="0.25">
      <c r="B555" s="1"/>
    </row>
    <row r="556" spans="2:18" x14ac:dyDescent="0.25">
      <c r="B556" s="1"/>
    </row>
    <row r="557" spans="2:18" x14ac:dyDescent="0.25">
      <c r="B557" s="1"/>
    </row>
    <row r="558" spans="2:18" ht="15" x14ac:dyDescent="0.25">
      <c r="B558" s="1"/>
      <c r="E558" s="1"/>
      <c r="F558" s="1"/>
      <c r="G558" s="1"/>
      <c r="J558" s="1"/>
      <c r="K558" s="1"/>
      <c r="L558" s="1"/>
      <c r="M558" s="1"/>
      <c r="N558" s="1"/>
      <c r="R558" s="1"/>
    </row>
    <row r="559" spans="2:18" ht="15" x14ac:dyDescent="0.25">
      <c r="B559" s="1"/>
      <c r="E559" s="1"/>
      <c r="F559" s="1"/>
      <c r="G559" s="1"/>
      <c r="J559" s="1"/>
      <c r="K559" s="1"/>
      <c r="L559" s="1"/>
      <c r="M559" s="1"/>
      <c r="N559" s="1"/>
      <c r="R559" s="1"/>
    </row>
    <row r="560" spans="2:18" ht="15" x14ac:dyDescent="0.25">
      <c r="B560" s="1"/>
      <c r="E560" s="1"/>
      <c r="F560" s="1"/>
      <c r="G560" s="1"/>
      <c r="J560" s="1"/>
      <c r="K560" s="1"/>
      <c r="L560" s="1"/>
      <c r="M560" s="1"/>
      <c r="N560" s="1"/>
      <c r="R560" s="1"/>
    </row>
    <row r="561" spans="2:18" ht="15" x14ac:dyDescent="0.25">
      <c r="B561" s="1"/>
      <c r="E561" s="1"/>
      <c r="F561" s="1"/>
      <c r="G561" s="1"/>
      <c r="J561" s="1"/>
      <c r="K561" s="1"/>
      <c r="L561" s="1"/>
      <c r="M561" s="1"/>
      <c r="N561" s="1"/>
      <c r="R561" s="1"/>
    </row>
    <row r="562" spans="2:18" ht="15" x14ac:dyDescent="0.25">
      <c r="B562" s="1"/>
      <c r="E562" s="1"/>
      <c r="F562" s="1"/>
      <c r="G562" s="1"/>
      <c r="J562" s="1"/>
      <c r="K562" s="1"/>
      <c r="L562" s="1"/>
      <c r="M562" s="1"/>
      <c r="N562" s="1"/>
      <c r="R562" s="1"/>
    </row>
    <row r="563" spans="2:18" ht="15" x14ac:dyDescent="0.25">
      <c r="B563" s="1"/>
      <c r="E563" s="1"/>
      <c r="F563" s="1"/>
      <c r="G563" s="1"/>
      <c r="J563" s="1"/>
      <c r="K563" s="1"/>
      <c r="L563" s="1"/>
      <c r="M563" s="1"/>
      <c r="N563" s="1"/>
      <c r="R563" s="1"/>
    </row>
    <row r="567" spans="2:18" ht="15" x14ac:dyDescent="0.25">
      <c r="B567" s="1"/>
      <c r="E567" s="1"/>
      <c r="F567" s="1"/>
      <c r="G567" s="1"/>
      <c r="J567" s="1"/>
      <c r="K567" s="1"/>
      <c r="L567" s="1"/>
      <c r="M567" s="1"/>
      <c r="N567" s="1"/>
      <c r="R567" s="1"/>
    </row>
    <row r="568" spans="2:18" ht="15" x14ac:dyDescent="0.25">
      <c r="B568" s="1"/>
      <c r="E568" s="1"/>
      <c r="F568" s="1"/>
      <c r="G568" s="1"/>
      <c r="J568" s="1"/>
      <c r="K568" s="1"/>
      <c r="L568" s="1"/>
      <c r="M568" s="1"/>
      <c r="N568" s="1"/>
      <c r="R568" s="1"/>
    </row>
    <row r="569" spans="2:18" ht="15" x14ac:dyDescent="0.25">
      <c r="B569" s="1"/>
      <c r="E569" s="1"/>
      <c r="F569" s="1"/>
      <c r="G569" s="1"/>
      <c r="J569" s="1"/>
      <c r="K569" s="1"/>
      <c r="L569" s="1"/>
      <c r="M569" s="1"/>
      <c r="N569" s="1"/>
      <c r="R569" s="1"/>
    </row>
    <row r="570" spans="2:18" ht="15" x14ac:dyDescent="0.25">
      <c r="B570" s="1"/>
      <c r="E570" s="1"/>
      <c r="F570" s="1"/>
      <c r="G570" s="1"/>
      <c r="J570" s="1"/>
      <c r="K570" s="1"/>
      <c r="L570" s="1"/>
      <c r="M570" s="1"/>
      <c r="N570" s="1"/>
      <c r="R570" s="1"/>
    </row>
    <row r="571" spans="2:18" ht="15" x14ac:dyDescent="0.25">
      <c r="B571" s="1"/>
      <c r="E571" s="1"/>
      <c r="F571" s="1"/>
      <c r="G571" s="1"/>
      <c r="J571" s="1"/>
      <c r="K571" s="1"/>
      <c r="L571" s="1"/>
      <c r="M571" s="1"/>
      <c r="N571" s="1"/>
      <c r="R571" s="1"/>
    </row>
    <row r="572" spans="2:18" ht="15" x14ac:dyDescent="0.25">
      <c r="B572" s="1"/>
      <c r="E572" s="1"/>
      <c r="F572" s="1"/>
      <c r="G572" s="1"/>
      <c r="J572" s="1"/>
      <c r="K572" s="1"/>
      <c r="L572" s="1"/>
      <c r="M572" s="1"/>
      <c r="N572" s="1"/>
      <c r="R572" s="1"/>
    </row>
    <row r="573" spans="2:18" ht="15" x14ac:dyDescent="0.25">
      <c r="B573" s="1"/>
      <c r="E573" s="1"/>
      <c r="F573" s="1"/>
      <c r="G573" s="1"/>
      <c r="J573" s="1"/>
      <c r="K573" s="1"/>
      <c r="L573" s="1"/>
      <c r="M573" s="1"/>
      <c r="N573" s="1"/>
      <c r="R573" s="1"/>
    </row>
    <row r="574" spans="2:18" ht="15" x14ac:dyDescent="0.25">
      <c r="B574" s="1"/>
      <c r="E574" s="1"/>
      <c r="F574" s="1"/>
      <c r="G574" s="1"/>
      <c r="J574" s="1"/>
      <c r="K574" s="1"/>
      <c r="L574" s="1"/>
      <c r="M574" s="1"/>
      <c r="N574" s="1"/>
      <c r="R574" s="1"/>
    </row>
    <row r="575" spans="2:18" ht="15" x14ac:dyDescent="0.25">
      <c r="B575" s="1"/>
      <c r="E575" s="1"/>
      <c r="F575" s="1"/>
      <c r="G575" s="1"/>
      <c r="J575" s="1"/>
      <c r="K575" s="1"/>
      <c r="L575" s="1"/>
      <c r="M575" s="1"/>
      <c r="N575" s="1"/>
      <c r="R575" s="1"/>
    </row>
    <row r="576" spans="2:18" ht="15" x14ac:dyDescent="0.25">
      <c r="B576" s="1"/>
      <c r="E576" s="1"/>
      <c r="F576" s="1"/>
      <c r="G576" s="1"/>
      <c r="J576" s="1"/>
      <c r="K576" s="1"/>
      <c r="L576" s="1"/>
      <c r="M576" s="1"/>
      <c r="N576" s="1"/>
      <c r="R576" s="1"/>
    </row>
    <row r="577" spans="2:18" ht="15" x14ac:dyDescent="0.25">
      <c r="B577" s="1"/>
      <c r="E577" s="1"/>
      <c r="F577" s="1"/>
      <c r="G577" s="1"/>
      <c r="J577" s="1"/>
      <c r="K577" s="1"/>
      <c r="L577" s="1"/>
      <c r="M577" s="1"/>
      <c r="N577" s="1"/>
      <c r="R577" s="1"/>
    </row>
    <row r="578" spans="2:18" ht="15" x14ac:dyDescent="0.25">
      <c r="B578" s="1"/>
      <c r="E578" s="1"/>
      <c r="F578" s="1"/>
      <c r="G578" s="1"/>
      <c r="J578" s="1"/>
      <c r="K578" s="1"/>
      <c r="L578" s="1"/>
      <c r="M578" s="1"/>
      <c r="N578" s="1"/>
      <c r="R578" s="1"/>
    </row>
    <row r="579" spans="2:18" ht="15" x14ac:dyDescent="0.25">
      <c r="B579" s="1"/>
      <c r="E579" s="1"/>
      <c r="F579" s="1"/>
      <c r="G579" s="1"/>
      <c r="J579" s="1"/>
      <c r="K579" s="1"/>
      <c r="L579" s="1"/>
      <c r="M579" s="1"/>
      <c r="N579" s="1"/>
      <c r="R579" s="1"/>
    </row>
    <row r="580" spans="2:18" ht="15" x14ac:dyDescent="0.25">
      <c r="B580" s="1"/>
      <c r="E580" s="1"/>
      <c r="F580" s="1"/>
      <c r="G580" s="1"/>
      <c r="J580" s="1"/>
      <c r="K580" s="1"/>
      <c r="L580" s="1"/>
      <c r="M580" s="1"/>
      <c r="N580" s="1"/>
      <c r="R580" s="1"/>
    </row>
    <row r="581" spans="2:18" ht="15" x14ac:dyDescent="0.25">
      <c r="B581" s="1"/>
      <c r="E581" s="1"/>
      <c r="F581" s="1"/>
      <c r="G581" s="1"/>
      <c r="J581" s="1"/>
      <c r="K581" s="1"/>
      <c r="L581" s="1"/>
      <c r="M581" s="1"/>
      <c r="N581" s="1"/>
      <c r="R581" s="1"/>
    </row>
    <row r="582" spans="2:18" ht="15" x14ac:dyDescent="0.25">
      <c r="B582" s="1"/>
      <c r="E582" s="1"/>
      <c r="F582" s="1"/>
      <c r="G582" s="1"/>
      <c r="J582" s="1"/>
      <c r="K582" s="1"/>
      <c r="L582" s="1"/>
      <c r="M582" s="1"/>
      <c r="N582" s="1"/>
      <c r="R582" s="1"/>
    </row>
    <row r="583" spans="2:18" ht="15" x14ac:dyDescent="0.25">
      <c r="B583" s="1"/>
      <c r="E583" s="1"/>
      <c r="F583" s="1"/>
      <c r="G583" s="1"/>
      <c r="J583" s="1"/>
      <c r="K583" s="1"/>
      <c r="L583" s="1"/>
      <c r="M583" s="1"/>
      <c r="N583" s="1"/>
      <c r="R583" s="1"/>
    </row>
    <row r="584" spans="2:18" ht="15" x14ac:dyDescent="0.25">
      <c r="B584" s="1"/>
      <c r="E584" s="1"/>
      <c r="F584" s="1"/>
      <c r="G584" s="1"/>
      <c r="J584" s="1"/>
      <c r="K584" s="1"/>
      <c r="L584" s="1"/>
      <c r="M584" s="1"/>
      <c r="N584" s="1"/>
      <c r="R584" s="1"/>
    </row>
    <row r="585" spans="2:18" ht="15" x14ac:dyDescent="0.25">
      <c r="B585" s="1"/>
      <c r="E585" s="1"/>
      <c r="F585" s="1"/>
      <c r="G585" s="1"/>
      <c r="J585" s="1"/>
      <c r="K585" s="1"/>
      <c r="L585" s="1"/>
      <c r="M585" s="1"/>
      <c r="N585" s="1"/>
      <c r="R585" s="1"/>
    </row>
    <row r="586" spans="2:18" ht="15" x14ac:dyDescent="0.25">
      <c r="B586" s="1"/>
      <c r="E586" s="1"/>
      <c r="F586" s="1"/>
      <c r="G586" s="1"/>
      <c r="J586" s="1"/>
      <c r="K586" s="1"/>
      <c r="L586" s="1"/>
      <c r="M586" s="1"/>
      <c r="N586" s="1"/>
      <c r="R586" s="1"/>
    </row>
    <row r="587" spans="2:18" ht="15" x14ac:dyDescent="0.25">
      <c r="B587" s="1"/>
      <c r="E587" s="1"/>
      <c r="F587" s="1"/>
      <c r="G587" s="1"/>
      <c r="J587" s="1"/>
      <c r="K587" s="1"/>
      <c r="L587" s="1"/>
      <c r="M587" s="1"/>
      <c r="N587" s="1"/>
      <c r="R587" s="1"/>
    </row>
    <row r="588" spans="2:18" ht="15" x14ac:dyDescent="0.25">
      <c r="B588" s="1"/>
      <c r="E588" s="1"/>
      <c r="F588" s="1"/>
      <c r="G588" s="1"/>
      <c r="J588" s="1"/>
      <c r="K588" s="1"/>
      <c r="L588" s="1"/>
      <c r="M588" s="1"/>
      <c r="N588" s="1"/>
      <c r="R588" s="1"/>
    </row>
  </sheetData>
  <mergeCells count="1">
    <mergeCell ref="B1:C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"/>
  <sheetViews>
    <sheetView topLeftCell="D10" workbookViewId="0">
      <selection activeCell="E26" sqref="E26"/>
    </sheetView>
  </sheetViews>
  <sheetFormatPr baseColWidth="10" defaultRowHeight="15.75" x14ac:dyDescent="0.25"/>
  <cols>
    <col min="1" max="1" width="15.5703125" style="59" customWidth="1"/>
    <col min="2" max="2" width="13.7109375" style="59" customWidth="1"/>
    <col min="3" max="3" width="51.42578125" style="60" customWidth="1"/>
    <col min="4" max="4" width="51.42578125" style="59" customWidth="1"/>
    <col min="5" max="6" width="11.42578125" style="59"/>
    <col min="7" max="7" width="14.7109375" style="59" customWidth="1"/>
    <col min="8" max="8" width="19.7109375" style="59" customWidth="1"/>
    <col min="9" max="9" width="35.28515625" style="59" customWidth="1"/>
    <col min="10" max="10" width="30.7109375" style="59" customWidth="1"/>
    <col min="11" max="11" width="13.85546875" style="59" customWidth="1"/>
    <col min="12" max="16384" width="11.42578125" style="59"/>
  </cols>
  <sheetData>
    <row r="1" spans="1:18" ht="16.5" thickBot="1" x14ac:dyDescent="0.3"/>
    <row r="2" spans="1:18" s="65" customFormat="1" ht="32.25" thickBot="1" x14ac:dyDescent="0.3">
      <c r="A2" s="62" t="s">
        <v>197</v>
      </c>
      <c r="B2" s="63" t="s">
        <v>198</v>
      </c>
      <c r="C2" s="63" t="s">
        <v>1</v>
      </c>
      <c r="D2" s="63" t="s">
        <v>199</v>
      </c>
      <c r="E2" s="63" t="s">
        <v>200</v>
      </c>
      <c r="F2" s="63" t="s">
        <v>201</v>
      </c>
      <c r="G2" s="63" t="s">
        <v>202</v>
      </c>
      <c r="H2" s="63" t="s">
        <v>203</v>
      </c>
      <c r="I2" s="64"/>
    </row>
    <row r="3" spans="1:18" ht="16.5" thickBot="1" x14ac:dyDescent="0.3"/>
    <row r="4" spans="1:18" ht="18.75" customHeight="1" thickBot="1" x14ac:dyDescent="0.3">
      <c r="A4" s="82"/>
      <c r="B4" s="149" t="s">
        <v>484</v>
      </c>
      <c r="C4" s="150"/>
      <c r="D4" s="150"/>
      <c r="E4" s="150"/>
      <c r="F4" s="150"/>
      <c r="G4" s="150"/>
      <c r="H4" s="150"/>
      <c r="I4" s="151"/>
    </row>
    <row r="5" spans="1:18" s="1" customFormat="1" ht="18" customHeight="1" x14ac:dyDescent="0.25">
      <c r="B5" s="111" t="s">
        <v>211</v>
      </c>
      <c r="C5" s="112" t="s">
        <v>212</v>
      </c>
      <c r="D5" s="112" t="s">
        <v>451</v>
      </c>
      <c r="E5" s="113">
        <v>1</v>
      </c>
      <c r="F5" s="114">
        <v>35.19</v>
      </c>
      <c r="G5" s="114">
        <f>F5*1.262</f>
        <v>44.409779999999998</v>
      </c>
      <c r="H5" s="115"/>
      <c r="I5" s="116" t="s">
        <v>452</v>
      </c>
      <c r="J5" s="44"/>
      <c r="K5" s="106"/>
      <c r="L5" s="76"/>
      <c r="M5" s="14">
        <f>K5-H5</f>
        <v>0</v>
      </c>
      <c r="N5" s="15" t="e">
        <f>D5*M5</f>
        <v>#VALUE!</v>
      </c>
      <c r="P5" s="11"/>
      <c r="Q5" s="12"/>
      <c r="R5" s="6"/>
    </row>
    <row r="6" spans="1:18" s="1" customFormat="1" ht="18" customHeight="1" x14ac:dyDescent="0.25">
      <c r="B6" s="107" t="s">
        <v>44</v>
      </c>
      <c r="C6" s="61" t="s">
        <v>194</v>
      </c>
      <c r="D6" s="5" t="s">
        <v>72</v>
      </c>
      <c r="E6" s="5">
        <v>1</v>
      </c>
      <c r="F6" s="2">
        <v>48.78</v>
      </c>
      <c r="G6" s="2">
        <f t="shared" ref="G6:G11" si="0">F6*1.262</f>
        <v>61.560360000000003</v>
      </c>
      <c r="H6" s="95"/>
      <c r="I6" s="93" t="s">
        <v>204</v>
      </c>
      <c r="K6" s="26"/>
      <c r="L6" s="26"/>
      <c r="M6" s="26"/>
      <c r="O6" s="6"/>
      <c r="P6" s="6"/>
    </row>
    <row r="7" spans="1:18" s="1" customFormat="1" ht="18" customHeight="1" x14ac:dyDescent="0.25">
      <c r="B7" s="107" t="s">
        <v>60</v>
      </c>
      <c r="C7" s="61" t="s">
        <v>61</v>
      </c>
      <c r="D7" s="5" t="s">
        <v>328</v>
      </c>
      <c r="E7" s="5">
        <v>1</v>
      </c>
      <c r="F7" s="2">
        <v>131.02000000000001</v>
      </c>
      <c r="G7" s="2">
        <f t="shared" si="0"/>
        <v>165.34724000000003</v>
      </c>
      <c r="H7" s="70">
        <v>165.34</v>
      </c>
      <c r="I7" s="70" t="s">
        <v>193</v>
      </c>
      <c r="J7" s="4" t="s">
        <v>349</v>
      </c>
    </row>
    <row r="8" spans="1:18" s="1" customFormat="1" ht="18" customHeight="1" x14ac:dyDescent="0.25">
      <c r="A8" s="66">
        <v>45413</v>
      </c>
      <c r="B8" s="107" t="s">
        <v>125</v>
      </c>
      <c r="C8" s="61" t="s">
        <v>126</v>
      </c>
      <c r="D8" s="5" t="s">
        <v>195</v>
      </c>
      <c r="E8" s="5">
        <v>2</v>
      </c>
      <c r="F8" s="2">
        <v>21.75</v>
      </c>
      <c r="G8" s="2">
        <f t="shared" si="0"/>
        <v>27.448499999999999</v>
      </c>
      <c r="H8" s="70">
        <v>66.430000000000007</v>
      </c>
      <c r="I8" s="70" t="s">
        <v>266</v>
      </c>
      <c r="J8" s="1" t="s">
        <v>354</v>
      </c>
    </row>
    <row r="9" spans="1:18" s="1" customFormat="1" ht="18" customHeight="1" x14ac:dyDescent="0.25">
      <c r="A9" s="66">
        <v>45413</v>
      </c>
      <c r="B9" s="107" t="s">
        <v>138</v>
      </c>
      <c r="C9" s="61" t="s">
        <v>139</v>
      </c>
      <c r="D9" s="5" t="s">
        <v>196</v>
      </c>
      <c r="E9" s="5">
        <v>1</v>
      </c>
      <c r="F9" s="2">
        <v>200.13</v>
      </c>
      <c r="G9" s="2">
        <f t="shared" si="0"/>
        <v>252.56405999999998</v>
      </c>
      <c r="H9" s="70">
        <v>252.57</v>
      </c>
      <c r="I9" s="70" t="s">
        <v>353</v>
      </c>
      <c r="J9" s="4" t="s">
        <v>348</v>
      </c>
    </row>
    <row r="10" spans="1:18" s="1" customFormat="1" ht="18" customHeight="1" x14ac:dyDescent="0.25">
      <c r="A10" s="66">
        <v>45413</v>
      </c>
      <c r="B10" s="107" t="s">
        <v>157</v>
      </c>
      <c r="C10" s="61" t="s">
        <v>206</v>
      </c>
      <c r="D10" s="5" t="s">
        <v>207</v>
      </c>
      <c r="E10" s="67">
        <v>1</v>
      </c>
      <c r="F10" s="2">
        <v>15.26</v>
      </c>
      <c r="G10" s="2">
        <f t="shared" si="0"/>
        <v>19.258119999999998</v>
      </c>
      <c r="H10" s="70">
        <v>19.25</v>
      </c>
      <c r="I10" s="70" t="s">
        <v>352</v>
      </c>
      <c r="J10" s="58" t="s">
        <v>347</v>
      </c>
      <c r="K10" s="26"/>
      <c r="L10" s="26"/>
      <c r="M10" s="26"/>
      <c r="N10" s="26"/>
      <c r="O10" s="6"/>
      <c r="P10" s="6"/>
      <c r="Q10" s="6"/>
      <c r="R10" s="6"/>
    </row>
    <row r="11" spans="1:18" s="1" customFormat="1" ht="18" customHeight="1" x14ac:dyDescent="0.25">
      <c r="A11" s="66">
        <v>45474</v>
      </c>
      <c r="B11" s="107" t="s">
        <v>188</v>
      </c>
      <c r="C11" s="61" t="s">
        <v>189</v>
      </c>
      <c r="D11" s="83" t="s">
        <v>327</v>
      </c>
      <c r="E11" s="83">
        <v>1</v>
      </c>
      <c r="F11" s="87">
        <v>45.92</v>
      </c>
      <c r="G11" s="87">
        <f t="shared" si="0"/>
        <v>57.951040000000006</v>
      </c>
      <c r="H11" s="85">
        <v>57.95</v>
      </c>
      <c r="I11" s="94"/>
      <c r="J11" s="58" t="s">
        <v>346</v>
      </c>
      <c r="K11" s="26"/>
      <c r="L11" s="26"/>
      <c r="M11" s="26"/>
      <c r="N11" s="26"/>
      <c r="O11" s="6"/>
      <c r="P11" s="6"/>
      <c r="Q11" s="6"/>
      <c r="R11" s="6"/>
    </row>
    <row r="12" spans="1:18" s="1" customFormat="1" ht="18" customHeight="1" x14ac:dyDescent="0.25">
      <c r="A12" s="81">
        <v>45526</v>
      </c>
      <c r="B12" s="108" t="s">
        <v>159</v>
      </c>
      <c r="C12" s="61" t="s">
        <v>213</v>
      </c>
      <c r="D12" s="5" t="s">
        <v>332</v>
      </c>
      <c r="E12" s="89">
        <v>1</v>
      </c>
      <c r="F12" s="2"/>
      <c r="G12" s="2"/>
      <c r="H12" s="93" t="s">
        <v>351</v>
      </c>
      <c r="I12" s="92" t="s">
        <v>350</v>
      </c>
      <c r="J12" s="58"/>
      <c r="K12" s="26"/>
      <c r="L12" s="86"/>
      <c r="M12" s="26"/>
      <c r="N12" s="26"/>
      <c r="O12" s="6"/>
      <c r="P12" s="6"/>
      <c r="Q12" s="6"/>
      <c r="R12" s="6"/>
    </row>
    <row r="13" spans="1:18" s="1" customFormat="1" ht="18" customHeight="1" x14ac:dyDescent="0.25">
      <c r="A13" s="81">
        <v>45509</v>
      </c>
      <c r="B13" s="107" t="s">
        <v>241</v>
      </c>
      <c r="C13" s="61" t="s">
        <v>242</v>
      </c>
      <c r="D13" s="5" t="s">
        <v>329</v>
      </c>
      <c r="E13" s="67">
        <v>1</v>
      </c>
      <c r="F13" s="2">
        <v>167.96</v>
      </c>
      <c r="G13" s="2">
        <f t="shared" ref="G13:G17" si="1">F13*1.262</f>
        <v>211.96552</v>
      </c>
      <c r="H13" s="70">
        <f>E13*G13</f>
        <v>211.96552</v>
      </c>
      <c r="I13" s="70" t="s">
        <v>355</v>
      </c>
      <c r="J13" s="2" t="s">
        <v>324</v>
      </c>
      <c r="K13" s="26"/>
      <c r="L13" s="88"/>
      <c r="M13" s="26"/>
      <c r="N13" s="26"/>
      <c r="O13" s="6"/>
      <c r="P13" s="6"/>
      <c r="Q13" s="6"/>
      <c r="R13" s="6"/>
    </row>
    <row r="14" spans="1:18" s="1" customFormat="1" ht="18" customHeight="1" x14ac:dyDescent="0.25">
      <c r="A14" s="81">
        <v>45567</v>
      </c>
      <c r="B14" s="98" t="s">
        <v>221</v>
      </c>
      <c r="C14" s="61" t="s">
        <v>222</v>
      </c>
      <c r="D14" s="5" t="s">
        <v>364</v>
      </c>
      <c r="E14" s="5">
        <v>1</v>
      </c>
      <c r="F14" s="2">
        <v>40.869999999999997</v>
      </c>
      <c r="G14" s="2">
        <f t="shared" si="1"/>
        <v>51.577939999999998</v>
      </c>
      <c r="H14" s="2">
        <v>0</v>
      </c>
      <c r="I14" s="99" t="s">
        <v>365</v>
      </c>
      <c r="K14" s="26"/>
      <c r="L14" s="86"/>
      <c r="M14" s="26"/>
      <c r="N14" s="26"/>
      <c r="O14" s="6"/>
      <c r="P14" s="6"/>
      <c r="Q14" s="6"/>
      <c r="R14" s="6"/>
    </row>
    <row r="15" spans="1:18" ht="18.75" x14ac:dyDescent="0.3">
      <c r="A15" s="82">
        <v>45517</v>
      </c>
      <c r="B15" s="109">
        <v>1503</v>
      </c>
      <c r="C15" s="90" t="s">
        <v>322</v>
      </c>
      <c r="D15" s="89" t="s">
        <v>323</v>
      </c>
      <c r="E15" s="5">
        <v>1</v>
      </c>
      <c r="F15" s="91">
        <v>46.27</v>
      </c>
      <c r="G15" s="89">
        <f t="shared" si="1"/>
        <v>58.392740000000003</v>
      </c>
      <c r="H15" s="100">
        <f>E15*G15</f>
        <v>58.392740000000003</v>
      </c>
      <c r="I15" s="125" t="s">
        <v>372</v>
      </c>
    </row>
    <row r="16" spans="1:18" ht="18.75" x14ac:dyDescent="0.3">
      <c r="A16" s="97">
        <v>45567</v>
      </c>
      <c r="B16" s="109">
        <v>4442</v>
      </c>
      <c r="C16" s="90" t="s">
        <v>356</v>
      </c>
      <c r="D16" s="89" t="s">
        <v>357</v>
      </c>
      <c r="E16" s="5">
        <v>1</v>
      </c>
      <c r="F16" s="91">
        <v>37.200000000000003</v>
      </c>
      <c r="G16" s="91">
        <f t="shared" si="1"/>
        <v>46.946400000000004</v>
      </c>
      <c r="H16" s="103">
        <v>46.94</v>
      </c>
      <c r="I16" s="125" t="s">
        <v>430</v>
      </c>
      <c r="J16" s="59" t="s">
        <v>358</v>
      </c>
    </row>
    <row r="17" spans="1:19" ht="18.75" x14ac:dyDescent="0.3">
      <c r="A17" s="82">
        <v>45621</v>
      </c>
      <c r="B17" s="109">
        <v>2171</v>
      </c>
      <c r="C17" s="90" t="s">
        <v>444</v>
      </c>
      <c r="D17" s="89" t="s">
        <v>445</v>
      </c>
      <c r="E17" s="5">
        <v>1</v>
      </c>
      <c r="F17" s="2">
        <v>350.55</v>
      </c>
      <c r="G17" s="104">
        <f t="shared" si="1"/>
        <v>442.39410000000004</v>
      </c>
      <c r="H17" s="100">
        <v>442.39</v>
      </c>
      <c r="I17" s="127" t="s">
        <v>449</v>
      </c>
    </row>
    <row r="18" spans="1:19" s="1" customFormat="1" ht="18" customHeight="1" x14ac:dyDescent="0.25">
      <c r="A18" s="81">
        <v>45526</v>
      </c>
      <c r="B18" s="108" t="s">
        <v>247</v>
      </c>
      <c r="C18" s="61" t="s">
        <v>248</v>
      </c>
      <c r="D18" s="5" t="s">
        <v>359</v>
      </c>
      <c r="E18" s="5">
        <v>1</v>
      </c>
      <c r="F18" s="2">
        <v>251.41</v>
      </c>
      <c r="G18" s="104">
        <f t="shared" ref="G18:G24" si="2">F18*1.262</f>
        <v>317.27942000000002</v>
      </c>
      <c r="H18" s="70">
        <v>317.27999999999997</v>
      </c>
      <c r="I18" s="126" t="s">
        <v>455</v>
      </c>
      <c r="K18" s="26"/>
      <c r="L18" s="86"/>
      <c r="M18" s="26"/>
      <c r="N18" s="26"/>
      <c r="O18" s="6"/>
      <c r="P18" s="6"/>
      <c r="Q18" s="6"/>
      <c r="R18" s="6"/>
    </row>
    <row r="19" spans="1:19" s="1" customFormat="1" ht="18" customHeight="1" x14ac:dyDescent="0.25">
      <c r="A19" s="81">
        <v>45688</v>
      </c>
      <c r="B19" s="55" t="s">
        <v>472</v>
      </c>
      <c r="C19" s="5" t="s">
        <v>473</v>
      </c>
      <c r="D19" s="5" t="s">
        <v>509</v>
      </c>
      <c r="E19" s="67">
        <v>1</v>
      </c>
      <c r="F19" s="2">
        <v>9.98</v>
      </c>
      <c r="G19" s="91">
        <f t="shared" si="2"/>
        <v>12.594760000000001</v>
      </c>
      <c r="H19" s="70">
        <v>12.6</v>
      </c>
      <c r="I19" s="124" t="s">
        <v>510</v>
      </c>
    </row>
    <row r="20" spans="1:19" ht="18.75" x14ac:dyDescent="0.25">
      <c r="A20" s="82">
        <v>45667</v>
      </c>
      <c r="B20" s="109">
        <v>2684</v>
      </c>
      <c r="C20" s="90" t="s">
        <v>453</v>
      </c>
      <c r="D20" s="89" t="s">
        <v>454</v>
      </c>
      <c r="E20" s="5">
        <v>1</v>
      </c>
      <c r="F20" s="89">
        <v>27.28</v>
      </c>
      <c r="G20" s="91">
        <f t="shared" si="2"/>
        <v>34.42736</v>
      </c>
      <c r="H20" s="70">
        <v>34.43</v>
      </c>
      <c r="I20" s="124" t="s">
        <v>510</v>
      </c>
    </row>
    <row r="21" spans="1:19" s="1" customFormat="1" ht="18" customHeight="1" x14ac:dyDescent="0.25">
      <c r="A21" s="81">
        <v>45728</v>
      </c>
      <c r="B21" s="53" t="s">
        <v>435</v>
      </c>
      <c r="C21" s="61" t="s">
        <v>436</v>
      </c>
      <c r="D21" s="5" t="s">
        <v>527</v>
      </c>
      <c r="E21" s="67">
        <v>1</v>
      </c>
      <c r="F21" s="2">
        <v>17.739999999999998</v>
      </c>
      <c r="G21" s="104">
        <f t="shared" si="2"/>
        <v>22.387879999999999</v>
      </c>
      <c r="H21" s="70">
        <v>22.39</v>
      </c>
      <c r="I21" s="70" t="s">
        <v>537</v>
      </c>
      <c r="J21" s="58"/>
      <c r="K21" s="26"/>
      <c r="L21" s="86"/>
      <c r="M21" s="26"/>
      <c r="N21" s="26"/>
      <c r="O21" s="6"/>
      <c r="P21" s="6"/>
      <c r="Q21" s="6"/>
      <c r="R21" s="6"/>
      <c r="S21" s="6"/>
    </row>
    <row r="22" spans="1:19" ht="18.75" x14ac:dyDescent="0.3">
      <c r="A22" s="82">
        <v>45642</v>
      </c>
      <c r="B22" s="109">
        <v>1896</v>
      </c>
      <c r="C22" s="90" t="s">
        <v>446</v>
      </c>
      <c r="D22" s="89" t="s">
        <v>447</v>
      </c>
      <c r="E22" s="5">
        <v>1</v>
      </c>
      <c r="F22" s="2">
        <v>146.27000000000001</v>
      </c>
      <c r="G22" s="104">
        <f t="shared" si="2"/>
        <v>184.59274000000002</v>
      </c>
      <c r="H22" s="100">
        <v>184.59</v>
      </c>
      <c r="I22" s="143" t="s">
        <v>550</v>
      </c>
      <c r="J22" s="128" t="s">
        <v>549</v>
      </c>
      <c r="K22" s="128"/>
      <c r="L22" s="128"/>
      <c r="M22" s="128"/>
      <c r="N22" s="128"/>
      <c r="O22" s="128"/>
      <c r="P22" s="128"/>
      <c r="Q22" s="128"/>
      <c r="R22" s="128"/>
      <c r="S22" s="128"/>
    </row>
    <row r="23" spans="1:19" s="1" customFormat="1" ht="18" customHeight="1" x14ac:dyDescent="0.25">
      <c r="A23" s="66">
        <v>45520</v>
      </c>
      <c r="B23" s="107" t="s">
        <v>96</v>
      </c>
      <c r="C23" s="61" t="s">
        <v>97</v>
      </c>
      <c r="D23" s="5" t="s">
        <v>330</v>
      </c>
      <c r="E23" s="5">
        <v>1</v>
      </c>
      <c r="F23" s="2">
        <v>27.28</v>
      </c>
      <c r="G23" s="2">
        <f t="shared" si="2"/>
        <v>34.42736</v>
      </c>
      <c r="H23" s="70">
        <v>34.43</v>
      </c>
      <c r="I23" s="70" t="s">
        <v>585</v>
      </c>
      <c r="J23" s="58" t="s">
        <v>583</v>
      </c>
      <c r="K23" s="26"/>
      <c r="L23" s="26"/>
      <c r="M23" s="26"/>
      <c r="N23" s="26"/>
      <c r="O23" s="6"/>
      <c r="P23" s="6"/>
      <c r="Q23" s="6"/>
      <c r="R23" s="6"/>
    </row>
    <row r="24" spans="1:19" s="1" customFormat="1" ht="18" customHeight="1" x14ac:dyDescent="0.25">
      <c r="A24" s="81">
        <v>45740</v>
      </c>
      <c r="B24" s="53" t="s">
        <v>435</v>
      </c>
      <c r="C24" s="61" t="s">
        <v>436</v>
      </c>
      <c r="D24" s="5" t="s">
        <v>527</v>
      </c>
      <c r="E24" s="67">
        <v>1</v>
      </c>
      <c r="F24" s="2">
        <v>17.739999999999998</v>
      </c>
      <c r="G24" s="104">
        <f t="shared" si="2"/>
        <v>22.387879999999999</v>
      </c>
      <c r="H24" s="70">
        <v>22.39</v>
      </c>
      <c r="I24" s="70" t="s">
        <v>585</v>
      </c>
      <c r="J24" s="58"/>
      <c r="K24" s="26"/>
      <c r="L24" s="86"/>
      <c r="M24" s="26"/>
      <c r="N24" s="26"/>
      <c r="O24" s="6"/>
      <c r="P24" s="6"/>
      <c r="Q24" s="6"/>
      <c r="R24" s="6"/>
      <c r="S24" s="6"/>
    </row>
    <row r="25" spans="1:19" s="1" customFormat="1" ht="18" customHeight="1" x14ac:dyDescent="0.25">
      <c r="B25" s="53" t="s">
        <v>392</v>
      </c>
      <c r="C25" s="5" t="s">
        <v>393</v>
      </c>
      <c r="D25" s="5" t="s">
        <v>586</v>
      </c>
      <c r="E25" s="2">
        <v>1</v>
      </c>
      <c r="F25" s="2">
        <v>27.22</v>
      </c>
      <c r="G25" s="2">
        <f>F25*1.262</f>
        <v>34.351639999999996</v>
      </c>
      <c r="H25" s="2"/>
      <c r="I25" s="162" t="s">
        <v>587</v>
      </c>
      <c r="J25" s="58"/>
      <c r="K25" s="26"/>
      <c r="L25" s="86"/>
      <c r="M25" s="26"/>
      <c r="N25" s="26"/>
      <c r="O25" s="6"/>
      <c r="P25" s="6"/>
      <c r="Q25" s="6"/>
      <c r="R25" s="6"/>
    </row>
    <row r="26" spans="1:19" s="6" customFormat="1" ht="94.5" customHeight="1" thickBot="1" x14ac:dyDescent="0.3">
      <c r="B26" s="110"/>
      <c r="E26" s="1"/>
      <c r="F26" s="84"/>
      <c r="G26" s="84"/>
      <c r="H26" s="84"/>
      <c r="I26" s="84"/>
      <c r="J26" s="58"/>
      <c r="K26" s="26"/>
      <c r="L26" s="86"/>
      <c r="M26" s="26"/>
      <c r="N26" s="26"/>
    </row>
    <row r="27" spans="1:19" ht="18.75" customHeight="1" thickBot="1" x14ac:dyDescent="0.3">
      <c r="A27" s="82"/>
      <c r="B27" s="146" t="s">
        <v>483</v>
      </c>
      <c r="C27" s="147"/>
      <c r="D27" s="147"/>
      <c r="E27" s="147"/>
      <c r="F27" s="147"/>
      <c r="G27" s="147"/>
      <c r="H27" s="147"/>
      <c r="I27" s="148"/>
    </row>
    <row r="28" spans="1:19" ht="18.75" x14ac:dyDescent="0.3">
      <c r="A28" s="82">
        <v>45517</v>
      </c>
      <c r="B28" s="117">
        <v>1503</v>
      </c>
      <c r="C28" s="118" t="s">
        <v>322</v>
      </c>
      <c r="D28" s="119" t="s">
        <v>326</v>
      </c>
      <c r="E28" s="120">
        <v>1</v>
      </c>
      <c r="F28" s="121">
        <v>46.27</v>
      </c>
      <c r="G28" s="122">
        <f>F28*1.262</f>
        <v>58.392740000000003</v>
      </c>
      <c r="H28" s="123">
        <f>E28*G28</f>
        <v>58.392740000000003</v>
      </c>
      <c r="I28" s="89" t="s">
        <v>331</v>
      </c>
    </row>
    <row r="29" spans="1:19" x14ac:dyDescent="0.25">
      <c r="A29" s="82"/>
    </row>
    <row r="34" spans="2:18" ht="16.5" thickBot="1" x14ac:dyDescent="0.3"/>
    <row r="35" spans="2:18" ht="30" customHeight="1" thickBot="1" x14ac:dyDescent="0.3">
      <c r="B35" s="152" t="s">
        <v>532</v>
      </c>
      <c r="C35" s="153"/>
      <c r="D35" s="153"/>
      <c r="E35" s="134" t="s">
        <v>200</v>
      </c>
      <c r="F35" s="135" t="s">
        <v>545</v>
      </c>
      <c r="G35" s="136" t="s">
        <v>202</v>
      </c>
      <c r="H35" s="28" t="s">
        <v>26</v>
      </c>
      <c r="I35" s="128"/>
    </row>
    <row r="36" spans="2:18" s="1" customFormat="1" ht="18" customHeight="1" x14ac:dyDescent="0.25">
      <c r="B36" s="53" t="s">
        <v>495</v>
      </c>
      <c r="C36" s="131" t="s">
        <v>496</v>
      </c>
      <c r="D36" s="120"/>
      <c r="E36" s="132">
        <v>1</v>
      </c>
      <c r="F36" s="133">
        <v>24.87</v>
      </c>
      <c r="G36" s="137">
        <f>F36*1.262</f>
        <v>31.385940000000002</v>
      </c>
      <c r="H36" s="141">
        <f>E36*G36</f>
        <v>31.385940000000002</v>
      </c>
      <c r="I36" s="84"/>
      <c r="J36" s="58"/>
      <c r="K36" s="26"/>
      <c r="L36" s="86"/>
      <c r="M36" s="26"/>
      <c r="N36" s="26"/>
      <c r="O36" s="6"/>
      <c r="P36" s="6"/>
      <c r="Q36" s="6"/>
      <c r="R36" s="6"/>
    </row>
    <row r="37" spans="2:18" s="1" customFormat="1" ht="18" customHeight="1" x14ac:dyDescent="0.25">
      <c r="B37" s="53" t="s">
        <v>493</v>
      </c>
      <c r="C37" s="83" t="s">
        <v>494</v>
      </c>
      <c r="D37" s="5"/>
      <c r="E37" s="67">
        <v>2</v>
      </c>
      <c r="F37" s="2">
        <v>24.87</v>
      </c>
      <c r="G37" s="129">
        <f t="shared" ref="G37:G45" si="3">F37*1.262</f>
        <v>31.385940000000002</v>
      </c>
      <c r="H37" s="141">
        <f t="shared" ref="H37:H45" si="4">E37*G37</f>
        <v>62.771880000000003</v>
      </c>
      <c r="I37" s="84"/>
      <c r="J37" s="58"/>
      <c r="K37" s="26"/>
      <c r="L37" s="86"/>
      <c r="M37" s="26"/>
      <c r="N37" s="26"/>
      <c r="O37" s="6"/>
      <c r="P37" s="6"/>
      <c r="Q37" s="6"/>
      <c r="R37" s="6"/>
    </row>
    <row r="38" spans="2:18" x14ac:dyDescent="0.25">
      <c r="B38" s="138" t="s">
        <v>538</v>
      </c>
      <c r="C38" s="130" t="s">
        <v>539</v>
      </c>
      <c r="D38" s="89"/>
      <c r="E38" s="89">
        <v>1</v>
      </c>
      <c r="F38" s="89">
        <v>102.28</v>
      </c>
      <c r="G38" s="129">
        <f t="shared" si="3"/>
        <v>129.07736</v>
      </c>
      <c r="H38" s="141">
        <f t="shared" si="4"/>
        <v>129.07736</v>
      </c>
      <c r="I38" s="128"/>
      <c r="J38" s="128"/>
      <c r="K38" s="128"/>
      <c r="L38" s="128"/>
      <c r="M38" s="128"/>
      <c r="N38" s="128"/>
      <c r="O38" s="128"/>
      <c r="P38" s="128"/>
      <c r="Q38" s="128"/>
      <c r="R38" s="128"/>
    </row>
    <row r="39" spans="2:18" x14ac:dyDescent="0.25">
      <c r="B39" s="138">
        <v>3100</v>
      </c>
      <c r="C39" s="130" t="s">
        <v>540</v>
      </c>
      <c r="D39" s="89"/>
      <c r="E39" s="89">
        <v>2</v>
      </c>
      <c r="F39" s="89">
        <v>31.55</v>
      </c>
      <c r="G39" s="129">
        <f t="shared" si="3"/>
        <v>39.816099999999999</v>
      </c>
      <c r="H39" s="141">
        <f t="shared" si="4"/>
        <v>79.632199999999997</v>
      </c>
      <c r="I39" s="128"/>
      <c r="J39" s="128"/>
      <c r="K39" s="128"/>
      <c r="L39" s="128"/>
      <c r="M39" s="128"/>
      <c r="N39" s="128"/>
      <c r="O39" s="128"/>
      <c r="P39" s="128"/>
      <c r="Q39" s="128"/>
      <c r="R39" s="128"/>
    </row>
    <row r="40" spans="2:18" x14ac:dyDescent="0.25">
      <c r="B40" s="138">
        <v>7237</v>
      </c>
      <c r="C40" s="130" t="s">
        <v>541</v>
      </c>
      <c r="D40" s="89"/>
      <c r="E40" s="89">
        <v>1</v>
      </c>
      <c r="F40" s="89">
        <v>13.29</v>
      </c>
      <c r="G40" s="129">
        <f t="shared" si="3"/>
        <v>16.771979999999999</v>
      </c>
      <c r="H40" s="141">
        <f t="shared" si="4"/>
        <v>16.771979999999999</v>
      </c>
      <c r="J40" s="128"/>
      <c r="K40" s="128"/>
      <c r="L40" s="128"/>
      <c r="M40" s="128"/>
      <c r="N40" s="128"/>
      <c r="O40" s="128"/>
      <c r="P40" s="128"/>
      <c r="Q40" s="128"/>
      <c r="R40" s="128"/>
    </row>
    <row r="41" spans="2:18" x14ac:dyDescent="0.25">
      <c r="B41" s="138">
        <v>4233</v>
      </c>
      <c r="C41" s="130" t="s">
        <v>542</v>
      </c>
      <c r="D41" s="89"/>
      <c r="E41" s="89">
        <v>1</v>
      </c>
      <c r="F41" s="89">
        <v>33.79</v>
      </c>
      <c r="G41" s="129">
        <f t="shared" si="3"/>
        <v>42.642980000000001</v>
      </c>
      <c r="H41" s="141">
        <f t="shared" si="4"/>
        <v>42.642980000000001</v>
      </c>
      <c r="J41" s="128"/>
      <c r="K41" s="128"/>
      <c r="L41" s="128"/>
      <c r="M41" s="128"/>
      <c r="N41" s="128"/>
      <c r="O41" s="128"/>
      <c r="P41" s="128"/>
      <c r="Q41" s="128"/>
      <c r="R41" s="128"/>
    </row>
    <row r="42" spans="2:18" x14ac:dyDescent="0.25">
      <c r="B42" s="138">
        <v>4196</v>
      </c>
      <c r="C42" s="130" t="s">
        <v>543</v>
      </c>
      <c r="D42" s="89"/>
      <c r="E42" s="89">
        <v>2</v>
      </c>
      <c r="F42" s="89">
        <v>21.23</v>
      </c>
      <c r="G42" s="129">
        <f t="shared" si="3"/>
        <v>26.792260000000002</v>
      </c>
      <c r="H42" s="141">
        <f t="shared" si="4"/>
        <v>53.584520000000005</v>
      </c>
      <c r="J42" s="128"/>
      <c r="K42" s="128"/>
      <c r="L42" s="128"/>
      <c r="M42" s="128"/>
      <c r="N42" s="128"/>
      <c r="O42" s="128"/>
      <c r="P42" s="128"/>
      <c r="Q42" s="128"/>
      <c r="R42" s="128"/>
    </row>
    <row r="43" spans="2:18" x14ac:dyDescent="0.25">
      <c r="B43" s="138">
        <v>4181</v>
      </c>
      <c r="C43" s="130" t="s">
        <v>544</v>
      </c>
      <c r="D43" s="89"/>
      <c r="E43" s="89">
        <v>3</v>
      </c>
      <c r="F43" s="89">
        <v>15.15</v>
      </c>
      <c r="G43" s="129">
        <f t="shared" si="3"/>
        <v>19.119299999999999</v>
      </c>
      <c r="H43" s="141">
        <f t="shared" si="4"/>
        <v>57.357900000000001</v>
      </c>
      <c r="J43" s="128"/>
      <c r="K43" s="128"/>
      <c r="L43" s="128"/>
      <c r="M43" s="128"/>
      <c r="N43" s="128"/>
      <c r="O43" s="128"/>
      <c r="P43" s="128"/>
      <c r="Q43" s="128"/>
      <c r="R43" s="128"/>
    </row>
    <row r="44" spans="2:18" x14ac:dyDescent="0.25">
      <c r="B44" s="138">
        <v>70018</v>
      </c>
      <c r="C44" s="130" t="s">
        <v>546</v>
      </c>
      <c r="D44" s="89"/>
      <c r="E44" s="89">
        <v>1</v>
      </c>
      <c r="F44" s="89">
        <v>19.920000000000002</v>
      </c>
      <c r="G44" s="129">
        <f t="shared" si="3"/>
        <v>25.139040000000001</v>
      </c>
      <c r="H44" s="141">
        <f t="shared" si="4"/>
        <v>25.139040000000001</v>
      </c>
      <c r="J44" s="128"/>
      <c r="K44" s="128"/>
      <c r="L44" s="128"/>
      <c r="M44" s="128"/>
      <c r="N44" s="128"/>
      <c r="O44" s="128"/>
      <c r="P44" s="128"/>
      <c r="Q44" s="128"/>
      <c r="R44" s="128"/>
    </row>
    <row r="45" spans="2:18" x14ac:dyDescent="0.25">
      <c r="B45" s="138"/>
      <c r="C45" s="130"/>
      <c r="D45" s="89"/>
      <c r="E45" s="89"/>
      <c r="F45" s="89"/>
      <c r="G45" s="129">
        <f t="shared" si="3"/>
        <v>0</v>
      </c>
      <c r="H45" s="141">
        <f t="shared" si="4"/>
        <v>0</v>
      </c>
      <c r="J45" s="128"/>
      <c r="K45" s="128"/>
      <c r="L45" s="128"/>
      <c r="M45" s="128"/>
      <c r="N45" s="128"/>
      <c r="O45" s="128"/>
      <c r="P45" s="128"/>
      <c r="Q45" s="128"/>
      <c r="R45" s="128"/>
    </row>
    <row r="46" spans="2:18" ht="15.75" customHeight="1" x14ac:dyDescent="0.25">
      <c r="B46" s="138"/>
      <c r="C46" s="130"/>
      <c r="D46" s="89"/>
      <c r="E46" s="154" t="s">
        <v>547</v>
      </c>
      <c r="F46" s="155"/>
      <c r="G46" s="156"/>
      <c r="H46" s="160">
        <f>SUM(H36:H45)</f>
        <v>498.36380000000008</v>
      </c>
      <c r="J46" s="128"/>
      <c r="K46" s="128"/>
      <c r="L46" s="128"/>
      <c r="M46" s="128"/>
      <c r="N46" s="128"/>
      <c r="O46" s="128"/>
      <c r="P46" s="128"/>
      <c r="Q46" s="128"/>
      <c r="R46" s="128"/>
    </row>
    <row r="47" spans="2:18" ht="15.75" customHeight="1" thickBot="1" x14ac:dyDescent="0.3">
      <c r="B47" s="139"/>
      <c r="C47" s="142"/>
      <c r="D47" s="140"/>
      <c r="E47" s="157"/>
      <c r="F47" s="158"/>
      <c r="G47" s="159"/>
      <c r="H47" s="161"/>
      <c r="J47" s="128"/>
      <c r="K47" s="128"/>
      <c r="L47" s="128"/>
      <c r="M47" s="128"/>
      <c r="N47" s="128"/>
      <c r="O47" s="128"/>
      <c r="P47" s="128"/>
      <c r="Q47" s="128"/>
      <c r="R47" s="128"/>
    </row>
  </sheetData>
  <mergeCells count="5">
    <mergeCell ref="B27:I27"/>
    <mergeCell ref="B4:I4"/>
    <mergeCell ref="B35:D35"/>
    <mergeCell ref="E46:G47"/>
    <mergeCell ref="H46:H47"/>
  </mergeCells>
  <pageMargins left="0.7" right="0.7" top="0.75" bottom="0.75" header="0.3" footer="0.3"/>
  <pageSetup paperSize="9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CECOTEC</vt:lpstr>
      <vt:lpstr>VENDIDO</vt:lpstr>
      <vt:lpstr>DEVOLUCIONES CECOTEC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elpelotazo</cp:lastModifiedBy>
  <cp:lastPrinted>2025-03-13T10:07:14Z</cp:lastPrinted>
  <dcterms:created xsi:type="dcterms:W3CDTF">2023-05-18T16:53:54Z</dcterms:created>
  <dcterms:modified xsi:type="dcterms:W3CDTF">2025-04-03T11:11:05Z</dcterms:modified>
</cp:coreProperties>
</file>