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732506\OneDrive - Saint-Gobain\PycharmProjects\Jupyter\Masterdata\MDM\KonverterFiler\transFormExcelToMDM\"/>
    </mc:Choice>
  </mc:AlternateContent>
  <xr:revisionPtr revIDLastSave="0" documentId="13_ncr:1_{95552046-A8AB-40DF-9CA1-BB3923AA72EE}" xr6:coauthVersionLast="47" xr6:coauthVersionMax="47" xr10:uidLastSave="{00000000-0000-0000-0000-000000000000}"/>
  <bookViews>
    <workbookView xWindow="-120" yWindow="-120" windowWidth="29040" windowHeight="17520" xr2:uid="{786D3926-FFDC-438E-AAB3-ADB13C9EF200}"/>
  </bookViews>
  <sheets>
    <sheet name="Data" sheetId="1" r:id="rId1"/>
    <sheet name="LES DEN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Y3" i="1"/>
  <c r="Y2" i="1"/>
  <c r="Y6" i="1"/>
  <c r="Y5" i="1"/>
  <c r="AG2" i="1" l="1"/>
  <c r="AG3" i="1"/>
  <c r="AG4" i="1"/>
  <c r="Q5" i="1"/>
  <c r="Q6" i="1"/>
</calcChain>
</file>

<file path=xl/sharedStrings.xml><?xml version="1.0" encoding="utf-8"?>
<sst xmlns="http://schemas.openxmlformats.org/spreadsheetml/2006/main" count="132" uniqueCount="65">
  <si>
    <t>Varegruppe Hierarki</t>
  </si>
  <si>
    <t>Salgskanaler</t>
  </si>
  <si>
    <t>Company Number</t>
  </si>
  <si>
    <t>Company Item code</t>
  </si>
  <si>
    <t>Item name (Max 35 characters)</t>
  </si>
  <si>
    <t>Item Desc (Max 50 characters)</t>
  </si>
  <si>
    <t>GTIN/EAN</t>
  </si>
  <si>
    <t>Sales price unit</t>
  </si>
  <si>
    <t>Sales order unit</t>
  </si>
  <si>
    <t>Purchasing order unit</t>
  </si>
  <si>
    <t>Box length (MM)</t>
  </si>
  <si>
    <t>Box width (MM)</t>
  </si>
  <si>
    <t>Box height (MM)</t>
  </si>
  <si>
    <t>Modulnummer NOBB</t>
  </si>
  <si>
    <t>Item Type</t>
  </si>
  <si>
    <t>FK Kategori Resp</t>
  </si>
  <si>
    <t>FK Masterdata Resp</t>
  </si>
  <si>
    <t>FK Rabattgruppe</t>
  </si>
  <si>
    <t>FK Hovedgruppe</t>
  </si>
  <si>
    <t>FK Påslagsgruppe</t>
  </si>
  <si>
    <t>FK Anskaffelsesgruppe</t>
  </si>
  <si>
    <t>FLISEKOMPANIET KANALSTYRT/KALK SORTIMENT</t>
  </si>
  <si>
    <t>29,8X59,8X0,9 RECT MATT R10 RAKO</t>
  </si>
  <si>
    <t>M2</t>
  </si>
  <si>
    <t>PAK</t>
  </si>
  <si>
    <t>330</t>
  </si>
  <si>
    <t>T0633959</t>
  </si>
  <si>
    <t>T6858248</t>
  </si>
  <si>
    <t>01 Flis</t>
  </si>
  <si>
    <t>DARSR721</t>
  </si>
  <si>
    <t>8590007398269</t>
  </si>
  <si>
    <t>DARSR722</t>
  </si>
  <si>
    <t>8590007398245</t>
  </si>
  <si>
    <t>DARSR723</t>
  </si>
  <si>
    <t>8590007398221</t>
  </si>
  <si>
    <t>DARSR724</t>
  </si>
  <si>
    <t>8590007398207</t>
  </si>
  <si>
    <t>DARSR725</t>
  </si>
  <si>
    <t>8590007398184</t>
  </si>
  <si>
    <t>Weight per pallet (KG)</t>
  </si>
  <si>
    <t>Pallet length (MM)</t>
  </si>
  <si>
    <t>Pallet width (MM)</t>
  </si>
  <si>
    <t>Pallet height (MM)</t>
  </si>
  <si>
    <t>Qty.per pallet (M²)</t>
  </si>
  <si>
    <t>Qty.per box (M²)</t>
  </si>
  <si>
    <t>Weight per box (KG)</t>
  </si>
  <si>
    <t>Box Volum (M³)</t>
  </si>
  <si>
    <t>Volum pallet (M³)</t>
  </si>
  <si>
    <t>Grunnenhet</t>
  </si>
  <si>
    <t>PAL</t>
  </si>
  <si>
    <t>Qty.per box (M²) (FPAK)</t>
  </si>
  <si>
    <t>D-PAK</t>
  </si>
  <si>
    <t>T-PAK</t>
  </si>
  <si>
    <t>Forpakningsenhet D-PAK (ESKE)</t>
  </si>
  <si>
    <t>Forpakningsenhet F-PAK (FORBRUKER)</t>
  </si>
  <si>
    <t>Forpakningsenhet T-PAK (TRANSPORT)</t>
  </si>
  <si>
    <t>F-PAK</t>
  </si>
  <si>
    <t>Pakningstype 1</t>
  </si>
  <si>
    <t>Pakningstype 2</t>
  </si>
  <si>
    <t>Pakningstype 3</t>
  </si>
  <si>
    <t>TESTVARE 1</t>
  </si>
  <si>
    <t>TESTVARE 2</t>
  </si>
  <si>
    <t>TESTVARE 3</t>
  </si>
  <si>
    <t>TESTVARE 4</t>
  </si>
  <si>
    <t>TESTVARE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</si>
</sst>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16">
    <xf numFmtId="0" fontId="0" fillId="0" borderId="0" xfId="0"/>
    <xf numFmtId="43" fontId="2" fillId="2" borderId="0" xfId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49" fontId="0" fillId="0" borderId="0" xfId="0" applyNumberFormat="1"/>
    <xf numFmtId="0" fontId="2" fillId="3" borderId="0" xfId="2" applyFont="1" applyFill="1" applyAlignment="1">
      <alignment horizontal="center"/>
    </xf>
    <xf numFmtId="0" fontId="2" fillId="3" borderId="0" xfId="2" applyFont="1" applyFill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" fillId="4" borderId="0" xfId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 vertical="center"/>
    </xf>
    <xf numFmtId="0" fontId="2" fillId="5" borderId="0" xfId="2" applyFont="1" applyFill="1" applyAlignment="1">
      <alignment horizontal="center"/>
    </xf>
    <xf numFmtId="43" fontId="2" fillId="5" borderId="0" xfId="1" applyFont="1" applyFill="1" applyBorder="1" applyAlignment="1">
      <alignment horizontal="center"/>
    </xf>
    <xf numFmtId="43" fontId="2" fillId="5" borderId="0" xfId="1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2" xfId="3" xr:uid="{5A952728-5995-4198-9003-F9165FB7D197}"/>
    <cellStyle name="Normal 3" xfId="4" xr:uid="{85B45DB8-3388-4484-B003-81056A67F896}"/>
    <cellStyle name="Standard 2" xfId="2" xr:uid="{51DC47B1-81C5-4093-A7B6-0085E9F7D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17</xdr:row>
      <xdr:rowOff>171449</xdr:rowOff>
    </xdr:from>
    <xdr:to>
      <xdr:col>14</xdr:col>
      <xdr:colOff>317740</xdr:colOff>
      <xdr:row>34</xdr:row>
      <xdr:rowOff>9524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3624760-9741-9179-31D2-09F4A8D48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409949"/>
          <a:ext cx="1068094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6884-0167-4EFE-8C8F-A2CDE3BD8282}">
  <dimension ref="A1:AQ6"/>
  <sheetViews>
    <sheetView tabSelected="1" zoomScaleNormal="100" workbookViewId="0">
      <selection activeCell="A4" sqref="A4"/>
    </sheetView>
  </sheetViews>
  <sheetFormatPr defaultColWidth="11.42578125" defaultRowHeight="15" x14ac:dyDescent="0.25"/>
  <cols>
    <col min="1" max="1" width="17" bestFit="1" customWidth="1"/>
    <col min="2" max="2" width="18.42578125" bestFit="1" customWidth="1"/>
    <col min="3" max="3" width="99.28515625" bestFit="1" customWidth="1"/>
    <col min="4" max="4" width="57.42578125" bestFit="1" customWidth="1"/>
    <col min="5" max="5" width="20.85546875" bestFit="1" customWidth="1"/>
    <col min="6" max="6" width="20.85546875" customWidth="1"/>
    <col min="7" max="7" width="16.28515625" bestFit="1" customWidth="1"/>
    <col min="8" max="8" width="27" bestFit="1" customWidth="1"/>
    <col min="9" max="9" width="20.140625" bestFit="1" customWidth="1"/>
    <col min="10" max="10" width="20.140625" customWidth="1"/>
    <col min="11" max="11" width="35.28515625" bestFit="1" customWidth="1"/>
    <col min="12" max="12" width="21.5703125" bestFit="1" customWidth="1"/>
    <col min="13" max="13" width="21.42578125" bestFit="1" customWidth="1"/>
    <col min="14" max="14" width="16.5703125" bestFit="1" customWidth="1"/>
    <col min="15" max="15" width="20.85546875" bestFit="1" customWidth="1"/>
    <col min="16" max="16" width="34.42578125" bestFit="1" customWidth="1"/>
    <col min="17" max="17" width="32.28515625" bestFit="1" customWidth="1"/>
    <col min="18" max="26" width="32.28515625" customWidth="1"/>
    <col min="27" max="27" width="36.85546875" bestFit="1" customWidth="1"/>
    <col min="28" max="28" width="25.85546875" bestFit="1" customWidth="1"/>
    <col min="29" max="29" width="21.7109375" bestFit="1" customWidth="1"/>
    <col min="30" max="30" width="18.42578125" bestFit="1" customWidth="1"/>
    <col min="31" max="31" width="19.28515625" bestFit="1" customWidth="1"/>
    <col min="32" max="32" width="25.85546875" bestFit="1" customWidth="1"/>
    <col min="33" max="33" width="20.7109375" bestFit="1" customWidth="1"/>
    <col min="34" max="34" width="25.85546875" bestFit="1" customWidth="1"/>
    <col min="35" max="35" width="29.42578125" bestFit="1" customWidth="1"/>
    <col min="36" max="36" width="34.5703125" bestFit="1" customWidth="1"/>
    <col min="37" max="37" width="29.42578125" bestFit="1" customWidth="1"/>
    <col min="38" max="38" width="34.5703125" bestFit="1" customWidth="1"/>
    <col min="39" max="39" width="28.7109375" bestFit="1" customWidth="1"/>
    <col min="40" max="40" width="33.85546875" bestFit="1" customWidth="1"/>
    <col min="41" max="41" width="22.5703125" bestFit="1" customWidth="1"/>
    <col min="42" max="42" width="20.140625" bestFit="1" customWidth="1"/>
    <col min="43" max="43" width="43.5703125" bestFit="1" customWidth="1"/>
  </cols>
  <sheetData>
    <row r="1" spans="1:43" x14ac:dyDescent="0.25">
      <c r="A1" s="4" t="s">
        <v>2</v>
      </c>
      <c r="B1" s="4" t="s">
        <v>3</v>
      </c>
      <c r="C1" s="5" t="s">
        <v>4</v>
      </c>
      <c r="D1" s="5" t="s">
        <v>5</v>
      </c>
      <c r="E1" s="4" t="s">
        <v>6</v>
      </c>
      <c r="F1" s="4" t="s">
        <v>48</v>
      </c>
      <c r="G1" s="4" t="s">
        <v>7</v>
      </c>
      <c r="H1" s="4" t="s">
        <v>8</v>
      </c>
      <c r="I1" s="4" t="s">
        <v>9</v>
      </c>
      <c r="J1" s="13" t="s">
        <v>57</v>
      </c>
      <c r="K1" s="13" t="s">
        <v>54</v>
      </c>
      <c r="L1" s="13" t="s">
        <v>50</v>
      </c>
      <c r="M1" s="14" t="s">
        <v>45</v>
      </c>
      <c r="N1" s="14" t="s">
        <v>10</v>
      </c>
      <c r="O1" s="14" t="s">
        <v>11</v>
      </c>
      <c r="P1" s="14" t="s">
        <v>12</v>
      </c>
      <c r="Q1" s="11" t="s">
        <v>46</v>
      </c>
      <c r="R1" s="14" t="s">
        <v>58</v>
      </c>
      <c r="S1" s="14" t="s">
        <v>53</v>
      </c>
      <c r="T1" s="13" t="s">
        <v>44</v>
      </c>
      <c r="U1" s="14" t="s">
        <v>45</v>
      </c>
      <c r="V1" s="14" t="s">
        <v>10</v>
      </c>
      <c r="W1" s="14" t="s">
        <v>11</v>
      </c>
      <c r="X1" s="14" t="s">
        <v>12</v>
      </c>
      <c r="Y1" s="11" t="s">
        <v>46</v>
      </c>
      <c r="Z1" s="14" t="s">
        <v>59</v>
      </c>
      <c r="AA1" s="14" t="s">
        <v>55</v>
      </c>
      <c r="AB1" s="13" t="s">
        <v>43</v>
      </c>
      <c r="AC1" s="15" t="s">
        <v>39</v>
      </c>
      <c r="AD1" s="14" t="s">
        <v>40</v>
      </c>
      <c r="AE1" s="14" t="s">
        <v>41</v>
      </c>
      <c r="AF1" s="14" t="s">
        <v>42</v>
      </c>
      <c r="AG1" s="11" t="s">
        <v>47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1" t="s">
        <v>0</v>
      </c>
      <c r="AQ1" s="2" t="s">
        <v>1</v>
      </c>
    </row>
    <row r="2" spans="1:43" x14ac:dyDescent="0.25">
      <c r="A2" s="7">
        <v>105384</v>
      </c>
      <c r="B2" s="3" t="s">
        <v>29</v>
      </c>
      <c r="C2" s="3" t="s">
        <v>60</v>
      </c>
      <c r="D2" s="3" t="s">
        <v>22</v>
      </c>
      <c r="E2" s="3" t="s">
        <v>30</v>
      </c>
      <c r="F2" s="3" t="s">
        <v>24</v>
      </c>
      <c r="G2" s="8" t="s">
        <v>23</v>
      </c>
      <c r="H2" s="8" t="s">
        <v>24</v>
      </c>
      <c r="I2" s="8" t="s">
        <v>24</v>
      </c>
      <c r="J2" s="8" t="s">
        <v>56</v>
      </c>
      <c r="K2" s="8" t="s">
        <v>24</v>
      </c>
      <c r="L2" s="8">
        <v>1.26</v>
      </c>
      <c r="M2" s="9">
        <v>24.192</v>
      </c>
      <c r="N2" s="6">
        <v>600</v>
      </c>
      <c r="O2" s="6">
        <v>300</v>
      </c>
      <c r="P2" s="6">
        <v>70</v>
      </c>
      <c r="Q2" s="6">
        <f t="shared" ref="Q2" si="0">(N2*O2*P2)/1000000000</f>
        <v>1.26E-2</v>
      </c>
      <c r="R2" s="6" t="s">
        <v>51</v>
      </c>
      <c r="S2" s="8" t="s">
        <v>24</v>
      </c>
      <c r="T2" s="8">
        <v>1.26</v>
      </c>
      <c r="U2" s="9">
        <v>24.192</v>
      </c>
      <c r="V2" s="6">
        <v>600</v>
      </c>
      <c r="W2" s="6">
        <v>300</v>
      </c>
      <c r="X2" s="6">
        <v>70</v>
      </c>
      <c r="Y2" s="6">
        <f t="shared" ref="Y2:Y3" si="1">(V2*W2*X2)/1000000000</f>
        <v>1.26E-2</v>
      </c>
      <c r="Z2" s="6" t="s">
        <v>52</v>
      </c>
      <c r="AA2" s="6" t="s">
        <v>49</v>
      </c>
      <c r="AB2" s="10">
        <v>50.4</v>
      </c>
      <c r="AC2" s="10">
        <v>967.68</v>
      </c>
      <c r="AD2" s="6">
        <v>1200</v>
      </c>
      <c r="AE2" s="6">
        <v>800</v>
      </c>
      <c r="AF2" s="6">
        <v>800</v>
      </c>
      <c r="AG2" s="6">
        <f t="shared" ref="AG2:AG4" si="2">(AD2*AE2*AF2)/1000000000</f>
        <v>0.76800000000000002</v>
      </c>
      <c r="AH2" s="7">
        <v>99999999</v>
      </c>
      <c r="AI2" s="7" t="s">
        <v>25</v>
      </c>
      <c r="AJ2" s="7" t="s">
        <v>26</v>
      </c>
      <c r="AK2" s="7" t="s">
        <v>27</v>
      </c>
      <c r="AL2" s="7">
        <v>60</v>
      </c>
      <c r="AM2" s="7" t="s">
        <v>28</v>
      </c>
      <c r="AN2" s="7">
        <v>37</v>
      </c>
      <c r="AO2" s="7">
        <v>201</v>
      </c>
      <c r="AP2" s="12">
        <v>1588115</v>
      </c>
      <c r="AQ2" s="7" t="s">
        <v>21</v>
      </c>
    </row>
    <row r="3" spans="1:43" x14ac:dyDescent="0.25">
      <c r="A3" s="7">
        <v>105384</v>
      </c>
      <c r="B3" s="3" t="s">
        <v>31</v>
      </c>
      <c r="C3" s="3" t="s">
        <v>61</v>
      </c>
      <c r="D3" s="3" t="s">
        <v>22</v>
      </c>
      <c r="E3" s="3" t="s">
        <v>32</v>
      </c>
      <c r="F3" s="3" t="s">
        <v>24</v>
      </c>
      <c r="G3" s="8" t="s">
        <v>23</v>
      </c>
      <c r="H3" s="8" t="s">
        <v>24</v>
      </c>
      <c r="I3" s="8" t="s">
        <v>24</v>
      </c>
      <c r="J3" s="8" t="s">
        <v>56</v>
      </c>
      <c r="K3" s="8" t="s">
        <v>24</v>
      </c>
      <c r="L3" s="8">
        <v>1.26</v>
      </c>
      <c r="M3" s="9">
        <v>24.192</v>
      </c>
      <c r="N3" s="6">
        <v>600</v>
      </c>
      <c r="O3" s="6">
        <v>300</v>
      </c>
      <c r="P3" s="6">
        <v>70</v>
      </c>
      <c r="Q3" s="6">
        <f>(N4*O4*P4)/1000000000</f>
        <v>1.26E-2</v>
      </c>
      <c r="R3" s="6" t="s">
        <v>51</v>
      </c>
      <c r="S3" s="8" t="s">
        <v>24</v>
      </c>
      <c r="T3" s="8">
        <v>1.26</v>
      </c>
      <c r="U3" s="9">
        <v>24.192</v>
      </c>
      <c r="V3" s="6">
        <v>600</v>
      </c>
      <c r="W3" s="6">
        <v>300</v>
      </c>
      <c r="X3" s="6">
        <v>70</v>
      </c>
      <c r="Y3" s="6">
        <f t="shared" si="1"/>
        <v>1.26E-2</v>
      </c>
      <c r="Z3" s="6" t="s">
        <v>52</v>
      </c>
      <c r="AA3" s="6" t="s">
        <v>49</v>
      </c>
      <c r="AB3" s="10">
        <v>50.4</v>
      </c>
      <c r="AC3" s="10">
        <v>967.68</v>
      </c>
      <c r="AD3" s="6">
        <v>1200</v>
      </c>
      <c r="AE3" s="6">
        <v>800</v>
      </c>
      <c r="AF3" s="6">
        <v>800</v>
      </c>
      <c r="AG3" s="6">
        <f t="shared" si="2"/>
        <v>0.76800000000000002</v>
      </c>
      <c r="AH3" s="7">
        <v>99999999</v>
      </c>
      <c r="AI3" s="7" t="s">
        <v>25</v>
      </c>
      <c r="AJ3" s="7" t="s">
        <v>26</v>
      </c>
      <c r="AK3" s="7" t="s">
        <v>27</v>
      </c>
      <c r="AL3" s="7">
        <v>60</v>
      </c>
      <c r="AM3" s="7" t="s">
        <v>28</v>
      </c>
      <c r="AN3" s="7">
        <v>37</v>
      </c>
      <c r="AO3" s="7">
        <v>201</v>
      </c>
      <c r="AP3" s="12">
        <v>1588115</v>
      </c>
      <c r="AQ3" s="7" t="s">
        <v>21</v>
      </c>
    </row>
    <row r="4" spans="1:43" x14ac:dyDescent="0.25">
      <c r="A4" s="7">
        <v>105384</v>
      </c>
      <c r="B4" s="3" t="s">
        <v>33</v>
      </c>
      <c r="C4" s="3" t="s">
        <v>62</v>
      </c>
      <c r="D4" s="3" t="s">
        <v>22</v>
      </c>
      <c r="E4" s="3" t="s">
        <v>34</v>
      </c>
      <c r="F4" s="3" t="s">
        <v>24</v>
      </c>
      <c r="G4" s="8" t="s">
        <v>23</v>
      </c>
      <c r="H4" s="8" t="s">
        <v>24</v>
      </c>
      <c r="I4" s="8" t="s">
        <v>24</v>
      </c>
      <c r="J4" s="8" t="s">
        <v>56</v>
      </c>
      <c r="K4" s="8" t="s">
        <v>24</v>
      </c>
      <c r="L4" s="8">
        <v>1.26</v>
      </c>
      <c r="M4" s="9">
        <v>24.192</v>
      </c>
      <c r="N4" s="6">
        <v>600</v>
      </c>
      <c r="O4" s="6">
        <v>300</v>
      </c>
      <c r="P4" s="6">
        <v>70</v>
      </c>
      <c r="Q4" s="6"/>
      <c r="R4" s="6"/>
      <c r="S4" s="8"/>
      <c r="T4" s="8"/>
      <c r="U4" s="9"/>
      <c r="V4" s="6"/>
      <c r="W4" s="6"/>
      <c r="X4" s="6"/>
      <c r="Y4" s="6"/>
      <c r="Z4" s="6" t="s">
        <v>52</v>
      </c>
      <c r="AA4" s="6" t="s">
        <v>49</v>
      </c>
      <c r="AB4" s="10">
        <v>50.4</v>
      </c>
      <c r="AC4" s="10">
        <v>967.68</v>
      </c>
      <c r="AD4" s="6">
        <v>1200</v>
      </c>
      <c r="AE4" s="6">
        <v>800</v>
      </c>
      <c r="AF4" s="6">
        <v>800</v>
      </c>
      <c r="AG4" s="6">
        <f t="shared" si="2"/>
        <v>0.76800000000000002</v>
      </c>
      <c r="AH4" s="7">
        <v>99999999</v>
      </c>
      <c r="AI4" s="7" t="s">
        <v>25</v>
      </c>
      <c r="AJ4" s="7" t="s">
        <v>26</v>
      </c>
      <c r="AK4" s="7" t="s">
        <v>27</v>
      </c>
      <c r="AL4" s="7">
        <v>60</v>
      </c>
      <c r="AM4" s="7" t="s">
        <v>28</v>
      </c>
      <c r="AN4" s="7">
        <v>37</v>
      </c>
      <c r="AO4" s="7">
        <v>201</v>
      </c>
      <c r="AP4" s="12">
        <v>1588115</v>
      </c>
      <c r="AQ4" s="7" t="s">
        <v>21</v>
      </c>
    </row>
    <row r="5" spans="1:43" x14ac:dyDescent="0.25">
      <c r="A5" s="7">
        <v>105384</v>
      </c>
      <c r="B5" s="3" t="s">
        <v>35</v>
      </c>
      <c r="C5" s="3" t="s">
        <v>63</v>
      </c>
      <c r="D5" s="3" t="s">
        <v>22</v>
      </c>
      <c r="E5" s="3" t="s">
        <v>36</v>
      </c>
      <c r="F5" s="3" t="s">
        <v>24</v>
      </c>
      <c r="G5" s="8" t="s">
        <v>23</v>
      </c>
      <c r="H5" s="8" t="s">
        <v>24</v>
      </c>
      <c r="I5" s="8" t="s">
        <v>24</v>
      </c>
      <c r="J5" s="8" t="s">
        <v>56</v>
      </c>
      <c r="K5" s="8" t="s">
        <v>24</v>
      </c>
      <c r="L5" s="8">
        <v>1.26</v>
      </c>
      <c r="M5" s="9">
        <v>24.192</v>
      </c>
      <c r="N5" s="6">
        <v>600</v>
      </c>
      <c r="O5" s="6">
        <v>300</v>
      </c>
      <c r="P5" s="6">
        <v>70</v>
      </c>
      <c r="Q5" s="6">
        <f t="shared" ref="Q5:Q6" si="3">(N5*O5*P5)/1000000000</f>
        <v>1.26E-2</v>
      </c>
      <c r="R5" s="6" t="s">
        <v>51</v>
      </c>
      <c r="S5" s="8" t="s">
        <v>24</v>
      </c>
      <c r="T5" s="8">
        <v>1.26</v>
      </c>
      <c r="U5" s="9">
        <v>24.192</v>
      </c>
      <c r="V5" s="6">
        <v>600</v>
      </c>
      <c r="W5" s="6">
        <v>300</v>
      </c>
      <c r="X5" s="6">
        <v>70</v>
      </c>
      <c r="Y5" s="6">
        <f t="shared" ref="Y5:Y6" si="4">(V5*W5*X5)/1000000000</f>
        <v>1.26E-2</v>
      </c>
      <c r="Z5" s="6"/>
      <c r="AA5" s="6"/>
      <c r="AB5" s="10"/>
      <c r="AC5" s="10"/>
      <c r="AD5" s="6"/>
      <c r="AE5" s="6"/>
      <c r="AF5" s="6"/>
      <c r="AG5" s="6"/>
      <c r="AH5" s="7">
        <v>99999999</v>
      </c>
      <c r="AI5" s="7" t="s">
        <v>25</v>
      </c>
      <c r="AJ5" s="7" t="s">
        <v>26</v>
      </c>
      <c r="AK5" s="7" t="s">
        <v>27</v>
      </c>
      <c r="AL5" s="7">
        <v>60</v>
      </c>
      <c r="AM5" s="7" t="s">
        <v>28</v>
      </c>
      <c r="AN5" s="7">
        <v>37</v>
      </c>
      <c r="AO5" s="7">
        <v>201</v>
      </c>
      <c r="AP5" s="12">
        <v>1588115</v>
      </c>
      <c r="AQ5" s="7" t="s">
        <v>21</v>
      </c>
    </row>
    <row r="6" spans="1:43" x14ac:dyDescent="0.25">
      <c r="A6" s="7">
        <v>105384</v>
      </c>
      <c r="B6" s="3" t="s">
        <v>37</v>
      </c>
      <c r="C6" s="3" t="s">
        <v>64</v>
      </c>
      <c r="D6" s="3" t="s">
        <v>22</v>
      </c>
      <c r="E6" s="3" t="s">
        <v>38</v>
      </c>
      <c r="F6" s="3" t="s">
        <v>24</v>
      </c>
      <c r="G6" s="8" t="s">
        <v>23</v>
      </c>
      <c r="H6" s="8" t="s">
        <v>24</v>
      </c>
      <c r="I6" s="8" t="s">
        <v>24</v>
      </c>
      <c r="J6" s="8" t="s">
        <v>56</v>
      </c>
      <c r="K6" s="8" t="s">
        <v>24</v>
      </c>
      <c r="L6" s="8">
        <v>1.26</v>
      </c>
      <c r="M6" s="9">
        <v>24.192</v>
      </c>
      <c r="N6" s="6">
        <v>600</v>
      </c>
      <c r="O6" s="6">
        <v>300</v>
      </c>
      <c r="P6" s="6">
        <v>70</v>
      </c>
      <c r="Q6" s="6">
        <f t="shared" si="3"/>
        <v>1.26E-2</v>
      </c>
      <c r="R6" s="6" t="s">
        <v>51</v>
      </c>
      <c r="S6" s="8" t="s">
        <v>24</v>
      </c>
      <c r="T6" s="8">
        <v>1.26</v>
      </c>
      <c r="U6" s="9">
        <v>24.192</v>
      </c>
      <c r="V6" s="6">
        <v>600</v>
      </c>
      <c r="W6" s="6">
        <v>300</v>
      </c>
      <c r="X6" s="6">
        <v>70</v>
      </c>
      <c r="Y6" s="6">
        <f t="shared" si="4"/>
        <v>1.26E-2</v>
      </c>
      <c r="Z6" s="6"/>
      <c r="AA6" s="6"/>
      <c r="AB6" s="10"/>
      <c r="AC6" s="10"/>
      <c r="AD6" s="6"/>
      <c r="AE6" s="6"/>
      <c r="AF6" s="6"/>
      <c r="AG6" s="6"/>
      <c r="AH6" s="7">
        <v>99999999</v>
      </c>
      <c r="AI6" s="7" t="s">
        <v>25</v>
      </c>
      <c r="AJ6" s="7" t="s">
        <v>26</v>
      </c>
      <c r="AK6" s="7" t="s">
        <v>27</v>
      </c>
      <c r="AL6" s="7">
        <v>60</v>
      </c>
      <c r="AM6" s="7" t="s">
        <v>28</v>
      </c>
      <c r="AN6" s="7">
        <v>37</v>
      </c>
      <c r="AO6" s="7">
        <v>201</v>
      </c>
      <c r="AP6" s="12">
        <v>1588115</v>
      </c>
      <c r="AQ6" s="7" t="s">
        <v>21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95FB-4681-4BD0-A0FC-8BEDA7C1F98E}">
  <dimension ref="A1"/>
  <sheetViews>
    <sheetView workbookViewId="0">
      <selection activeCell="D15" sqref="D15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LES DENNE</vt:lpstr>
    </vt:vector>
  </TitlesOfParts>
  <Company>SAINT-GOBAIN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Isum, Thor - Flisekompaniet</dc:creator>
  <cp:lastModifiedBy>Gabrielsen, Espen  - Optimera AS</cp:lastModifiedBy>
  <dcterms:created xsi:type="dcterms:W3CDTF">2025-03-10T20:08:29Z</dcterms:created>
  <dcterms:modified xsi:type="dcterms:W3CDTF">2025-03-13T12:45:08Z</dcterms:modified>
</cp:coreProperties>
</file>