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seksjon 212\Milkys\Input_data\Uncertainty\"/>
    </mc:Choice>
  </mc:AlternateContent>
  <xr:revisionPtr revIDLastSave="0" documentId="13_ncr:1_{C6A18EC8-1AAC-43C5-A867-FBB9FE3055B3}" xr6:coauthVersionLast="43" xr6:coauthVersionMax="43" xr10:uidLastSave="{00000000-0000-0000-0000-000000000000}"/>
  <bookViews>
    <workbookView xWindow="-120" yWindow="-120" windowWidth="24240" windowHeight="13740" xr2:uid="{00000000-000D-0000-FFFF-FFFF00000000}"/>
  </bookViews>
  <sheets>
    <sheet name="QA-data" sheetId="1" r:id="rId1"/>
    <sheet name="Names" sheetId="4" r:id="rId2"/>
    <sheet name="Notes_DHJ" sheetId="3" r:id="rId3"/>
    <sheet name="Proficiency testing" sheetId="2" r:id="rId4"/>
  </sheets>
  <definedNames>
    <definedName name="_xlnm._FilterDatabase" localSheetId="1" hidden="1">Names!$A$1:$B$94</definedName>
    <definedName name="_xlnm._FilterDatabase" localSheetId="0" hidden="1">'QA-data'!$A$6:$M$161</definedName>
    <definedName name="Organize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1" i="1" l="1"/>
  <c r="N10" i="1"/>
  <c r="N8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0" i="1"/>
  <c r="N123" i="1"/>
  <c r="N118" i="1"/>
  <c r="N117" i="1"/>
  <c r="N116" i="1"/>
  <c r="N115" i="1"/>
  <c r="N114" i="1"/>
  <c r="N110" i="1"/>
  <c r="N109" i="1"/>
  <c r="N103" i="1"/>
  <c r="N101" i="1"/>
  <c r="N99" i="1"/>
  <c r="N98" i="1"/>
  <c r="N97" i="1"/>
  <c r="N88" i="1"/>
  <c r="N82" i="1"/>
  <c r="N81" i="1"/>
  <c r="N80" i="1"/>
  <c r="N79" i="1"/>
  <c r="N77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59" i="1"/>
  <c r="N58" i="1"/>
  <c r="N57" i="1"/>
  <c r="N56" i="1"/>
  <c r="N53" i="1"/>
  <c r="N50" i="1"/>
  <c r="N49" i="1"/>
  <c r="N48" i="1"/>
  <c r="N47" i="1"/>
  <c r="N46" i="1"/>
  <c r="N45" i="1"/>
  <c r="N43" i="1"/>
  <c r="N42" i="1"/>
  <c r="N41" i="1"/>
  <c r="N40" i="1"/>
  <c r="N39" i="1"/>
  <c r="N38" i="1"/>
  <c r="N37" i="1"/>
  <c r="N36" i="1"/>
  <c r="N35" i="1"/>
  <c r="N34" i="1"/>
  <c r="N33" i="1"/>
  <c r="N32" i="1"/>
  <c r="N29" i="1"/>
  <c r="N27" i="1"/>
  <c r="N26" i="1"/>
  <c r="N25" i="1"/>
  <c r="N24" i="1"/>
  <c r="N13" i="1"/>
  <c r="N14" i="1"/>
  <c r="N15" i="1"/>
  <c r="N16" i="1"/>
  <c r="N17" i="1"/>
  <c r="N18" i="1"/>
  <c r="N19" i="1"/>
  <c r="N20" i="1"/>
  <c r="N21" i="1"/>
  <c r="N22" i="1"/>
  <c r="N23" i="1"/>
  <c r="N12" i="1"/>
  <c r="M23" i="1"/>
  <c r="M22" i="1"/>
  <c r="M21" i="1"/>
  <c r="M20" i="1"/>
  <c r="M19" i="1"/>
  <c r="M18" i="1"/>
  <c r="M17" i="1"/>
  <c r="M16" i="1"/>
  <c r="M15" i="1"/>
  <c r="M14" i="1"/>
  <c r="M13" i="1"/>
  <c r="M12" i="1"/>
</calcChain>
</file>

<file path=xl/sharedStrings.xml><?xml version="1.0" encoding="utf-8"?>
<sst xmlns="http://schemas.openxmlformats.org/spreadsheetml/2006/main" count="2057" uniqueCount="564">
  <si>
    <t xml:space="preserve">Laboratory: </t>
  </si>
  <si>
    <t>Monitoring year:</t>
  </si>
  <si>
    <t>Parameter code</t>
  </si>
  <si>
    <t>Contaminant</t>
  </si>
  <si>
    <t>Eurofins method code</t>
  </si>
  <si>
    <t>Tissue type</t>
  </si>
  <si>
    <t>SRM - Reference material name</t>
  </si>
  <si>
    <t>SRM's (true) value ± confidence interval</t>
  </si>
  <si>
    <t>Determined mean value of N measurements of SRM</t>
  </si>
  <si>
    <t>Standard deviation of N measurements of SRM</t>
  </si>
  <si>
    <t>Unit</t>
  </si>
  <si>
    <t>Number of measurements (N)</t>
  </si>
  <si>
    <t>Analysed in period 
(date from - to)</t>
  </si>
  <si>
    <t>Analysed in period 
(number of weeks, W)</t>
  </si>
  <si>
    <t>Estimation of uncertainty of measurements (if available)</t>
  </si>
  <si>
    <t>Yellow marked row is example</t>
  </si>
  <si>
    <t>Ex: Snail / Mussel soft tissue / Liver / Sediment</t>
  </si>
  <si>
    <t>ex: ABCD-1234</t>
  </si>
  <si>
    <t>ex: 1.15 ± 0.02</t>
  </si>
  <si>
    <t>ex: 1.12</t>
  </si>
  <si>
    <t>Ex: 0.03</t>
  </si>
  <si>
    <t>Ex: ng/g</t>
  </si>
  <si>
    <t>Ex: 14</t>
  </si>
  <si>
    <t>Ex: 12 Nov 2012 - 22 Dec 2012</t>
  </si>
  <si>
    <t>Ex: 6</t>
  </si>
  <si>
    <t>Ex: 20%</t>
  </si>
  <si>
    <t>Eurofins</t>
  </si>
  <si>
    <t>QA data for reporting to ICES - MILKYS</t>
  </si>
  <si>
    <t>2018-2019</t>
  </si>
  <si>
    <t>Z001CY27</t>
  </si>
  <si>
    <t>4-tert-Octylphenol</t>
  </si>
  <si>
    <t>GF000079</t>
  </si>
  <si>
    <t>4-Nonylphenol</t>
  </si>
  <si>
    <t>GF00007A</t>
  </si>
  <si>
    <t>4-n-Octylphenol</t>
  </si>
  <si>
    <t>CA001598</t>
  </si>
  <si>
    <t>4-n-nonylphenol</t>
  </si>
  <si>
    <t>GFP91</t>
  </si>
  <si>
    <t>MM0000BD</t>
  </si>
  <si>
    <t>MM700</t>
  </si>
  <si>
    <t>7001G002</t>
  </si>
  <si>
    <t>Lead (Pb)</t>
  </si>
  <si>
    <t>MM701</t>
  </si>
  <si>
    <t>LS000481</t>
  </si>
  <si>
    <t>MM702</t>
  </si>
  <si>
    <t>7001H001</t>
  </si>
  <si>
    <t>MM703</t>
  </si>
  <si>
    <t>7001G003</t>
  </si>
  <si>
    <t>Cadmium (Cd)</t>
  </si>
  <si>
    <t>MM704</t>
  </si>
  <si>
    <t>7003G010</t>
  </si>
  <si>
    <t>Coppper (Cu)</t>
  </si>
  <si>
    <t>MM705</t>
  </si>
  <si>
    <t>7003G009</t>
  </si>
  <si>
    <t>Chromium (Cr)</t>
  </si>
  <si>
    <t>MM706</t>
  </si>
  <si>
    <t>7003G016</t>
  </si>
  <si>
    <t>MM707</t>
  </si>
  <si>
    <t>7003A011</t>
  </si>
  <si>
    <t>Cobalt (Co)</t>
  </si>
  <si>
    <t>MM720</t>
  </si>
  <si>
    <t>MM000031</t>
  </si>
  <si>
    <t>MM721</t>
  </si>
  <si>
    <t>7003A013</t>
  </si>
  <si>
    <t>Silver (Ag)</t>
  </si>
  <si>
    <t>MM722</t>
  </si>
  <si>
    <t>CY00207</t>
  </si>
  <si>
    <t>Total SCCP (C10-C13) excl. LOQ</t>
  </si>
  <si>
    <t>GFP93</t>
  </si>
  <si>
    <t>CY00208</t>
  </si>
  <si>
    <t>Total SCCP (C10-C13) incl. LOQ</t>
  </si>
  <si>
    <t>CY00359P</t>
  </si>
  <si>
    <t>Total MCCP (C14-C17) excl. LOQ</t>
  </si>
  <si>
    <t>CY00359Q</t>
  </si>
  <si>
    <t>Total MCCP (C14-C17) incl. LOQ</t>
  </si>
  <si>
    <t>7027A006</t>
  </si>
  <si>
    <t>Fat</t>
  </si>
  <si>
    <t>Z001CY1Q</t>
  </si>
  <si>
    <t>Total 6 ndl-PCB (upper-bound)</t>
  </si>
  <si>
    <t>GFL08</t>
  </si>
  <si>
    <t>Z001CY1R</t>
  </si>
  <si>
    <t>Total 6 ndl-PCB (lower-bound)</t>
  </si>
  <si>
    <t>GF00000B</t>
  </si>
  <si>
    <t>WHO(2005)-PCB TEQ (lower-bound)</t>
  </si>
  <si>
    <t>GF00001D</t>
  </si>
  <si>
    <t>PCB 105</t>
  </si>
  <si>
    <t>GF00001H</t>
  </si>
  <si>
    <t>PCB 156</t>
  </si>
  <si>
    <t>GF00001A</t>
  </si>
  <si>
    <t>PCB 77</t>
  </si>
  <si>
    <t>GF00000C</t>
  </si>
  <si>
    <t>WHO(2005)-PCB TEQ (upper-bound)</t>
  </si>
  <si>
    <t>GF00001G</t>
  </si>
  <si>
    <t>PCB 28</t>
  </si>
  <si>
    <t>GF00001I</t>
  </si>
  <si>
    <t>PCB 52</t>
  </si>
  <si>
    <t>GF00001L</t>
  </si>
  <si>
    <t>PCB 118</t>
  </si>
  <si>
    <t>7300A566</t>
  </si>
  <si>
    <t>PCB 123</t>
  </si>
  <si>
    <t>7300A569</t>
  </si>
  <si>
    <t>PCB 126</t>
  </si>
  <si>
    <t>7300A571</t>
  </si>
  <si>
    <t>PCB 157</t>
  </si>
  <si>
    <t>7300A570</t>
  </si>
  <si>
    <t>PCB 167</t>
  </si>
  <si>
    <t>7300A572</t>
  </si>
  <si>
    <t>PCB 169</t>
  </si>
  <si>
    <t>7300A564</t>
  </si>
  <si>
    <t>PCB 81</t>
  </si>
  <si>
    <t>GF00001J</t>
  </si>
  <si>
    <t>PCB 101</t>
  </si>
  <si>
    <t>GF00001M</t>
  </si>
  <si>
    <t>PCB 138</t>
  </si>
  <si>
    <t>GF00001N</t>
  </si>
  <si>
    <t>PCB 180</t>
  </si>
  <si>
    <t>GF00001O</t>
  </si>
  <si>
    <t>PCB 153</t>
  </si>
  <si>
    <t>7300A568</t>
  </si>
  <si>
    <t>PCB 114</t>
  </si>
  <si>
    <t>7300A573</t>
  </si>
  <si>
    <t>PCB 189</t>
  </si>
  <si>
    <t>GF0000BP</t>
  </si>
  <si>
    <t>Total 6 ndl-PCB (medium-bound)</t>
  </si>
  <si>
    <t>GF0000BS</t>
  </si>
  <si>
    <t>WHO(2005)-PCB TEQ (medium-bound)</t>
  </si>
  <si>
    <t>B001B083</t>
  </si>
  <si>
    <t>gamma-HCH (Lindane)</t>
  </si>
  <si>
    <t>GFB51</t>
  </si>
  <si>
    <t>B001B084</t>
  </si>
  <si>
    <t>Heptachlor</t>
  </si>
  <si>
    <t>B001B085</t>
  </si>
  <si>
    <t>Aldrin</t>
  </si>
  <si>
    <t>B001B088</t>
  </si>
  <si>
    <t>Dieldrin</t>
  </si>
  <si>
    <t>B001B089</t>
  </si>
  <si>
    <t>Endrin</t>
  </si>
  <si>
    <t>7300A148</t>
  </si>
  <si>
    <t>alpha-HCH</t>
  </si>
  <si>
    <t>7300A157</t>
  </si>
  <si>
    <t>beta-HCH</t>
  </si>
  <si>
    <t>7300A198</t>
  </si>
  <si>
    <t>delta-HCH</t>
  </si>
  <si>
    <t>B001B092</t>
  </si>
  <si>
    <t>Mirex</t>
  </si>
  <si>
    <t>7300A406</t>
  </si>
  <si>
    <t>p,p'-DDE</t>
  </si>
  <si>
    <t>7300A403</t>
  </si>
  <si>
    <t>o,p'-DDT</t>
  </si>
  <si>
    <t>7300G119</t>
  </si>
  <si>
    <t>trans-Nonachlor</t>
  </si>
  <si>
    <t>7300A401</t>
  </si>
  <si>
    <t>o,p'-DDD</t>
  </si>
  <si>
    <t>7300A402</t>
  </si>
  <si>
    <t>o,p'-DDE</t>
  </si>
  <si>
    <t>7300G166</t>
  </si>
  <si>
    <t>Octachlorstyrene</t>
  </si>
  <si>
    <t>7300A405</t>
  </si>
  <si>
    <t>p,p'-DDD</t>
  </si>
  <si>
    <t>7300A407</t>
  </si>
  <si>
    <t>p,p'-DDT</t>
  </si>
  <si>
    <t>7300A283</t>
  </si>
  <si>
    <t>Pentachlorobenzene</t>
  </si>
  <si>
    <t>7300A276</t>
  </si>
  <si>
    <t>Toxaphene Parlar 26</t>
  </si>
  <si>
    <t>7300A277</t>
  </si>
  <si>
    <t>Toxaphene Parlar 50</t>
  </si>
  <si>
    <t>7300A278</t>
  </si>
  <si>
    <t>Toxaphene Parlar 62</t>
  </si>
  <si>
    <t>7300S002</t>
  </si>
  <si>
    <t>cis-Chlordan</t>
  </si>
  <si>
    <t>7300G168</t>
  </si>
  <si>
    <t>oxy-Chlordane</t>
  </si>
  <si>
    <t>7300S003</t>
  </si>
  <si>
    <t>trans-Chlordane</t>
  </si>
  <si>
    <t>7300S004</t>
  </si>
  <si>
    <t xml:space="preserve">cis-Heptachlorepoxide </t>
  </si>
  <si>
    <t>7300S005</t>
  </si>
  <si>
    <t>trans-Heptachlorepoxide</t>
  </si>
  <si>
    <t>7300S169</t>
  </si>
  <si>
    <t>Hexachlorobenzene (HCB)</t>
  </si>
  <si>
    <t>CY000001</t>
  </si>
  <si>
    <t>Monobutyltin (MBT)</t>
  </si>
  <si>
    <t>GFB61</t>
  </si>
  <si>
    <t>CY000002</t>
  </si>
  <si>
    <t>Dibutyltin (DBT)</t>
  </si>
  <si>
    <t>CY000003</t>
  </si>
  <si>
    <t>Tributyltin (TBT)</t>
  </si>
  <si>
    <t>CY000006</t>
  </si>
  <si>
    <t>Dioctyltin (DOT)</t>
  </si>
  <si>
    <t>GF00001S</t>
  </si>
  <si>
    <t>Monobutyltin (MBT) - Sn</t>
  </si>
  <si>
    <t>CY000005</t>
  </si>
  <si>
    <t>Monooctyltin (MOT)</t>
  </si>
  <si>
    <t>CY000004</t>
  </si>
  <si>
    <t>Tetrabutyltin (TTBT)</t>
  </si>
  <si>
    <t>CY000008</t>
  </si>
  <si>
    <t>Tricyclohexyltin (TCyT)</t>
  </si>
  <si>
    <t>CY000007</t>
  </si>
  <si>
    <t>Triphenyltin (TPhT)</t>
  </si>
  <si>
    <t>GF00001T</t>
  </si>
  <si>
    <t>Dibutyltin (DBT) - Sn</t>
  </si>
  <si>
    <t>GF00001X</t>
  </si>
  <si>
    <t>Dioctyltin (DOT) - Sn</t>
  </si>
  <si>
    <t>GF00001W</t>
  </si>
  <si>
    <t>Monooctyltin (MOT) - Sn</t>
  </si>
  <si>
    <t>GF00001V</t>
  </si>
  <si>
    <t>Tetrabutyltin (TTBT) - Sn</t>
  </si>
  <si>
    <t>GF00001U</t>
  </si>
  <si>
    <t>Tributyltin (TBT) - Sn</t>
  </si>
  <si>
    <t>GF00001Z</t>
  </si>
  <si>
    <t>Tricyclohexyltin (TCyT) - Sn</t>
  </si>
  <si>
    <t>GF00001Y</t>
  </si>
  <si>
    <t>Triphenyltin (TPhT) - Sn</t>
  </si>
  <si>
    <t>GF000075</t>
  </si>
  <si>
    <t>HBCD (total alpha, beta, gamma)</t>
  </si>
  <si>
    <t>GFB71</t>
  </si>
  <si>
    <t>GF000076</t>
  </si>
  <si>
    <t>alpha-HBCD</t>
  </si>
  <si>
    <t>GF000077</t>
  </si>
  <si>
    <t>beta-HBCD</t>
  </si>
  <si>
    <t>GF000078</t>
  </si>
  <si>
    <t>gamma-HBCD</t>
  </si>
  <si>
    <t>Z001CY2B</t>
  </si>
  <si>
    <t>2,2',3,4,4',5'-HexaBDE (BDE-138)</t>
  </si>
  <si>
    <t>GFB81</t>
  </si>
  <si>
    <t>Z001CY2C</t>
  </si>
  <si>
    <t>2,4,4'-TriBDE (BDE-28)</t>
  </si>
  <si>
    <t>Z001CY2W</t>
  </si>
  <si>
    <t xml:space="preserve">2,2',4-TriBDE (BDE-17) </t>
  </si>
  <si>
    <t>Z001CY2X</t>
  </si>
  <si>
    <t xml:space="preserve">2,2',4,5'-TetraBDE (BDE-49) </t>
  </si>
  <si>
    <t>Z001CY2Y</t>
  </si>
  <si>
    <t xml:space="preserve">3,3',4,4',5-PentaBDE (BDE-126) </t>
  </si>
  <si>
    <t>GF00002W</t>
  </si>
  <si>
    <t>2,3,3',4,4',5-HexaBDE (BDE-156)</t>
  </si>
  <si>
    <t>GF00002X</t>
  </si>
  <si>
    <t>2,2',3,3',4,4',5,6'-OctaBDE (BDE-196)</t>
  </si>
  <si>
    <t>JJ0003I4</t>
  </si>
  <si>
    <t>2,2',3,3',4,4',6,6'-OctaBDE (BDE-197)</t>
  </si>
  <si>
    <t>GF00002Y</t>
  </si>
  <si>
    <t>2,2',3,3',4,4',5,5',6-NonaBDE (BDE-206)</t>
  </si>
  <si>
    <t>Z001CY06</t>
  </si>
  <si>
    <t>2,2‘,4,4‘-TetraBDE (BDE-47)</t>
  </si>
  <si>
    <t>Z001CY07</t>
  </si>
  <si>
    <t>2,3‘,4,4‘-TetraBDE (BDE-66)</t>
  </si>
  <si>
    <t>Z001CY05</t>
  </si>
  <si>
    <t>2,3‘,4‘,6-TetraBDE (BDE-71)</t>
  </si>
  <si>
    <t>Z001CY08</t>
  </si>
  <si>
    <t>3,3‘,4,4‘-TetraBDE (BDE-77)</t>
  </si>
  <si>
    <t>Z001CY0C</t>
  </si>
  <si>
    <t>2,2‘,3,4,4‘-PentaBDE (BDE-85)</t>
  </si>
  <si>
    <t>Z001CY0B</t>
  </si>
  <si>
    <t>2,2‘,4,4‘,5-PentaBDE (BDE-99)</t>
  </si>
  <si>
    <t>Z001CY0O</t>
  </si>
  <si>
    <t>2,2',4,4',6-PentaBDE (BDE-100)</t>
  </si>
  <si>
    <t>Z001CY0A</t>
  </si>
  <si>
    <t>2,3‘,4,4‘,6-PentaBDE (BDE-119)</t>
  </si>
  <si>
    <t>Z001CY0E</t>
  </si>
  <si>
    <t>2,2‘,4,4‘,5,5‘-HexaBDE (BDE-153)</t>
  </si>
  <si>
    <t>Z001CY0P</t>
  </si>
  <si>
    <t>2,2',4,4',5,6'-HexaBDE (BDE-154)</t>
  </si>
  <si>
    <t>Z001CY0G</t>
  </si>
  <si>
    <t>2,2‘,3',4,4‘,5',6-HeptaBDE (BDE-183)</t>
  </si>
  <si>
    <t>Z001CY0N</t>
  </si>
  <si>
    <t>2,2',3,3'4,4',5,6,6'-NonaBDE (BDE-207)</t>
  </si>
  <si>
    <t>GF00006L</t>
  </si>
  <si>
    <t>2,2',3,4,4',6,6'-HeptaBDE (BDE-184)</t>
  </si>
  <si>
    <t>GF00006M</t>
  </si>
  <si>
    <t>2,3,3',4,4',5',6-HeptaBDE (BDE-191)</t>
  </si>
  <si>
    <t>Z001CY0L</t>
  </si>
  <si>
    <t>DecaBDE (BDE-209)</t>
  </si>
  <si>
    <t>GF00009I</t>
  </si>
  <si>
    <t>sum of analysed TriBDEs (incl. LOQ)</t>
  </si>
  <si>
    <t>GF00009J</t>
  </si>
  <si>
    <t>sum of analysed TriBDEs (excl. LOQ)</t>
  </si>
  <si>
    <t>GF00009L</t>
  </si>
  <si>
    <t>sum of analysed TetraBDEs (incl. LOQ)</t>
  </si>
  <si>
    <t>GF00009K</t>
  </si>
  <si>
    <t>sum of analysed TetraBDEs (excl. LOQ)</t>
  </si>
  <si>
    <t>GF00009M</t>
  </si>
  <si>
    <t>sum of analysed PentaBDEs (incl. LOQ)</t>
  </si>
  <si>
    <t>GF00009N</t>
  </si>
  <si>
    <t>sum of analysed PentaBDEs (excl. LOQ)</t>
  </si>
  <si>
    <t>GF00009P</t>
  </si>
  <si>
    <t>sum of analysed HexaBDEs (incl. LOQ)</t>
  </si>
  <si>
    <t>GF00009O</t>
  </si>
  <si>
    <t>sum of analysed HexaBDEs (excl. LOQ)</t>
  </si>
  <si>
    <t>GF00009Q</t>
  </si>
  <si>
    <t>sum of analysed HeptaBDEs (incl. LOQ)</t>
  </si>
  <si>
    <t>GF00009R</t>
  </si>
  <si>
    <t>sum of analysed HeptaBDEs (excl. LOQ)</t>
  </si>
  <si>
    <t>GF00009U</t>
  </si>
  <si>
    <t>sum of analysed OctaBDEs (incl. LOQ)</t>
  </si>
  <si>
    <t>GF00009V</t>
  </si>
  <si>
    <t>sum of analysed OctaBDEs (excl. LOQ)</t>
  </si>
  <si>
    <t>GF00009T</t>
  </si>
  <si>
    <t>sum of analysed NonaBDEs (incl. LOQ)</t>
  </si>
  <si>
    <t>GF00009S</t>
  </si>
  <si>
    <t>sum of analysed NonaBDEs (excl. LOQ)</t>
  </si>
  <si>
    <t>GF000073</t>
  </si>
  <si>
    <t>Sum of analysed BDEs (incl. LOQ)</t>
  </si>
  <si>
    <t>GF000074</t>
  </si>
  <si>
    <t>Sum of analysed BDEs (excl. LOQ)</t>
  </si>
  <si>
    <t>Z001CY2G</t>
  </si>
  <si>
    <t>Tetrabromobisphenol-A (TBBPA)</t>
  </si>
  <si>
    <t>GFB86</t>
  </si>
  <si>
    <t>Z001CY2I</t>
  </si>
  <si>
    <t>Total 16 EPA-PAH excl. LOQ</t>
  </si>
  <si>
    <t>GFP41</t>
  </si>
  <si>
    <t>Z001CY2J</t>
  </si>
  <si>
    <t>Total 16 EPA-PAH incl. LOQ</t>
  </si>
  <si>
    <t>CY00253</t>
  </si>
  <si>
    <t>Benzo(b/j)fluoranthene</t>
  </si>
  <si>
    <t>7300A358</t>
  </si>
  <si>
    <t>Anthracene</t>
  </si>
  <si>
    <t>CY00272</t>
  </si>
  <si>
    <t>Benzo(k)fluoranthene</t>
  </si>
  <si>
    <t>CY00256</t>
  </si>
  <si>
    <t>Dibenz(a,h)anthracene</t>
  </si>
  <si>
    <t>7300A359</t>
  </si>
  <si>
    <t>Fluoranthene</t>
  </si>
  <si>
    <t>7300A356</t>
  </si>
  <si>
    <t>Fluorene</t>
  </si>
  <si>
    <t>7300A357</t>
  </si>
  <si>
    <t>Phenanthrene</t>
  </si>
  <si>
    <t>GF00002A</t>
  </si>
  <si>
    <t>Acenaphthene</t>
  </si>
  <si>
    <t>7300G077</t>
  </si>
  <si>
    <t>Acenaphthylene</t>
  </si>
  <si>
    <t>GF00001P</t>
  </si>
  <si>
    <t>Benz(a)anthracene</t>
  </si>
  <si>
    <t>GF00001Q</t>
  </si>
  <si>
    <t>Benzo(a)pyrene</t>
  </si>
  <si>
    <t>GF00002B</t>
  </si>
  <si>
    <t>Benzo(ghi)perylene</t>
  </si>
  <si>
    <t>7300A362</t>
  </si>
  <si>
    <t>Chrysene</t>
  </si>
  <si>
    <t>GF00002C</t>
  </si>
  <si>
    <t>Indeno(1,2,3-cd)pyrene</t>
  </si>
  <si>
    <t>7300J057</t>
  </si>
  <si>
    <t>Naphthalene</t>
  </si>
  <si>
    <t>7300A360</t>
  </si>
  <si>
    <t>Pyrene</t>
  </si>
  <si>
    <t>Z001JJ2Y</t>
  </si>
  <si>
    <t>Bisphenol A</t>
  </si>
  <si>
    <t>JCBB2</t>
  </si>
  <si>
    <t>Mussel soft tissue / fish / liver</t>
  </si>
  <si>
    <t>GFFAT</t>
  </si>
  <si>
    <t>NB!  Include only relevant proficiency tests performed since last years project.  Relevant is to be understood as they have been performed on biota samples/biological samples</t>
  </si>
  <si>
    <t>Proficiency tests</t>
  </si>
  <si>
    <t xml:space="preserve">Date </t>
  </si>
  <si>
    <t>Provider</t>
  </si>
  <si>
    <t>Result1</t>
  </si>
  <si>
    <t>z-score1</t>
  </si>
  <si>
    <t>Result2</t>
  </si>
  <si>
    <t>z-score2</t>
  </si>
  <si>
    <t>Parametercode</t>
  </si>
  <si>
    <t>Parametername</t>
  </si>
  <si>
    <t>Testcode</t>
  </si>
  <si>
    <t>If more than one provider for a parameter please add necessary lines</t>
  </si>
  <si>
    <t>If more than two results, please add necessary columns</t>
  </si>
  <si>
    <t>Arsen (As)</t>
  </si>
  <si>
    <t>Fish, mussels</t>
  </si>
  <si>
    <t>DORM-4</t>
  </si>
  <si>
    <t>6,80±0,64</t>
  </si>
  <si>
    <t>mg/kg</t>
  </si>
  <si>
    <t>15.nov 2018-12.mars 2019</t>
  </si>
  <si>
    <t>Bly (Pb)</t>
  </si>
  <si>
    <t>0,416±0,053</t>
  </si>
  <si>
    <t>Nikkel (Ni)</t>
  </si>
  <si>
    <t>1,36±0,22</t>
  </si>
  <si>
    <t>15.nov 2018-06.mars 2019</t>
  </si>
  <si>
    <t>Sink (Zn)</t>
  </si>
  <si>
    <t>52,2±3,2</t>
  </si>
  <si>
    <t xml:space="preserve">Kadmium (Cd) </t>
  </si>
  <si>
    <r>
      <t>0,306</t>
    </r>
    <r>
      <rPr>
        <sz val="10"/>
        <rFont val="Calibri"/>
        <family val="2"/>
      </rPr>
      <t>±</t>
    </r>
    <r>
      <rPr>
        <sz val="10"/>
        <rFont val="Arial"/>
        <family val="2"/>
      </rPr>
      <t>0,015</t>
    </r>
  </si>
  <si>
    <t>Kobber (Cu)</t>
  </si>
  <si>
    <t>15,9±0,9</t>
  </si>
  <si>
    <t>Krom (Cr)</t>
  </si>
  <si>
    <t>1,87±0,16</t>
  </si>
  <si>
    <t>Kvikksølv (Hg)</t>
  </si>
  <si>
    <t>0,41±0,055</t>
  </si>
  <si>
    <t>14.nov 2018-11.mars 2019</t>
  </si>
  <si>
    <t>Kobolt (Co)</t>
  </si>
  <si>
    <t>DOLT-5</t>
  </si>
  <si>
    <t>0.267 ± 0.026</t>
  </si>
  <si>
    <t>Tinn (Sn)</t>
  </si>
  <si>
    <t>0.069 ± 0.036</t>
  </si>
  <si>
    <t>Sølv (Ag)</t>
  </si>
  <si>
    <t>2.05 ± 0.08</t>
  </si>
  <si>
    <t>7027G039</t>
  </si>
  <si>
    <t>Total tørrstoff</t>
  </si>
  <si>
    <t>MM748</t>
  </si>
  <si>
    <t>Sediment</t>
  </si>
  <si>
    <t>Intern kontrollprøve</t>
  </si>
  <si>
    <t>%</t>
  </si>
  <si>
    <t>12.nov 2018-26.mars 2019</t>
  </si>
  <si>
    <t>Arsenic (As)</t>
  </si>
  <si>
    <t>Quasimeme QMT118BT/QMT119BT</t>
  </si>
  <si>
    <t>Nickel (Ni)</t>
  </si>
  <si>
    <t>Zinc (Zn)</t>
  </si>
  <si>
    <t>Mercury (Hg)</t>
  </si>
  <si>
    <t>Stannous (Sn)</t>
  </si>
  <si>
    <t>&lt;LOQ</t>
  </si>
  <si>
    <t>ok, zeta &lt;2</t>
  </si>
  <si>
    <t>Bipea Slam 2018</t>
  </si>
  <si>
    <t>Pool74</t>
  </si>
  <si>
    <t>pg/g</t>
  </si>
  <si>
    <t>28.9.2018 to 29.3.2019</t>
  </si>
  <si>
    <t>Pool 74</t>
  </si>
  <si>
    <t>ng/g</t>
  </si>
  <si>
    <t>07.9.2018 to 1.4.2019</t>
  </si>
  <si>
    <t>Pool 109</t>
  </si>
  <si>
    <t>ng/kg</t>
  </si>
  <si>
    <t>2.10.18 to 1.4.19</t>
  </si>
  <si>
    <t>Pool 122</t>
  </si>
  <si>
    <t>4.9.2018 to 26.3.2019</t>
  </si>
  <si>
    <t>Internal RM (spiked fish oil)</t>
  </si>
  <si>
    <t>ng/sample</t>
  </si>
  <si>
    <t>28.02.2019-10.04.2019</t>
  </si>
  <si>
    <t>ZRM#81</t>
  </si>
  <si>
    <t>1.10.2018 to 8.4.2019</t>
  </si>
  <si>
    <t>Pool 74 (spiked)</t>
  </si>
  <si>
    <t>Pool107</t>
  </si>
  <si>
    <t>7.9.2018 to 11.5.2019</t>
  </si>
  <si>
    <t>spiked Blank</t>
  </si>
  <si>
    <t>pg/sample</t>
  </si>
  <si>
    <t>1.2. - 4.4.</t>
  </si>
  <si>
    <t>spirit, rum</t>
  </si>
  <si>
    <t>REFBP005 Spirituose</t>
  </si>
  <si>
    <t>22.9 ± 2.8</t>
  </si>
  <si>
    <t>µg/kg</t>
  </si>
  <si>
    <t>09 Oct 2018 - 20 May 2019</t>
  </si>
  <si>
    <t>olive oil</t>
  </si>
  <si>
    <t>REFBP007 Olivenöl</t>
  </si>
  <si>
    <t>40.0 ± 6.0</t>
  </si>
  <si>
    <t>16 Mar 2019 - 21 May 2019</t>
  </si>
  <si>
    <t>apple puree</t>
  </si>
  <si>
    <t>REFBP010 Apfelmus</t>
  </si>
  <si>
    <t>40.0 ± 0.7</t>
  </si>
  <si>
    <t>19. Feb 2019 - 22 May 2019</t>
  </si>
  <si>
    <t>ikke mottatt informasjon om at de har deltatt i ringtester, bedt om bekreftelse på at dette stemmer</t>
  </si>
  <si>
    <t>Kommentar</t>
  </si>
  <si>
    <t>Result3</t>
  </si>
  <si>
    <t>z-score3</t>
  </si>
  <si>
    <t>Result4</t>
  </si>
  <si>
    <t>z-score4</t>
  </si>
  <si>
    <t>Result5</t>
  </si>
  <si>
    <t>z-score5</t>
  </si>
  <si>
    <t>aug.18-apr.19</t>
  </si>
  <si>
    <t>European Union Reference Laboratory for Dioxins and PCBs in Feed and Food, Freiburg, Germany</t>
  </si>
  <si>
    <t>-</t>
  </si>
  <si>
    <t>Matrix: Lard</t>
  </si>
  <si>
    <t>QUASIMEME Project Office, Wageningen UR, NL</t>
  </si>
  <si>
    <t>apr.18-jul.18</t>
  </si>
  <si>
    <t>ekstraherbart fett</t>
  </si>
  <si>
    <t>total fett</t>
  </si>
  <si>
    <t>&lt;0,27</t>
  </si>
  <si>
    <t>&lt;0,197</t>
  </si>
  <si>
    <t>&lt;0,00394</t>
  </si>
  <si>
    <t>&lt;0,00985</t>
  </si>
  <si>
    <t>&lt;0,002</t>
  </si>
  <si>
    <t>&lt;0,004</t>
  </si>
  <si>
    <t>&lt;0,01</t>
  </si>
  <si>
    <t>&lt;0,2</t>
  </si>
  <si>
    <t>&lt;0,00595</t>
  </si>
  <si>
    <t>LabService Analytica S.r.l. (InterCIND), IT</t>
  </si>
  <si>
    <t>feb.18-jul.18</t>
  </si>
  <si>
    <t>Matrix: Clam (food)</t>
  </si>
  <si>
    <t>WHO(2005)-dl-PCB TEQ (lower-bound)</t>
  </si>
  <si>
    <t>WHO(2005)-dl-PCB TEQ (upper-bound)</t>
  </si>
  <si>
    <t>&lt;1,6</t>
  </si>
  <si>
    <t>&lt;0,901</t>
  </si>
  <si>
    <t>&lt;2,24</t>
  </si>
  <si>
    <t>&lt;0,926</t>
  </si>
  <si>
    <t>&lt;2,74</t>
  </si>
  <si>
    <t>&lt;0,935</t>
  </si>
  <si>
    <t>Norwegian Institute of Public Health (Folkehelseinstituttet), Oslo, NO</t>
  </si>
  <si>
    <t>feb.18-des.18</t>
  </si>
  <si>
    <t>Matrix: 1-salmon, 2-fish oil</t>
  </si>
  <si>
    <t>&lt;68</t>
  </si>
  <si>
    <t>&lt;44</t>
  </si>
  <si>
    <t>&lt;885</t>
  </si>
  <si>
    <t>SD_mean_ratio</t>
  </si>
  <si>
    <t>Uncert_DHJ</t>
  </si>
  <si>
    <t>GREY cells in QA-data columns N and O are added by DHJ (Dag Hjermann)</t>
  </si>
  <si>
    <t>AS</t>
  </si>
  <si>
    <t>PB</t>
  </si>
  <si>
    <t>NI</t>
  </si>
  <si>
    <t>ZN</t>
  </si>
  <si>
    <t>CD</t>
  </si>
  <si>
    <t>CU</t>
  </si>
  <si>
    <t>CR</t>
  </si>
  <si>
    <t>HG</t>
  </si>
  <si>
    <t>CO</t>
  </si>
  <si>
    <t>SN</t>
  </si>
  <si>
    <t>AG</t>
  </si>
  <si>
    <t>DRY%</t>
  </si>
  <si>
    <t>SCCP</t>
  </si>
  <si>
    <t>SCCP_excl_LOQ</t>
  </si>
  <si>
    <t>MCCP_excl_LOQ</t>
  </si>
  <si>
    <t>CB105</t>
  </si>
  <si>
    <t>CB156</t>
  </si>
  <si>
    <t>CB77</t>
  </si>
  <si>
    <t>CB28</t>
  </si>
  <si>
    <t>CB52</t>
  </si>
  <si>
    <t>CB118</t>
  </si>
  <si>
    <t>CB123</t>
  </si>
  <si>
    <t>CB126</t>
  </si>
  <si>
    <t>CB157</t>
  </si>
  <si>
    <t>CB167</t>
  </si>
  <si>
    <t>CB169</t>
  </si>
  <si>
    <t>CB101</t>
  </si>
  <si>
    <t>CB138</t>
  </si>
  <si>
    <t>CB180</t>
  </si>
  <si>
    <t>CB153</t>
  </si>
  <si>
    <t>CB114</t>
  </si>
  <si>
    <t>CB189</t>
  </si>
  <si>
    <t>DDEPP</t>
  </si>
  <si>
    <t>DDEOP</t>
  </si>
  <si>
    <t>DDD</t>
  </si>
  <si>
    <t>OCS</t>
  </si>
  <si>
    <t>DDTPP</t>
  </si>
  <si>
    <t>QCB</t>
  </si>
  <si>
    <t>HCB</t>
  </si>
  <si>
    <t>MBT</t>
  </si>
  <si>
    <t>DBT</t>
  </si>
  <si>
    <t>TBT</t>
  </si>
  <si>
    <t>TPhT</t>
  </si>
  <si>
    <t>TBBPA</t>
  </si>
  <si>
    <t>HBCDA</t>
  </si>
  <si>
    <t>HBCDB</t>
  </si>
  <si>
    <t>HBCDG</t>
  </si>
  <si>
    <t>BDE28</t>
  </si>
  <si>
    <t>BDE49</t>
  </si>
  <si>
    <t>BDE47</t>
  </si>
  <si>
    <t>BDE66</t>
  </si>
  <si>
    <t>BDE99</t>
  </si>
  <si>
    <t>BDE100</t>
  </si>
  <si>
    <t>BDE119</t>
  </si>
  <si>
    <t>BDE153</t>
  </si>
  <si>
    <t>BDE154</t>
  </si>
  <si>
    <t>BDE209</t>
  </si>
  <si>
    <t>BBJF</t>
  </si>
  <si>
    <t>ANT</t>
  </si>
  <si>
    <t>FLU</t>
  </si>
  <si>
    <t>CHR</t>
  </si>
  <si>
    <t>NAP</t>
  </si>
  <si>
    <t>PYR</t>
  </si>
  <si>
    <t>BKF</t>
  </si>
  <si>
    <t>BAP</t>
  </si>
  <si>
    <t>DBAHA</t>
  </si>
  <si>
    <t>FLE</t>
  </si>
  <si>
    <t>PA</t>
  </si>
  <si>
    <t>ACNE</t>
  </si>
  <si>
    <t>ACNLE</t>
  </si>
  <si>
    <t>BAA</t>
  </si>
  <si>
    <t>BGHIP</t>
  </si>
  <si>
    <t>ICDP</t>
  </si>
  <si>
    <t>BPA</t>
  </si>
  <si>
    <t>PARAM</t>
  </si>
  <si>
    <t>MCCP</t>
  </si>
  <si>
    <t>DDTOP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</si>
</sst>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yy;@"/>
    <numFmt numFmtId="165" formatCode="0.0"/>
    <numFmt numFmtId="166" formatCode="0.0\ %"/>
    <numFmt numFmtId="167" formatCode="0.000"/>
    <numFmt numFmtId="168" formatCode="0.0000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10"/>
      <name val="Calibri"/>
      <family val="2"/>
    </font>
    <font>
      <sz val="10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7" fillId="0" borderId="0"/>
    <xf numFmtId="0" fontId="3" fillId="0" borderId="0"/>
    <xf numFmtId="0" fontId="2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</cellStyleXfs>
  <cellXfs count="80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vertical="top"/>
    </xf>
    <xf numFmtId="0" fontId="0" fillId="0" borderId="0" xfId="0" applyAlignment="1">
      <alignment vertical="top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0" fillId="0" borderId="1" xfId="0" quotePrefix="1" applyNumberFormat="1" applyBorder="1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0" xfId="0" quotePrefix="1" applyNumberFormat="1" applyFont="1"/>
    <xf numFmtId="0" fontId="7" fillId="2" borderId="0" xfId="1" applyFont="1" applyFill="1" applyAlignment="1">
      <alignment horizontal="left" vertical="top" wrapText="1"/>
    </xf>
    <xf numFmtId="0" fontId="6" fillId="3" borderId="0" xfId="0" applyFont="1" applyFill="1" applyAlignment="1">
      <alignment vertical="top"/>
    </xf>
    <xf numFmtId="0" fontId="7" fillId="2" borderId="0" xfId="1" applyFont="1" applyFill="1" applyAlignment="1">
      <alignment horizontal="left" vertical="center" wrapText="1"/>
    </xf>
    <xf numFmtId="0" fontId="7" fillId="5" borderId="0" xfId="1" applyFont="1" applyFill="1" applyAlignment="1">
      <alignment horizontal="left" vertical="top" wrapText="1"/>
    </xf>
    <xf numFmtId="0" fontId="7" fillId="4" borderId="0" xfId="1" applyFont="1" applyFill="1" applyAlignment="1">
      <alignment horizontal="left" vertical="center" wrapText="1"/>
    </xf>
    <xf numFmtId="0" fontId="6" fillId="4" borderId="0" xfId="0" applyFont="1" applyFill="1" applyAlignment="1">
      <alignment vertical="top"/>
    </xf>
    <xf numFmtId="0" fontId="7" fillId="4" borderId="0" xfId="1" applyFont="1" applyFill="1" applyAlignment="1">
      <alignment horizontal="left" wrapText="1"/>
    </xf>
    <xf numFmtId="0" fontId="7" fillId="4" borderId="0" xfId="1" applyFont="1" applyFill="1" applyAlignment="1">
      <alignment horizontal="left"/>
    </xf>
    <xf numFmtId="0" fontId="6" fillId="0" borderId="0" xfId="0" applyFont="1" applyAlignment="1">
      <alignment wrapText="1"/>
    </xf>
    <xf numFmtId="167" fontId="6" fillId="0" borderId="0" xfId="0" applyNumberFormat="1" applyFont="1"/>
    <xf numFmtId="1" fontId="6" fillId="0" borderId="0" xfId="0" applyNumberFormat="1" applyFont="1"/>
    <xf numFmtId="0" fontId="6" fillId="0" borderId="0" xfId="0" quotePrefix="1" applyNumberFormat="1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2" fontId="6" fillId="0" borderId="0" xfId="0" applyNumberFormat="1" applyFont="1" applyAlignment="1">
      <alignment horizontal="left"/>
    </xf>
    <xf numFmtId="14" fontId="6" fillId="0" borderId="0" xfId="0" applyNumberFormat="1" applyFont="1"/>
    <xf numFmtId="164" fontId="6" fillId="0" borderId="0" xfId="0" applyNumberFormat="1" applyFont="1" applyAlignment="1">
      <alignment horizontal="center"/>
    </xf>
    <xf numFmtId="9" fontId="7" fillId="0" borderId="0" xfId="1" applyNumberFormat="1" applyFont="1" applyAlignment="1">
      <alignment horizontal="center"/>
    </xf>
    <xf numFmtId="0" fontId="7" fillId="0" borderId="0" xfId="1" applyFont="1" applyAlignment="1">
      <alignment horizontal="center"/>
    </xf>
    <xf numFmtId="0" fontId="7" fillId="0" borderId="0" xfId="1" applyFont="1" applyAlignment="1">
      <alignment horizontal="right"/>
    </xf>
    <xf numFmtId="0" fontId="7" fillId="0" borderId="0" xfId="1" applyFont="1" applyAlignment="1">
      <alignment horizontal="left"/>
    </xf>
    <xf numFmtId="0" fontId="11" fillId="0" borderId="0" xfId="1" applyFont="1" applyAlignment="1">
      <alignment horizontal="center"/>
    </xf>
    <xf numFmtId="2" fontId="11" fillId="0" borderId="0" xfId="1" applyNumberFormat="1" applyFont="1" applyAlignment="1">
      <alignment horizontal="center"/>
    </xf>
    <xf numFmtId="0" fontId="6" fillId="0" borderId="0" xfId="12" applyFont="1" applyAlignment="1">
      <alignment horizontal="left"/>
    </xf>
    <xf numFmtId="1" fontId="11" fillId="0" borderId="0" xfId="1" applyNumberFormat="1" applyFont="1" applyAlignment="1">
      <alignment horizontal="center"/>
    </xf>
    <xf numFmtId="0" fontId="6" fillId="0" borderId="0" xfId="12" applyFont="1"/>
    <xf numFmtId="9" fontId="6" fillId="0" borderId="0" xfId="11" applyFont="1" applyAlignment="1">
      <alignment horizontal="left"/>
    </xf>
    <xf numFmtId="0" fontId="6" fillId="0" borderId="0" xfId="12" applyFont="1" applyAlignment="1">
      <alignment horizontal="center"/>
    </xf>
    <xf numFmtId="166" fontId="7" fillId="0" borderId="0" xfId="1" applyNumberFormat="1" applyFont="1" applyAlignment="1">
      <alignment horizontal="center"/>
    </xf>
    <xf numFmtId="9" fontId="6" fillId="0" borderId="0" xfId="12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9" fontId="6" fillId="0" borderId="0" xfId="0" applyNumberFormat="1" applyFont="1" applyAlignment="1">
      <alignment horizontal="center"/>
    </xf>
    <xf numFmtId="0" fontId="6" fillId="0" borderId="1" xfId="0" quotePrefix="1" applyFont="1" applyBorder="1"/>
    <xf numFmtId="0" fontId="6" fillId="0" borderId="1" xfId="0" quotePrefix="1" applyNumberFormat="1" applyFont="1" applyBorder="1"/>
    <xf numFmtId="0" fontId="6" fillId="6" borderId="0" xfId="0" quotePrefix="1" applyNumberFormat="1" applyFont="1" applyFill="1"/>
    <xf numFmtId="0" fontId="6" fillId="6" borderId="0" xfId="0" quotePrefix="1" applyNumberFormat="1" applyFont="1" applyFill="1" applyAlignment="1">
      <alignment horizontal="center"/>
    </xf>
    <xf numFmtId="0" fontId="6" fillId="6" borderId="0" xfId="0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1" fontId="6" fillId="6" borderId="0" xfId="0" applyNumberFormat="1" applyFont="1" applyFill="1" applyBorder="1" applyAlignment="1">
      <alignment horizontal="center"/>
    </xf>
    <xf numFmtId="0" fontId="0" fillId="6" borderId="0" xfId="0" applyFill="1"/>
    <xf numFmtId="0" fontId="6" fillId="6" borderId="0" xfId="0" applyFont="1" applyFill="1" applyAlignment="1">
      <alignment wrapText="1"/>
    </xf>
    <xf numFmtId="0" fontId="6" fillId="6" borderId="0" xfId="0" applyFont="1" applyFill="1"/>
    <xf numFmtId="168" fontId="6" fillId="6" borderId="0" xfId="0" applyNumberFormat="1" applyFont="1" applyFill="1"/>
    <xf numFmtId="167" fontId="6" fillId="6" borderId="0" xfId="0" applyNumberFormat="1" applyFont="1" applyFill="1"/>
    <xf numFmtId="0" fontId="6" fillId="6" borderId="0" xfId="0" applyNumberFormat="1" applyFont="1" applyFill="1"/>
    <xf numFmtId="165" fontId="6" fillId="6" borderId="0" xfId="0" applyNumberFormat="1" applyFont="1" applyFill="1"/>
    <xf numFmtId="1" fontId="6" fillId="6" borderId="0" xfId="0" applyNumberFormat="1" applyFont="1" applyFill="1"/>
    <xf numFmtId="2" fontId="6" fillId="6" borderId="0" xfId="0" applyNumberFormat="1" applyFont="1" applyFill="1"/>
    <xf numFmtId="2" fontId="6" fillId="0" borderId="0" xfId="0" applyNumberFormat="1" applyFont="1"/>
    <xf numFmtId="0" fontId="6" fillId="7" borderId="0" xfId="0" quotePrefix="1" applyNumberFormat="1" applyFont="1" applyFill="1"/>
    <xf numFmtId="0" fontId="6" fillId="7" borderId="0" xfId="0" applyFont="1" applyFill="1" applyAlignment="1">
      <alignment wrapText="1"/>
    </xf>
    <xf numFmtId="0" fontId="6" fillId="7" borderId="0" xfId="0" applyFont="1" applyFill="1"/>
    <xf numFmtId="2" fontId="6" fillId="7" borderId="0" xfId="0" applyNumberFormat="1" applyFont="1" applyFill="1"/>
    <xf numFmtId="167" fontId="6" fillId="7" borderId="0" xfId="0" applyNumberFormat="1" applyFont="1" applyFill="1"/>
    <xf numFmtId="168" fontId="6" fillId="7" borderId="0" xfId="0" applyNumberFormat="1" applyFont="1" applyFill="1"/>
    <xf numFmtId="0" fontId="0" fillId="7" borderId="0" xfId="0" applyFill="1"/>
    <xf numFmtId="165" fontId="6" fillId="7" borderId="0" xfId="0" applyNumberFormat="1" applyFont="1" applyFill="1"/>
    <xf numFmtId="0" fontId="6" fillId="8" borderId="0" xfId="0" applyFont="1" applyFill="1" applyAlignment="1">
      <alignment vertical="top"/>
    </xf>
    <xf numFmtId="0" fontId="0" fillId="8" borderId="0" xfId="0" applyFill="1" applyAlignment="1">
      <alignment vertical="top"/>
    </xf>
    <xf numFmtId="0" fontId="0" fillId="8" borderId="0" xfId="0" applyFill="1"/>
    <xf numFmtId="165" fontId="0" fillId="8" borderId="0" xfId="0" applyNumberFormat="1" applyFill="1"/>
    <xf numFmtId="0" fontId="6" fillId="8" borderId="0" xfId="0" applyFont="1" applyFill="1"/>
  </cellXfs>
  <cellStyles count="14">
    <cellStyle name="Normal" xfId="0" builtinId="0"/>
    <cellStyle name="Normal 2" xfId="2" xr:uid="{00000000-0005-0000-0000-000001000000}"/>
    <cellStyle name="Normal 2 2" xfId="3" xr:uid="{00000000-0005-0000-0000-000002000000}"/>
    <cellStyle name="Normal 2 2 2" xfId="6" xr:uid="{00000000-0005-0000-0000-000003000000}"/>
    <cellStyle name="Normal 2 3" xfId="8" xr:uid="{00000000-0005-0000-0000-000004000000}"/>
    <cellStyle name="Normal 2 4" xfId="5" xr:uid="{00000000-0005-0000-0000-000005000000}"/>
    <cellStyle name="Normal 3" xfId="9" xr:uid="{00000000-0005-0000-0000-000006000000}"/>
    <cellStyle name="Normal 4" xfId="7" xr:uid="{00000000-0005-0000-0000-000007000000}"/>
    <cellStyle name="Normal_Sheet1" xfId="1" xr:uid="{00000000-0005-0000-0000-000008000000}"/>
    <cellStyle name="Prozent 2" xfId="11" xr:uid="{00000000-0005-0000-0000-000009000000}"/>
    <cellStyle name="Standard 2" xfId="10" xr:uid="{00000000-0005-0000-0000-00000A000000}"/>
    <cellStyle name="Standard 2 2" xfId="12" xr:uid="{00000000-0005-0000-0000-00000B000000}"/>
    <cellStyle name="Standard 3" xfId="4" xr:uid="{00000000-0005-0000-0000-00000C000000}"/>
    <cellStyle name="Standard 4" xfId="13" xr:uid="{00000000-0005-0000-0000-00000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A161"/>
  <sheetViews>
    <sheetView tabSelected="1" zoomScale="70" zoomScaleNormal="70" workbookViewId="0">
      <pane ySplit="6" topLeftCell="A146" activePane="bottomLeft" state="frozen"/>
      <selection pane="bottomLeft" activeCell="E150" sqref="E150"/>
    </sheetView>
  </sheetViews>
  <sheetFormatPr defaultColWidth="9.140625" defaultRowHeight="12.75" x14ac:dyDescent="0.2"/>
  <cols>
    <col min="1" max="1" width="22.5703125" customWidth="1"/>
    <col min="2" max="2" width="35.85546875" bestFit="1" customWidth="1"/>
    <col min="3" max="3" width="16.140625" customWidth="1"/>
    <col min="4" max="4" width="16.28515625" customWidth="1"/>
    <col min="5" max="5" width="21.5703125" customWidth="1"/>
    <col min="6" max="6" width="20.42578125" customWidth="1"/>
    <col min="7" max="7" width="23" bestFit="1" customWidth="1"/>
    <col min="8" max="8" width="11.5703125" customWidth="1"/>
    <col min="9" max="9" width="9.28515625" hidden="1" customWidth="1"/>
    <col min="10" max="10" width="33" bestFit="1" customWidth="1"/>
    <col min="11" max="11" width="20.85546875" customWidth="1"/>
    <col min="12" max="12" width="5.85546875" customWidth="1"/>
    <col min="13" max="13" width="14" customWidth="1"/>
  </cols>
  <sheetData>
    <row r="1" spans="1:15" ht="15.75" hidden="1" x14ac:dyDescent="0.25">
      <c r="A1" s="1" t="s">
        <v>27</v>
      </c>
    </row>
    <row r="2" spans="1:15" ht="15" hidden="1" x14ac:dyDescent="0.25">
      <c r="A2" s="2" t="s">
        <v>0</v>
      </c>
      <c r="B2" s="3" t="s">
        <v>26</v>
      </c>
    </row>
    <row r="3" spans="1:15" ht="15" hidden="1" x14ac:dyDescent="0.25">
      <c r="A3" s="2" t="s">
        <v>1</v>
      </c>
      <c r="B3" t="s">
        <v>28</v>
      </c>
    </row>
    <row r="4" spans="1:15" ht="15" hidden="1" x14ac:dyDescent="0.25">
      <c r="A4" s="2"/>
      <c r="B4" s="3"/>
    </row>
    <row r="5" spans="1:15" hidden="1" x14ac:dyDescent="0.2"/>
    <row r="6" spans="1:15" s="4" customFormat="1" ht="72.75" customHeight="1" x14ac:dyDescent="0.2">
      <c r="A6" s="18" t="s">
        <v>2</v>
      </c>
      <c r="B6" s="18" t="s">
        <v>3</v>
      </c>
      <c r="C6" s="19" t="s">
        <v>4</v>
      </c>
      <c r="D6" s="18" t="s">
        <v>5</v>
      </c>
      <c r="E6" s="18" t="s">
        <v>6</v>
      </c>
      <c r="F6" s="18" t="s">
        <v>7</v>
      </c>
      <c r="G6" s="18" t="s">
        <v>8</v>
      </c>
      <c r="H6" s="18" t="s">
        <v>9</v>
      </c>
      <c r="I6" s="18" t="s">
        <v>10</v>
      </c>
      <c r="J6" s="18" t="s">
        <v>11</v>
      </c>
      <c r="K6" s="20" t="s">
        <v>12</v>
      </c>
      <c r="L6" s="18" t="s">
        <v>13</v>
      </c>
      <c r="M6" s="18" t="s">
        <v>14</v>
      </c>
      <c r="N6" s="75" t="s">
        <v>484</v>
      </c>
      <c r="O6" s="75" t="s">
        <v>485</v>
      </c>
    </row>
    <row r="7" spans="1:15" s="5" customFormat="1" ht="51" x14ac:dyDescent="0.2">
      <c r="A7" s="21"/>
      <c r="B7" s="22" t="s">
        <v>15</v>
      </c>
      <c r="C7" s="23"/>
      <c r="D7" s="24" t="s">
        <v>16</v>
      </c>
      <c r="E7" s="25" t="s">
        <v>17</v>
      </c>
      <c r="F7" s="25" t="s">
        <v>18</v>
      </c>
      <c r="G7" s="25" t="s">
        <v>19</v>
      </c>
      <c r="H7" s="25" t="s">
        <v>20</v>
      </c>
      <c r="I7" s="25" t="s">
        <v>21</v>
      </c>
      <c r="J7" s="25" t="s">
        <v>22</v>
      </c>
      <c r="K7" s="25" t="s">
        <v>23</v>
      </c>
      <c r="L7" s="25" t="s">
        <v>24</v>
      </c>
      <c r="M7" s="25" t="s">
        <v>25</v>
      </c>
      <c r="N7" s="76"/>
      <c r="O7" s="76"/>
    </row>
    <row r="8" spans="1:15" s="57" customFormat="1" ht="25.5" x14ac:dyDescent="0.2">
      <c r="A8" s="52" t="s">
        <v>29</v>
      </c>
      <c r="B8" s="52" t="s">
        <v>30</v>
      </c>
      <c r="C8" s="52" t="s">
        <v>37</v>
      </c>
      <c r="D8" s="58" t="s">
        <v>347</v>
      </c>
      <c r="E8" s="59" t="s">
        <v>426</v>
      </c>
      <c r="F8" s="59"/>
      <c r="G8" s="64">
        <v>41206.017857142855</v>
      </c>
      <c r="H8" s="64">
        <v>9021.6977085052367</v>
      </c>
      <c r="I8" s="59" t="s">
        <v>427</v>
      </c>
      <c r="J8" s="59">
        <v>14</v>
      </c>
      <c r="K8" s="59" t="s">
        <v>428</v>
      </c>
      <c r="L8" s="59">
        <v>8</v>
      </c>
      <c r="M8" s="59"/>
      <c r="N8" s="78">
        <f>H8/G8*100</f>
        <v>21.894126580691591</v>
      </c>
      <c r="O8" s="77">
        <v>50</v>
      </c>
    </row>
    <row r="9" spans="1:15" ht="25.5" hidden="1" x14ac:dyDescent="0.2">
      <c r="A9" s="17" t="s">
        <v>31</v>
      </c>
      <c r="B9" s="17" t="s">
        <v>32</v>
      </c>
      <c r="C9" s="17" t="s">
        <v>37</v>
      </c>
      <c r="D9" s="26" t="s">
        <v>347</v>
      </c>
      <c r="E9" s="3"/>
      <c r="F9" s="3"/>
      <c r="G9" s="3"/>
      <c r="H9" s="27"/>
      <c r="I9" s="3"/>
      <c r="J9" s="6"/>
      <c r="K9" s="7"/>
      <c r="L9" s="3"/>
      <c r="M9" s="28"/>
    </row>
    <row r="10" spans="1:15" s="57" customFormat="1" ht="25.5" x14ac:dyDescent="0.2">
      <c r="A10" s="52" t="s">
        <v>33</v>
      </c>
      <c r="B10" s="52" t="s">
        <v>34</v>
      </c>
      <c r="C10" s="52" t="s">
        <v>37</v>
      </c>
      <c r="D10" s="58" t="s">
        <v>347</v>
      </c>
      <c r="E10" s="59" t="s">
        <v>426</v>
      </c>
      <c r="F10" s="59"/>
      <c r="G10" s="64">
        <v>39602.159285714282</v>
      </c>
      <c r="H10" s="64">
        <v>1274.2907780497064</v>
      </c>
      <c r="I10" s="59" t="s">
        <v>427</v>
      </c>
      <c r="J10" s="59">
        <v>14</v>
      </c>
      <c r="K10" s="59" t="s">
        <v>428</v>
      </c>
      <c r="L10" s="59">
        <v>8</v>
      </c>
      <c r="M10" s="59"/>
      <c r="N10" s="78">
        <f t="shared" ref="N10:N11" si="0">H10/G10*100</f>
        <v>3.2177305506404101</v>
      </c>
      <c r="O10" s="77">
        <v>50</v>
      </c>
    </row>
    <row r="11" spans="1:15" s="57" customFormat="1" ht="25.5" x14ac:dyDescent="0.2">
      <c r="A11" s="52" t="s">
        <v>35</v>
      </c>
      <c r="B11" s="52" t="s">
        <v>36</v>
      </c>
      <c r="C11" s="52" t="s">
        <v>37</v>
      </c>
      <c r="D11" s="58" t="s">
        <v>347</v>
      </c>
      <c r="E11" s="59" t="s">
        <v>426</v>
      </c>
      <c r="F11" s="59"/>
      <c r="G11" s="64">
        <v>42383.160000000011</v>
      </c>
      <c r="H11" s="64">
        <v>871.15105274131861</v>
      </c>
      <c r="I11" s="59" t="s">
        <v>427</v>
      </c>
      <c r="J11" s="59">
        <v>14</v>
      </c>
      <c r="K11" s="59" t="s">
        <v>428</v>
      </c>
      <c r="L11" s="59">
        <v>8</v>
      </c>
      <c r="M11" s="59"/>
      <c r="N11" s="78">
        <f t="shared" si="0"/>
        <v>2.0554178894195676</v>
      </c>
      <c r="O11" s="77">
        <v>50</v>
      </c>
    </row>
    <row r="12" spans="1:15" s="57" customFormat="1" x14ac:dyDescent="0.2">
      <c r="A12" s="52" t="s">
        <v>38</v>
      </c>
      <c r="B12" s="53" t="s">
        <v>362</v>
      </c>
      <c r="C12" s="53" t="s">
        <v>39</v>
      </c>
      <c r="D12" s="54" t="s">
        <v>363</v>
      </c>
      <c r="E12" s="53" t="s">
        <v>364</v>
      </c>
      <c r="F12" s="53" t="s">
        <v>365</v>
      </c>
      <c r="G12" s="53">
        <v>6.34</v>
      </c>
      <c r="H12" s="53">
        <v>0.25</v>
      </c>
      <c r="I12" s="53" t="s">
        <v>366</v>
      </c>
      <c r="J12" s="53">
        <v>55</v>
      </c>
      <c r="K12" s="53" t="s">
        <v>367</v>
      </c>
      <c r="L12" s="55">
        <v>17</v>
      </c>
      <c r="M12" s="56">
        <f>(H12/G12*100)*2</f>
        <v>7.8864353312302837</v>
      </c>
      <c r="N12" s="78">
        <f>H12/G12*100</f>
        <v>3.9432176656151419</v>
      </c>
      <c r="O12" s="77"/>
    </row>
    <row r="13" spans="1:15" s="57" customFormat="1" x14ac:dyDescent="0.2">
      <c r="A13" s="52" t="s">
        <v>40</v>
      </c>
      <c r="B13" s="53" t="s">
        <v>368</v>
      </c>
      <c r="C13" s="53" t="s">
        <v>42</v>
      </c>
      <c r="D13" s="54" t="s">
        <v>363</v>
      </c>
      <c r="E13" s="53" t="s">
        <v>364</v>
      </c>
      <c r="F13" s="53" t="s">
        <v>369</v>
      </c>
      <c r="G13" s="53">
        <v>0.37</v>
      </c>
      <c r="H13" s="53">
        <v>2.4E-2</v>
      </c>
      <c r="I13" s="53" t="s">
        <v>366</v>
      </c>
      <c r="J13" s="53">
        <v>55</v>
      </c>
      <c r="K13" s="53" t="s">
        <v>367</v>
      </c>
      <c r="L13" s="55">
        <v>17</v>
      </c>
      <c r="M13" s="56">
        <f t="shared" ref="M13:M23" si="1">(H13/G13*100)*2</f>
        <v>12.972972972972974</v>
      </c>
      <c r="N13" s="78">
        <f t="shared" ref="N13:N29" si="2">H13/G13*100</f>
        <v>6.4864864864864868</v>
      </c>
      <c r="O13" s="77"/>
    </row>
    <row r="14" spans="1:15" s="57" customFormat="1" x14ac:dyDescent="0.2">
      <c r="A14" s="52" t="s">
        <v>43</v>
      </c>
      <c r="B14" s="53" t="s">
        <v>370</v>
      </c>
      <c r="C14" s="53" t="s">
        <v>44</v>
      </c>
      <c r="D14" s="54" t="s">
        <v>363</v>
      </c>
      <c r="E14" s="53" t="s">
        <v>364</v>
      </c>
      <c r="F14" s="53" t="s">
        <v>371</v>
      </c>
      <c r="G14" s="53">
        <v>1.18</v>
      </c>
      <c r="H14" s="53">
        <v>8.1000000000000003E-2</v>
      </c>
      <c r="I14" s="53" t="s">
        <v>366</v>
      </c>
      <c r="J14" s="53">
        <v>54</v>
      </c>
      <c r="K14" s="53" t="s">
        <v>372</v>
      </c>
      <c r="L14" s="55">
        <v>16</v>
      </c>
      <c r="M14" s="56">
        <f t="shared" si="1"/>
        <v>13.728813559322035</v>
      </c>
      <c r="N14" s="78">
        <f t="shared" si="2"/>
        <v>6.8644067796610173</v>
      </c>
      <c r="O14" s="77"/>
    </row>
    <row r="15" spans="1:15" s="57" customFormat="1" x14ac:dyDescent="0.2">
      <c r="A15" s="52" t="s">
        <v>45</v>
      </c>
      <c r="B15" s="53" t="s">
        <v>373</v>
      </c>
      <c r="C15" s="53" t="s">
        <v>46</v>
      </c>
      <c r="D15" s="54" t="s">
        <v>363</v>
      </c>
      <c r="E15" s="53" t="s">
        <v>364</v>
      </c>
      <c r="F15" s="53" t="s">
        <v>374</v>
      </c>
      <c r="G15" s="53">
        <v>50.33</v>
      </c>
      <c r="H15" s="53">
        <v>2.99</v>
      </c>
      <c r="I15" s="53" t="s">
        <v>366</v>
      </c>
      <c r="J15" s="53">
        <v>54</v>
      </c>
      <c r="K15" s="53" t="s">
        <v>372</v>
      </c>
      <c r="L15" s="55">
        <v>16</v>
      </c>
      <c r="M15" s="56">
        <f t="shared" si="1"/>
        <v>11.88158156169283</v>
      </c>
      <c r="N15" s="78">
        <f t="shared" si="2"/>
        <v>5.9407907808464149</v>
      </c>
      <c r="O15" s="77"/>
    </row>
    <row r="16" spans="1:15" s="57" customFormat="1" x14ac:dyDescent="0.2">
      <c r="A16" s="52" t="s">
        <v>47</v>
      </c>
      <c r="B16" s="53" t="s">
        <v>375</v>
      </c>
      <c r="C16" s="53" t="s">
        <v>49</v>
      </c>
      <c r="D16" s="54" t="s">
        <v>363</v>
      </c>
      <c r="E16" s="53" t="s">
        <v>364</v>
      </c>
      <c r="F16" s="53" t="s">
        <v>376</v>
      </c>
      <c r="G16" s="53">
        <v>0.30399999999999999</v>
      </c>
      <c r="H16" s="53">
        <v>1.2E-2</v>
      </c>
      <c r="I16" s="53" t="s">
        <v>366</v>
      </c>
      <c r="J16" s="53">
        <v>54</v>
      </c>
      <c r="K16" s="53" t="s">
        <v>372</v>
      </c>
      <c r="L16" s="55">
        <v>16</v>
      </c>
      <c r="M16" s="56">
        <f t="shared" si="1"/>
        <v>7.8947368421052637</v>
      </c>
      <c r="N16" s="78">
        <f t="shared" si="2"/>
        <v>3.9473684210526319</v>
      </c>
      <c r="O16" s="77"/>
    </row>
    <row r="17" spans="1:15" s="57" customFormat="1" x14ac:dyDescent="0.2">
      <c r="A17" s="52" t="s">
        <v>50</v>
      </c>
      <c r="B17" s="53" t="s">
        <v>377</v>
      </c>
      <c r="C17" s="53" t="s">
        <v>52</v>
      </c>
      <c r="D17" s="54" t="s">
        <v>363</v>
      </c>
      <c r="E17" s="53" t="s">
        <v>364</v>
      </c>
      <c r="F17" s="53" t="s">
        <v>378</v>
      </c>
      <c r="G17" s="53">
        <v>14.21</v>
      </c>
      <c r="H17" s="53">
        <v>0.87</v>
      </c>
      <c r="I17" s="53" t="s">
        <v>366</v>
      </c>
      <c r="J17" s="53">
        <v>54</v>
      </c>
      <c r="K17" s="53" t="s">
        <v>372</v>
      </c>
      <c r="L17" s="55">
        <v>16</v>
      </c>
      <c r="M17" s="56">
        <f t="shared" si="1"/>
        <v>12.244897959183673</v>
      </c>
      <c r="N17" s="78">
        <f t="shared" si="2"/>
        <v>6.1224489795918364</v>
      </c>
      <c r="O17" s="77"/>
    </row>
    <row r="18" spans="1:15" s="57" customFormat="1" x14ac:dyDescent="0.2">
      <c r="A18" s="52" t="s">
        <v>53</v>
      </c>
      <c r="B18" s="53" t="s">
        <v>379</v>
      </c>
      <c r="C18" s="53" t="s">
        <v>55</v>
      </c>
      <c r="D18" s="54" t="s">
        <v>363</v>
      </c>
      <c r="E18" s="53" t="s">
        <v>364</v>
      </c>
      <c r="F18" s="53" t="s">
        <v>380</v>
      </c>
      <c r="G18" s="53">
        <v>1.7450000000000001</v>
      </c>
      <c r="H18" s="53">
        <v>0.16</v>
      </c>
      <c r="I18" s="53" t="s">
        <v>366</v>
      </c>
      <c r="J18" s="53">
        <v>54</v>
      </c>
      <c r="K18" s="53" t="s">
        <v>367</v>
      </c>
      <c r="L18" s="55">
        <v>17</v>
      </c>
      <c r="M18" s="56">
        <f t="shared" si="1"/>
        <v>18.338108882521489</v>
      </c>
      <c r="N18" s="78">
        <f t="shared" si="2"/>
        <v>9.1690544412607444</v>
      </c>
      <c r="O18" s="77"/>
    </row>
    <row r="19" spans="1:15" s="57" customFormat="1" x14ac:dyDescent="0.2">
      <c r="A19" s="52" t="s">
        <v>56</v>
      </c>
      <c r="B19" s="53" t="s">
        <v>381</v>
      </c>
      <c r="C19" s="53" t="s">
        <v>57</v>
      </c>
      <c r="D19" s="54" t="s">
        <v>363</v>
      </c>
      <c r="E19" s="53" t="s">
        <v>364</v>
      </c>
      <c r="F19" s="53" t="s">
        <v>382</v>
      </c>
      <c r="G19" s="53">
        <v>0.41</v>
      </c>
      <c r="H19" s="53">
        <v>2.9000000000000001E-2</v>
      </c>
      <c r="I19" s="53" t="s">
        <v>366</v>
      </c>
      <c r="J19" s="53">
        <v>64</v>
      </c>
      <c r="K19" s="53" t="s">
        <v>383</v>
      </c>
      <c r="L19" s="55">
        <v>17</v>
      </c>
      <c r="M19" s="56">
        <f t="shared" si="1"/>
        <v>14.146341463414636</v>
      </c>
      <c r="N19" s="78">
        <f t="shared" si="2"/>
        <v>7.073170731707318</v>
      </c>
      <c r="O19" s="77"/>
    </row>
    <row r="20" spans="1:15" s="57" customFormat="1" x14ac:dyDescent="0.2">
      <c r="A20" s="52" t="s">
        <v>58</v>
      </c>
      <c r="B20" s="53" t="s">
        <v>384</v>
      </c>
      <c r="C20" s="53" t="s">
        <v>60</v>
      </c>
      <c r="D20" s="54" t="s">
        <v>363</v>
      </c>
      <c r="E20" s="53" t="s">
        <v>385</v>
      </c>
      <c r="F20" s="53" t="s">
        <v>386</v>
      </c>
      <c r="G20" s="53">
        <v>0.22500000000000001</v>
      </c>
      <c r="H20" s="53">
        <v>1.9E-2</v>
      </c>
      <c r="I20" s="53" t="s">
        <v>366</v>
      </c>
      <c r="J20" s="53">
        <v>52</v>
      </c>
      <c r="K20" s="53" t="s">
        <v>372</v>
      </c>
      <c r="L20" s="55">
        <v>16</v>
      </c>
      <c r="M20" s="56">
        <f t="shared" si="1"/>
        <v>16.888888888888889</v>
      </c>
      <c r="N20" s="78">
        <f t="shared" si="2"/>
        <v>8.4444444444444446</v>
      </c>
      <c r="O20" s="77"/>
    </row>
    <row r="21" spans="1:15" s="57" customFormat="1" x14ac:dyDescent="0.2">
      <c r="A21" s="52" t="s">
        <v>61</v>
      </c>
      <c r="B21" s="53" t="s">
        <v>387</v>
      </c>
      <c r="C21" s="53" t="s">
        <v>62</v>
      </c>
      <c r="D21" s="54" t="s">
        <v>363</v>
      </c>
      <c r="E21" s="53" t="s">
        <v>385</v>
      </c>
      <c r="F21" s="53" t="s">
        <v>388</v>
      </c>
      <c r="G21" s="53">
        <v>9.5000000000000001E-2</v>
      </c>
      <c r="H21" s="53">
        <v>2.5000000000000001E-2</v>
      </c>
      <c r="I21" s="53" t="s">
        <v>366</v>
      </c>
      <c r="J21" s="53">
        <v>53</v>
      </c>
      <c r="K21" s="53" t="s">
        <v>367</v>
      </c>
      <c r="L21" s="55">
        <v>17</v>
      </c>
      <c r="M21" s="56">
        <f t="shared" si="1"/>
        <v>52.631578947368418</v>
      </c>
      <c r="N21" s="78">
        <f t="shared" si="2"/>
        <v>26.315789473684209</v>
      </c>
      <c r="O21" s="77"/>
    </row>
    <row r="22" spans="1:15" s="57" customFormat="1" x14ac:dyDescent="0.2">
      <c r="A22" s="52" t="s">
        <v>63</v>
      </c>
      <c r="B22" s="53" t="s">
        <v>389</v>
      </c>
      <c r="C22" s="53" t="s">
        <v>65</v>
      </c>
      <c r="D22" s="54" t="s">
        <v>363</v>
      </c>
      <c r="E22" s="53" t="s">
        <v>385</v>
      </c>
      <c r="F22" s="53" t="s">
        <v>390</v>
      </c>
      <c r="G22" s="53">
        <v>1.49</v>
      </c>
      <c r="H22" s="53">
        <v>0.11</v>
      </c>
      <c r="I22" s="53" t="s">
        <v>366</v>
      </c>
      <c r="J22" s="53">
        <v>53</v>
      </c>
      <c r="K22" s="53" t="s">
        <v>367</v>
      </c>
      <c r="L22" s="55">
        <v>17</v>
      </c>
      <c r="M22" s="56">
        <f t="shared" si="1"/>
        <v>14.76510067114094</v>
      </c>
      <c r="N22" s="78">
        <f t="shared" si="2"/>
        <v>7.3825503355704702</v>
      </c>
      <c r="O22" s="77"/>
    </row>
    <row r="23" spans="1:15" x14ac:dyDescent="0.2">
      <c r="A23" s="17" t="s">
        <v>391</v>
      </c>
      <c r="B23" s="29" t="s">
        <v>392</v>
      </c>
      <c r="C23" s="29" t="s">
        <v>393</v>
      </c>
      <c r="D23" s="30" t="s">
        <v>394</v>
      </c>
      <c r="E23" s="29" t="s">
        <v>395</v>
      </c>
      <c r="F23" s="29">
        <v>24</v>
      </c>
      <c r="G23" s="29">
        <v>23.47</v>
      </c>
      <c r="H23" s="29">
        <v>0.88</v>
      </c>
      <c r="I23" s="29" t="s">
        <v>396</v>
      </c>
      <c r="J23" s="29">
        <v>22</v>
      </c>
      <c r="K23" s="29" t="s">
        <v>397</v>
      </c>
      <c r="L23" s="7">
        <v>19</v>
      </c>
      <c r="M23" s="31">
        <f t="shared" si="1"/>
        <v>7.4989348103962499</v>
      </c>
      <c r="N23" s="78">
        <f t="shared" si="2"/>
        <v>3.7494674051981249</v>
      </c>
      <c r="O23" s="77"/>
    </row>
    <row r="24" spans="1:15" ht="25.5" x14ac:dyDescent="0.2">
      <c r="A24" s="17" t="s">
        <v>66</v>
      </c>
      <c r="B24" s="17" t="s">
        <v>67</v>
      </c>
      <c r="C24" s="17" t="s">
        <v>68</v>
      </c>
      <c r="D24" s="26" t="s">
        <v>347</v>
      </c>
      <c r="E24" s="3" t="s">
        <v>418</v>
      </c>
      <c r="F24" s="3"/>
      <c r="G24" s="3">
        <v>10851.818181818182</v>
      </c>
      <c r="H24" s="3">
        <v>1683.3705366425938</v>
      </c>
      <c r="I24" s="3" t="s">
        <v>419</v>
      </c>
      <c r="J24" s="3">
        <v>11</v>
      </c>
      <c r="K24" s="3" t="s">
        <v>420</v>
      </c>
      <c r="L24" s="3">
        <v>5</v>
      </c>
      <c r="M24" s="3"/>
      <c r="N24" s="78">
        <f t="shared" si="2"/>
        <v>15.512336351737064</v>
      </c>
      <c r="O24" s="77">
        <v>30</v>
      </c>
    </row>
    <row r="25" spans="1:15" ht="25.5" x14ac:dyDescent="0.2">
      <c r="A25" s="17" t="s">
        <v>69</v>
      </c>
      <c r="B25" s="17" t="s">
        <v>70</v>
      </c>
      <c r="C25" s="17" t="s">
        <v>68</v>
      </c>
      <c r="D25" s="26" t="s">
        <v>347</v>
      </c>
      <c r="E25" s="3" t="s">
        <v>418</v>
      </c>
      <c r="F25" s="3"/>
      <c r="G25" s="3">
        <v>10851.818181818182</v>
      </c>
      <c r="H25" s="3">
        <v>1683.3705366425938</v>
      </c>
      <c r="I25" s="3" t="s">
        <v>419</v>
      </c>
      <c r="J25" s="3">
        <v>11</v>
      </c>
      <c r="K25" s="3" t="s">
        <v>420</v>
      </c>
      <c r="L25" s="3">
        <v>5</v>
      </c>
      <c r="M25" s="3"/>
      <c r="N25" s="78">
        <f t="shared" si="2"/>
        <v>15.512336351737064</v>
      </c>
      <c r="O25" s="77">
        <v>30</v>
      </c>
    </row>
    <row r="26" spans="1:15" ht="25.5" x14ac:dyDescent="0.2">
      <c r="A26" s="17" t="s">
        <v>71</v>
      </c>
      <c r="B26" s="17" t="s">
        <v>72</v>
      </c>
      <c r="C26" s="17" t="s">
        <v>68</v>
      </c>
      <c r="D26" s="26" t="s">
        <v>347</v>
      </c>
      <c r="E26" s="3" t="s">
        <v>418</v>
      </c>
      <c r="F26" s="3"/>
      <c r="G26" s="3">
        <v>9790.9090909090901</v>
      </c>
      <c r="H26" s="3">
        <v>991.4278041839915</v>
      </c>
      <c r="I26" s="3" t="s">
        <v>419</v>
      </c>
      <c r="J26" s="3">
        <v>11</v>
      </c>
      <c r="K26" s="3" t="s">
        <v>420</v>
      </c>
      <c r="L26" s="3">
        <v>5</v>
      </c>
      <c r="M26" s="3"/>
      <c r="N26" s="78">
        <f t="shared" si="2"/>
        <v>10.126003571052838</v>
      </c>
      <c r="O26" s="77">
        <v>30</v>
      </c>
    </row>
    <row r="27" spans="1:15" ht="25.5" x14ac:dyDescent="0.2">
      <c r="A27" s="17" t="s">
        <v>73</v>
      </c>
      <c r="B27" s="17" t="s">
        <v>74</v>
      </c>
      <c r="C27" s="17" t="s">
        <v>68</v>
      </c>
      <c r="D27" s="26" t="s">
        <v>347</v>
      </c>
      <c r="E27" s="3" t="s">
        <v>418</v>
      </c>
      <c r="F27" s="3"/>
      <c r="G27" s="3">
        <v>9790.9090909090901</v>
      </c>
      <c r="H27" s="3">
        <v>991.4278041839915</v>
      </c>
      <c r="I27" s="3" t="s">
        <v>419</v>
      </c>
      <c r="J27" s="3">
        <v>11</v>
      </c>
      <c r="K27" s="3" t="s">
        <v>420</v>
      </c>
      <c r="L27" s="3">
        <v>5</v>
      </c>
      <c r="M27" s="3"/>
      <c r="N27" s="78">
        <f t="shared" si="2"/>
        <v>10.126003571052838</v>
      </c>
      <c r="O27" s="77">
        <v>30</v>
      </c>
    </row>
    <row r="28" spans="1:15" ht="25.5" hidden="1" x14ac:dyDescent="0.2">
      <c r="A28" s="17" t="s">
        <v>75</v>
      </c>
      <c r="B28" s="17" t="s">
        <v>76</v>
      </c>
      <c r="C28" s="17" t="s">
        <v>348</v>
      </c>
      <c r="D28" s="26" t="s">
        <v>347</v>
      </c>
      <c r="E28" s="3"/>
      <c r="F28" s="3"/>
      <c r="G28" s="32"/>
      <c r="H28" s="32"/>
      <c r="I28" s="3"/>
      <c r="J28" s="3"/>
      <c r="K28" s="33"/>
      <c r="L28" s="3"/>
      <c r="M28" s="3"/>
    </row>
    <row r="29" spans="1:15" ht="25.5" x14ac:dyDescent="0.2">
      <c r="A29" s="17" t="s">
        <v>77</v>
      </c>
      <c r="B29" s="17" t="s">
        <v>78</v>
      </c>
      <c r="C29" s="17" t="s">
        <v>79</v>
      </c>
      <c r="D29" s="26" t="s">
        <v>347</v>
      </c>
      <c r="E29" s="3" t="s">
        <v>413</v>
      </c>
      <c r="F29" s="3"/>
      <c r="G29" s="3">
        <v>3882.8781355932201</v>
      </c>
      <c r="H29" s="3">
        <v>212.0106549839075</v>
      </c>
      <c r="I29" s="3" t="s">
        <v>414</v>
      </c>
      <c r="J29" s="3">
        <v>59</v>
      </c>
      <c r="K29" s="3" t="s">
        <v>415</v>
      </c>
      <c r="L29" s="3">
        <v>25</v>
      </c>
      <c r="M29" s="3">
        <v>30</v>
      </c>
      <c r="N29" s="78">
        <f t="shared" si="2"/>
        <v>5.460141873639226</v>
      </c>
      <c r="O29" s="77"/>
    </row>
    <row r="30" spans="1:15" ht="25.5" hidden="1" x14ac:dyDescent="0.2">
      <c r="A30" s="17" t="s">
        <v>80</v>
      </c>
      <c r="B30" s="17" t="s">
        <v>81</v>
      </c>
      <c r="C30" s="17" t="s">
        <v>79</v>
      </c>
      <c r="D30" s="26" t="s">
        <v>347</v>
      </c>
      <c r="E30" s="3"/>
      <c r="F30" s="3"/>
      <c r="G30" s="32"/>
      <c r="H30" s="32"/>
      <c r="I30" s="3"/>
      <c r="J30" s="3"/>
      <c r="K30" s="33"/>
      <c r="L30" s="3"/>
      <c r="M30" s="3"/>
    </row>
    <row r="31" spans="1:15" ht="25.5" hidden="1" x14ac:dyDescent="0.2">
      <c r="A31" s="17" t="s">
        <v>82</v>
      </c>
      <c r="B31" s="17" t="s">
        <v>83</v>
      </c>
      <c r="C31" s="17" t="s">
        <v>79</v>
      </c>
      <c r="D31" s="26" t="s">
        <v>347</v>
      </c>
      <c r="E31" s="3"/>
      <c r="F31" s="3"/>
      <c r="G31" s="32"/>
      <c r="H31" s="32"/>
      <c r="I31" s="3"/>
      <c r="J31" s="3"/>
      <c r="K31" s="33"/>
      <c r="L31" s="3"/>
      <c r="M31" s="3"/>
    </row>
    <row r="32" spans="1:15" s="57" customFormat="1" ht="25.5" x14ac:dyDescent="0.2">
      <c r="A32" s="52" t="s">
        <v>84</v>
      </c>
      <c r="B32" s="52" t="s">
        <v>85</v>
      </c>
      <c r="C32" s="17" t="s">
        <v>79</v>
      </c>
      <c r="D32" s="26" t="s">
        <v>347</v>
      </c>
      <c r="E32" s="3" t="s">
        <v>413</v>
      </c>
      <c r="F32" s="3"/>
      <c r="G32" s="65">
        <v>137.33050847457625</v>
      </c>
      <c r="H32" s="65">
        <v>5.0232236399543186</v>
      </c>
      <c r="I32" s="59" t="s">
        <v>414</v>
      </c>
      <c r="J32" s="59">
        <v>59</v>
      </c>
      <c r="K32" s="59" t="s">
        <v>415</v>
      </c>
      <c r="L32" s="59">
        <v>25</v>
      </c>
      <c r="M32" s="59">
        <v>30</v>
      </c>
      <c r="N32" s="78">
        <f t="shared" ref="N32:N50" si="3">H32/G32*100</f>
        <v>3.6577623543018181</v>
      </c>
      <c r="O32" s="77"/>
    </row>
    <row r="33" spans="1:15" s="57" customFormat="1" ht="25.5" x14ac:dyDescent="0.2">
      <c r="A33" s="52" t="s">
        <v>86</v>
      </c>
      <c r="B33" s="52" t="s">
        <v>87</v>
      </c>
      <c r="C33" s="17" t="s">
        <v>79</v>
      </c>
      <c r="D33" s="26" t="s">
        <v>347</v>
      </c>
      <c r="E33" s="3" t="s">
        <v>413</v>
      </c>
      <c r="F33" s="3"/>
      <c r="G33" s="65">
        <v>49.334355932203373</v>
      </c>
      <c r="H33" s="65">
        <v>1.233704859953475</v>
      </c>
      <c r="I33" s="3" t="s">
        <v>414</v>
      </c>
      <c r="J33" s="59">
        <v>59</v>
      </c>
      <c r="K33" s="59" t="s">
        <v>415</v>
      </c>
      <c r="L33" s="59">
        <v>25</v>
      </c>
      <c r="M33" s="59">
        <v>30</v>
      </c>
      <c r="N33" s="78">
        <f t="shared" si="3"/>
        <v>2.5007012590756554</v>
      </c>
      <c r="O33" s="77"/>
    </row>
    <row r="34" spans="1:15" s="57" customFormat="1" ht="25.5" x14ac:dyDescent="0.2">
      <c r="A34" s="52" t="s">
        <v>88</v>
      </c>
      <c r="B34" s="52" t="s">
        <v>89</v>
      </c>
      <c r="C34" s="17" t="s">
        <v>79</v>
      </c>
      <c r="D34" s="26" t="s">
        <v>347</v>
      </c>
      <c r="E34" s="3" t="s">
        <v>413</v>
      </c>
      <c r="F34" s="3"/>
      <c r="G34" s="65">
        <v>9.6786206896551743</v>
      </c>
      <c r="H34" s="65">
        <v>2.1885970658751681</v>
      </c>
      <c r="I34" s="3" t="s">
        <v>414</v>
      </c>
      <c r="J34" s="59">
        <v>58</v>
      </c>
      <c r="K34" s="59" t="s">
        <v>415</v>
      </c>
      <c r="L34" s="59">
        <v>25</v>
      </c>
      <c r="M34" s="59">
        <v>30</v>
      </c>
      <c r="N34" s="78">
        <f t="shared" si="3"/>
        <v>22.612695920756686</v>
      </c>
      <c r="O34" s="77"/>
    </row>
    <row r="35" spans="1:15" ht="25.5" x14ac:dyDescent="0.2">
      <c r="A35" s="17" t="s">
        <v>90</v>
      </c>
      <c r="B35" s="17" t="s">
        <v>91</v>
      </c>
      <c r="C35" s="17" t="s">
        <v>79</v>
      </c>
      <c r="D35" s="26" t="s">
        <v>347</v>
      </c>
      <c r="E35" s="3" t="s">
        <v>413</v>
      </c>
      <c r="F35" s="3"/>
      <c r="G35" s="66">
        <v>0.33083050847457629</v>
      </c>
      <c r="H35" s="66">
        <v>4.2188473888579048E-2</v>
      </c>
      <c r="I35" s="3" t="s">
        <v>414</v>
      </c>
      <c r="J35" s="3">
        <v>59</v>
      </c>
      <c r="K35" s="3" t="s">
        <v>415</v>
      </c>
      <c r="L35" s="3">
        <v>25</v>
      </c>
      <c r="M35" s="3">
        <v>30</v>
      </c>
      <c r="N35" s="78">
        <f t="shared" si="3"/>
        <v>12.7522924300741</v>
      </c>
      <c r="O35" s="77"/>
    </row>
    <row r="36" spans="1:15" s="57" customFormat="1" ht="25.5" x14ac:dyDescent="0.2">
      <c r="A36" s="52" t="s">
        <v>92</v>
      </c>
      <c r="B36" s="52" t="s">
        <v>93</v>
      </c>
      <c r="C36" s="17" t="s">
        <v>79</v>
      </c>
      <c r="D36" s="26" t="s">
        <v>347</v>
      </c>
      <c r="E36" s="3" t="s">
        <v>413</v>
      </c>
      <c r="F36" s="3"/>
      <c r="G36" s="65">
        <v>104.57771186440678</v>
      </c>
      <c r="H36" s="65">
        <v>15.109868118335068</v>
      </c>
      <c r="I36" s="3" t="s">
        <v>414</v>
      </c>
      <c r="J36" s="59">
        <v>59</v>
      </c>
      <c r="K36" s="59" t="s">
        <v>415</v>
      </c>
      <c r="L36" s="59">
        <v>25</v>
      </c>
      <c r="M36" s="59">
        <v>30</v>
      </c>
      <c r="N36" s="78">
        <f t="shared" si="3"/>
        <v>14.448459283490731</v>
      </c>
      <c r="O36" s="77"/>
    </row>
    <row r="37" spans="1:15" s="57" customFormat="1" ht="25.5" x14ac:dyDescent="0.2">
      <c r="A37" s="52" t="s">
        <v>94</v>
      </c>
      <c r="B37" s="52" t="s">
        <v>95</v>
      </c>
      <c r="C37" s="17" t="s">
        <v>79</v>
      </c>
      <c r="D37" s="26" t="s">
        <v>347</v>
      </c>
      <c r="E37" s="3" t="s">
        <v>413</v>
      </c>
      <c r="F37" s="3"/>
      <c r="G37" s="65">
        <v>269.38308474576269</v>
      </c>
      <c r="H37" s="65">
        <v>11.625537649099305</v>
      </c>
      <c r="I37" s="3" t="s">
        <v>414</v>
      </c>
      <c r="J37" s="59">
        <v>59</v>
      </c>
      <c r="K37" s="59" t="s">
        <v>415</v>
      </c>
      <c r="L37" s="59">
        <v>25</v>
      </c>
      <c r="M37" s="59">
        <v>30</v>
      </c>
      <c r="N37" s="78">
        <f t="shared" si="3"/>
        <v>4.3156153104680683</v>
      </c>
      <c r="O37" s="77"/>
    </row>
    <row r="38" spans="1:15" s="57" customFormat="1" ht="25.5" x14ac:dyDescent="0.2">
      <c r="A38" s="52" t="s">
        <v>96</v>
      </c>
      <c r="B38" s="52" t="s">
        <v>97</v>
      </c>
      <c r="C38" s="17" t="s">
        <v>79</v>
      </c>
      <c r="D38" s="26" t="s">
        <v>347</v>
      </c>
      <c r="E38" s="3" t="s">
        <v>413</v>
      </c>
      <c r="F38" s="3"/>
      <c r="G38" s="65">
        <v>449.05677966101672</v>
      </c>
      <c r="H38" s="65">
        <v>18.021424001360728</v>
      </c>
      <c r="I38" s="3" t="s">
        <v>414</v>
      </c>
      <c r="J38" s="59">
        <v>59</v>
      </c>
      <c r="K38" s="59" t="s">
        <v>415</v>
      </c>
      <c r="L38" s="59">
        <v>25</v>
      </c>
      <c r="M38" s="59">
        <v>30</v>
      </c>
      <c r="N38" s="78">
        <f t="shared" si="3"/>
        <v>4.0131726805159724</v>
      </c>
      <c r="O38" s="77"/>
    </row>
    <row r="39" spans="1:15" s="57" customFormat="1" ht="25.5" x14ac:dyDescent="0.2">
      <c r="A39" s="52" t="s">
        <v>98</v>
      </c>
      <c r="B39" s="52" t="s">
        <v>99</v>
      </c>
      <c r="C39" s="17" t="s">
        <v>79</v>
      </c>
      <c r="D39" s="26" t="s">
        <v>347</v>
      </c>
      <c r="E39" s="3" t="s">
        <v>413</v>
      </c>
      <c r="F39" s="3"/>
      <c r="G39" s="65">
        <v>4.8036101694915248</v>
      </c>
      <c r="H39" s="65">
        <v>0.89334039959580025</v>
      </c>
      <c r="I39" s="3" t="s">
        <v>414</v>
      </c>
      <c r="J39" s="59">
        <v>59</v>
      </c>
      <c r="K39" s="59" t="s">
        <v>415</v>
      </c>
      <c r="L39" s="59">
        <v>25</v>
      </c>
      <c r="M39" s="59">
        <v>30</v>
      </c>
      <c r="N39" s="78">
        <f t="shared" si="3"/>
        <v>18.597270970686676</v>
      </c>
      <c r="O39" s="77"/>
    </row>
    <row r="40" spans="1:15" s="57" customFormat="1" ht="25.5" x14ac:dyDescent="0.2">
      <c r="A40" s="52" t="s">
        <v>100</v>
      </c>
      <c r="B40" s="52" t="s">
        <v>101</v>
      </c>
      <c r="C40" s="17" t="s">
        <v>79</v>
      </c>
      <c r="D40" s="26" t="s">
        <v>347</v>
      </c>
      <c r="E40" s="3" t="s">
        <v>413</v>
      </c>
      <c r="F40" s="3"/>
      <c r="G40" s="65">
        <v>2.8685254237288129</v>
      </c>
      <c r="H40" s="65">
        <v>0.42013603527381066</v>
      </c>
      <c r="I40" s="3" t="s">
        <v>414</v>
      </c>
      <c r="J40" s="59">
        <v>59</v>
      </c>
      <c r="K40" s="59" t="s">
        <v>415</v>
      </c>
      <c r="L40" s="59">
        <v>25</v>
      </c>
      <c r="M40" s="59">
        <v>30</v>
      </c>
      <c r="N40" s="78">
        <f t="shared" si="3"/>
        <v>14.646411420947889</v>
      </c>
      <c r="O40" s="77"/>
    </row>
    <row r="41" spans="1:15" s="57" customFormat="1" ht="25.5" x14ac:dyDescent="0.2">
      <c r="A41" s="52" t="s">
        <v>102</v>
      </c>
      <c r="B41" s="52" t="s">
        <v>103</v>
      </c>
      <c r="C41" s="17" t="s">
        <v>79</v>
      </c>
      <c r="D41" s="26" t="s">
        <v>347</v>
      </c>
      <c r="E41" s="3" t="s">
        <v>413</v>
      </c>
      <c r="F41" s="3"/>
      <c r="G41" s="65">
        <v>13.577152542372886</v>
      </c>
      <c r="H41" s="65">
        <v>0.40634255183660017</v>
      </c>
      <c r="I41" s="3" t="s">
        <v>414</v>
      </c>
      <c r="J41" s="59">
        <v>59</v>
      </c>
      <c r="K41" s="59" t="s">
        <v>415</v>
      </c>
      <c r="L41" s="59">
        <v>25</v>
      </c>
      <c r="M41" s="59">
        <v>30</v>
      </c>
      <c r="N41" s="78">
        <f t="shared" si="3"/>
        <v>2.9928407342294134</v>
      </c>
      <c r="O41" s="77"/>
    </row>
    <row r="42" spans="1:15" s="57" customFormat="1" ht="25.5" x14ac:dyDescent="0.2">
      <c r="A42" s="52" t="s">
        <v>104</v>
      </c>
      <c r="B42" s="52" t="s">
        <v>105</v>
      </c>
      <c r="C42" s="17" t="s">
        <v>79</v>
      </c>
      <c r="D42" s="26" t="s">
        <v>347</v>
      </c>
      <c r="E42" s="3" t="s">
        <v>413</v>
      </c>
      <c r="F42" s="3"/>
      <c r="G42" s="65">
        <v>29.578661016949152</v>
      </c>
      <c r="H42" s="65">
        <v>3.5979983353303497</v>
      </c>
      <c r="I42" s="3" t="s">
        <v>414</v>
      </c>
      <c r="J42" s="59">
        <v>59</v>
      </c>
      <c r="K42" s="59" t="s">
        <v>415</v>
      </c>
      <c r="L42" s="59">
        <v>25</v>
      </c>
      <c r="M42" s="59">
        <v>30</v>
      </c>
      <c r="N42" s="78">
        <f t="shared" si="3"/>
        <v>12.16416907198276</v>
      </c>
      <c r="O42" s="77"/>
    </row>
    <row r="43" spans="1:15" s="57" customFormat="1" ht="25.5" x14ac:dyDescent="0.2">
      <c r="A43" s="52" t="s">
        <v>106</v>
      </c>
      <c r="B43" s="52" t="s">
        <v>107</v>
      </c>
      <c r="C43" s="17" t="s">
        <v>79</v>
      </c>
      <c r="D43" s="26" t="s">
        <v>347</v>
      </c>
      <c r="E43" s="3" t="s">
        <v>413</v>
      </c>
      <c r="F43" s="3"/>
      <c r="G43" s="65">
        <v>0.73017241379310338</v>
      </c>
      <c r="H43" s="65">
        <v>8.3057396753540846E-2</v>
      </c>
      <c r="I43" s="3" t="s">
        <v>414</v>
      </c>
      <c r="J43" s="59">
        <v>58</v>
      </c>
      <c r="K43" s="59" t="s">
        <v>415</v>
      </c>
      <c r="L43" s="59">
        <v>25</v>
      </c>
      <c r="M43" s="59">
        <v>30</v>
      </c>
      <c r="N43" s="78">
        <f t="shared" si="3"/>
        <v>11.375038988678558</v>
      </c>
      <c r="O43" s="77"/>
    </row>
    <row r="44" spans="1:15" ht="25.5" hidden="1" x14ac:dyDescent="0.2">
      <c r="A44" s="17" t="s">
        <v>108</v>
      </c>
      <c r="B44" s="17" t="s">
        <v>109</v>
      </c>
      <c r="C44" s="17" t="s">
        <v>79</v>
      </c>
      <c r="D44" s="26" t="s">
        <v>347</v>
      </c>
      <c r="E44" s="3"/>
      <c r="F44" s="3"/>
      <c r="G44" s="3"/>
      <c r="H44" s="3"/>
      <c r="I44" s="3"/>
      <c r="J44" s="3"/>
      <c r="K44" s="3"/>
      <c r="L44" s="3"/>
      <c r="M44" s="3">
        <v>30</v>
      </c>
    </row>
    <row r="45" spans="1:15" s="57" customFormat="1" ht="25.5" x14ac:dyDescent="0.2">
      <c r="A45" s="52" t="s">
        <v>110</v>
      </c>
      <c r="B45" s="52" t="s">
        <v>111</v>
      </c>
      <c r="C45" s="17" t="s">
        <v>79</v>
      </c>
      <c r="D45" s="26" t="s">
        <v>347</v>
      </c>
      <c r="E45" s="3" t="s">
        <v>413</v>
      </c>
      <c r="F45" s="3"/>
      <c r="G45" s="65">
        <v>613.61144067796624</v>
      </c>
      <c r="H45" s="65">
        <v>49.922398407608306</v>
      </c>
      <c r="I45" s="3" t="s">
        <v>414</v>
      </c>
      <c r="J45" s="59">
        <v>59</v>
      </c>
      <c r="K45" s="59" t="s">
        <v>415</v>
      </c>
      <c r="L45" s="59">
        <v>25</v>
      </c>
      <c r="M45" s="59">
        <v>30</v>
      </c>
      <c r="N45" s="78">
        <f t="shared" si="3"/>
        <v>8.1358324011120313</v>
      </c>
      <c r="O45" s="77"/>
    </row>
    <row r="46" spans="1:15" s="57" customFormat="1" ht="25.5" x14ac:dyDescent="0.2">
      <c r="A46" s="52" t="s">
        <v>112</v>
      </c>
      <c r="B46" s="52" t="s">
        <v>113</v>
      </c>
      <c r="C46" s="17" t="s">
        <v>79</v>
      </c>
      <c r="D46" s="26" t="s">
        <v>347</v>
      </c>
      <c r="E46" s="3" t="s">
        <v>413</v>
      </c>
      <c r="F46" s="3"/>
      <c r="G46" s="65">
        <v>909.37406779661001</v>
      </c>
      <c r="H46" s="65">
        <v>54.392666123249796</v>
      </c>
      <c r="I46" s="3" t="s">
        <v>414</v>
      </c>
      <c r="J46" s="59">
        <v>59</v>
      </c>
      <c r="K46" s="59" t="s">
        <v>415</v>
      </c>
      <c r="L46" s="59">
        <v>25</v>
      </c>
      <c r="M46" s="59">
        <v>30</v>
      </c>
      <c r="N46" s="78">
        <f t="shared" si="3"/>
        <v>5.981330241255046</v>
      </c>
      <c r="O46" s="77"/>
    </row>
    <row r="47" spans="1:15" s="57" customFormat="1" ht="25.5" x14ac:dyDescent="0.2">
      <c r="A47" s="52" t="s">
        <v>114</v>
      </c>
      <c r="B47" s="52" t="s">
        <v>115</v>
      </c>
      <c r="C47" s="17" t="s">
        <v>79</v>
      </c>
      <c r="D47" s="26" t="s">
        <v>347</v>
      </c>
      <c r="E47" s="3" t="s">
        <v>413</v>
      </c>
      <c r="F47" s="3"/>
      <c r="G47" s="65">
        <v>480.06147457627117</v>
      </c>
      <c r="H47" s="65">
        <v>28.125757089798352</v>
      </c>
      <c r="I47" s="3" t="s">
        <v>414</v>
      </c>
      <c r="J47" s="59">
        <v>59</v>
      </c>
      <c r="K47" s="59" t="s">
        <v>415</v>
      </c>
      <c r="L47" s="59">
        <v>25</v>
      </c>
      <c r="M47" s="59">
        <v>30</v>
      </c>
      <c r="N47" s="78">
        <f t="shared" si="3"/>
        <v>5.8587823808656383</v>
      </c>
      <c r="O47" s="77"/>
    </row>
    <row r="48" spans="1:15" s="57" customFormat="1" ht="12.75" customHeight="1" x14ac:dyDescent="0.2">
      <c r="A48" s="52" t="s">
        <v>116</v>
      </c>
      <c r="B48" s="52" t="s">
        <v>117</v>
      </c>
      <c r="C48" s="17" t="s">
        <v>79</v>
      </c>
      <c r="D48" s="26" t="s">
        <v>347</v>
      </c>
      <c r="E48" s="3" t="s">
        <v>413</v>
      </c>
      <c r="F48" s="3"/>
      <c r="G48" s="65">
        <v>1505.8705932203384</v>
      </c>
      <c r="H48" s="65">
        <v>110.32638317020043</v>
      </c>
      <c r="I48" s="3" t="s">
        <v>414</v>
      </c>
      <c r="J48" s="59">
        <v>59</v>
      </c>
      <c r="K48" s="59" t="s">
        <v>415</v>
      </c>
      <c r="L48" s="59">
        <v>25</v>
      </c>
      <c r="M48" s="59">
        <v>30</v>
      </c>
      <c r="N48" s="78">
        <f t="shared" si="3"/>
        <v>7.3264185957881658</v>
      </c>
      <c r="O48" s="77"/>
    </row>
    <row r="49" spans="1:15" s="57" customFormat="1" ht="25.5" x14ac:dyDescent="0.2">
      <c r="A49" s="52" t="s">
        <v>118</v>
      </c>
      <c r="B49" s="52" t="s">
        <v>119</v>
      </c>
      <c r="C49" s="17" t="s">
        <v>79</v>
      </c>
      <c r="D49" s="26" t="s">
        <v>347</v>
      </c>
      <c r="E49" s="3" t="s">
        <v>413</v>
      </c>
      <c r="F49" s="3"/>
      <c r="G49" s="65">
        <v>7.763728813559319</v>
      </c>
      <c r="H49" s="65">
        <v>1.0113747017099834</v>
      </c>
      <c r="I49" s="3" t="s">
        <v>414</v>
      </c>
      <c r="J49" s="59">
        <v>59</v>
      </c>
      <c r="K49" s="59" t="s">
        <v>415</v>
      </c>
      <c r="L49" s="59">
        <v>25</v>
      </c>
      <c r="M49" s="59">
        <v>30</v>
      </c>
      <c r="N49" s="78">
        <f t="shared" si="3"/>
        <v>13.026919486724239</v>
      </c>
      <c r="O49" s="77"/>
    </row>
    <row r="50" spans="1:15" s="57" customFormat="1" ht="25.5" x14ac:dyDescent="0.2">
      <c r="A50" s="52" t="s">
        <v>120</v>
      </c>
      <c r="B50" s="52" t="s">
        <v>121</v>
      </c>
      <c r="C50" s="17" t="s">
        <v>79</v>
      </c>
      <c r="D50" s="26" t="s">
        <v>347</v>
      </c>
      <c r="E50" s="3" t="s">
        <v>413</v>
      </c>
      <c r="F50" s="3"/>
      <c r="G50" s="65">
        <v>6.2817966101694926</v>
      </c>
      <c r="H50" s="65">
        <v>0.3305853627390003</v>
      </c>
      <c r="I50" s="3" t="s">
        <v>414</v>
      </c>
      <c r="J50" s="59">
        <v>59</v>
      </c>
      <c r="K50" s="59" t="s">
        <v>415</v>
      </c>
      <c r="L50" s="59">
        <v>25</v>
      </c>
      <c r="M50" s="59">
        <v>30</v>
      </c>
      <c r="N50" s="78">
        <f t="shared" si="3"/>
        <v>5.2625925870287071</v>
      </c>
      <c r="O50" s="77"/>
    </row>
    <row r="51" spans="1:15" ht="25.5" hidden="1" x14ac:dyDescent="0.2">
      <c r="A51" s="17" t="s">
        <v>122</v>
      </c>
      <c r="B51" s="17" t="s">
        <v>123</v>
      </c>
      <c r="C51" s="17" t="s">
        <v>79</v>
      </c>
      <c r="D51" s="26" t="s">
        <v>347</v>
      </c>
      <c r="E51" s="3"/>
      <c r="F51" s="3"/>
      <c r="G51" s="3"/>
      <c r="H51" s="3"/>
      <c r="I51" s="3"/>
      <c r="J51" s="3"/>
      <c r="K51" s="3"/>
      <c r="L51" s="3"/>
      <c r="M51" s="3"/>
    </row>
    <row r="52" spans="1:15" ht="25.5" hidden="1" x14ac:dyDescent="0.2">
      <c r="A52" s="17" t="s">
        <v>124</v>
      </c>
      <c r="B52" s="17" t="s">
        <v>125</v>
      </c>
      <c r="C52" s="17" t="s">
        <v>79</v>
      </c>
      <c r="D52" s="26" t="s">
        <v>347</v>
      </c>
      <c r="E52" s="3"/>
      <c r="F52" s="3"/>
      <c r="G52" s="3"/>
      <c r="H52" s="3"/>
      <c r="I52" s="3"/>
      <c r="J52" s="3"/>
      <c r="K52" s="3"/>
      <c r="L52" s="3"/>
      <c r="M52" s="3"/>
    </row>
    <row r="53" spans="1:15" s="3" customFormat="1" ht="25.5" x14ac:dyDescent="0.2">
      <c r="A53" s="17" t="s">
        <v>126</v>
      </c>
      <c r="B53" s="17" t="s">
        <v>127</v>
      </c>
      <c r="C53" s="17" t="s">
        <v>128</v>
      </c>
      <c r="D53" s="26" t="s">
        <v>347</v>
      </c>
      <c r="E53" s="3" t="s">
        <v>416</v>
      </c>
      <c r="G53" s="3">
        <v>4.7452054794520575E-2</v>
      </c>
      <c r="H53" s="3">
        <v>7.2954344472917721E-3</v>
      </c>
      <c r="I53" s="3" t="s">
        <v>411</v>
      </c>
      <c r="J53" s="3">
        <v>73</v>
      </c>
      <c r="K53" s="3" t="s">
        <v>417</v>
      </c>
      <c r="L53" s="3">
        <v>29</v>
      </c>
      <c r="M53" s="3">
        <v>30</v>
      </c>
      <c r="N53" s="78">
        <f t="shared" ref="N53" si="4">H53/G53*100</f>
        <v>15.374327790193391</v>
      </c>
      <c r="O53" s="79"/>
    </row>
    <row r="54" spans="1:15" ht="25.5" hidden="1" x14ac:dyDescent="0.2">
      <c r="A54" s="17" t="s">
        <v>129</v>
      </c>
      <c r="B54" s="17" t="s">
        <v>130</v>
      </c>
      <c r="C54" s="17" t="s">
        <v>128</v>
      </c>
      <c r="D54" s="26" t="s">
        <v>347</v>
      </c>
      <c r="E54" s="3"/>
      <c r="F54" s="3"/>
      <c r="G54" s="3"/>
      <c r="H54" s="3"/>
      <c r="I54" s="3"/>
      <c r="J54" s="3"/>
      <c r="K54" s="3"/>
      <c r="L54" s="3"/>
      <c r="M54" s="3"/>
    </row>
    <row r="55" spans="1:15" ht="25.5" hidden="1" x14ac:dyDescent="0.2">
      <c r="A55" s="17" t="s">
        <v>131</v>
      </c>
      <c r="B55" s="17" t="s">
        <v>132</v>
      </c>
      <c r="C55" s="17" t="s">
        <v>128</v>
      </c>
      <c r="D55" s="26" t="s">
        <v>347</v>
      </c>
      <c r="E55" s="3"/>
      <c r="F55" s="3"/>
      <c r="G55" s="3"/>
      <c r="H55" s="3"/>
      <c r="I55" s="3"/>
      <c r="J55" s="3"/>
      <c r="K55" s="3"/>
      <c r="L55" s="3"/>
      <c r="M55" s="3"/>
    </row>
    <row r="56" spans="1:15" ht="25.5" x14ac:dyDescent="0.2">
      <c r="A56" s="17" t="s">
        <v>133</v>
      </c>
      <c r="B56" s="17" t="s">
        <v>134</v>
      </c>
      <c r="C56" s="17" t="s">
        <v>128</v>
      </c>
      <c r="D56" s="26" t="s">
        <v>347</v>
      </c>
      <c r="E56" s="3" t="s">
        <v>416</v>
      </c>
      <c r="F56" s="3"/>
      <c r="G56" s="3">
        <v>4.7452054794520575E-2</v>
      </c>
      <c r="H56" s="3">
        <v>7.2954344472917721E-3</v>
      </c>
      <c r="I56" s="3" t="s">
        <v>411</v>
      </c>
      <c r="J56" s="3">
        <v>73</v>
      </c>
      <c r="K56" s="3" t="s">
        <v>417</v>
      </c>
      <c r="L56" s="3">
        <v>29</v>
      </c>
      <c r="M56" s="3">
        <v>30</v>
      </c>
      <c r="N56" s="78">
        <f t="shared" ref="N56:N59" si="5">H56/G56*100</f>
        <v>15.374327790193391</v>
      </c>
      <c r="O56" s="77"/>
    </row>
    <row r="57" spans="1:15" ht="25.5" x14ac:dyDescent="0.2">
      <c r="A57" s="17" t="s">
        <v>135</v>
      </c>
      <c r="B57" s="17" t="s">
        <v>136</v>
      </c>
      <c r="C57" s="17" t="s">
        <v>128</v>
      </c>
      <c r="D57" s="26" t="s">
        <v>347</v>
      </c>
      <c r="E57" s="3" t="s">
        <v>416</v>
      </c>
      <c r="F57" s="3"/>
      <c r="G57" s="3">
        <v>0.10768421052631579</v>
      </c>
      <c r="H57" s="3">
        <v>2.1565870512954267E-2</v>
      </c>
      <c r="I57" s="3" t="s">
        <v>411</v>
      </c>
      <c r="J57" s="3">
        <v>38</v>
      </c>
      <c r="K57" s="3" t="s">
        <v>417</v>
      </c>
      <c r="L57" s="3">
        <v>29</v>
      </c>
      <c r="M57" s="3"/>
      <c r="N57" s="78">
        <f t="shared" si="5"/>
        <v>20.026956976839251</v>
      </c>
      <c r="O57" s="77">
        <v>40</v>
      </c>
    </row>
    <row r="58" spans="1:15" ht="25.5" x14ac:dyDescent="0.2">
      <c r="A58" s="17" t="s">
        <v>137</v>
      </c>
      <c r="B58" s="17" t="s">
        <v>138</v>
      </c>
      <c r="C58" s="17" t="s">
        <v>128</v>
      </c>
      <c r="D58" s="26" t="s">
        <v>347</v>
      </c>
      <c r="E58" s="3" t="s">
        <v>416</v>
      </c>
      <c r="F58" s="3"/>
      <c r="G58" s="3">
        <v>1.8880000000000011E-2</v>
      </c>
      <c r="H58" s="3">
        <v>3.8737209870761584E-3</v>
      </c>
      <c r="I58" s="3" t="s">
        <v>411</v>
      </c>
      <c r="J58" s="3">
        <v>50</v>
      </c>
      <c r="K58" s="3" t="s">
        <v>417</v>
      </c>
      <c r="L58" s="3">
        <v>29</v>
      </c>
      <c r="M58" s="3">
        <v>30</v>
      </c>
      <c r="N58" s="78">
        <f t="shared" si="5"/>
        <v>20.51758997392032</v>
      </c>
      <c r="O58" s="77"/>
    </row>
    <row r="59" spans="1:15" ht="25.5" x14ac:dyDescent="0.2">
      <c r="A59" s="17" t="s">
        <v>139</v>
      </c>
      <c r="B59" s="17" t="s">
        <v>140</v>
      </c>
      <c r="C59" s="17" t="s">
        <v>128</v>
      </c>
      <c r="D59" s="26" t="s">
        <v>347</v>
      </c>
      <c r="E59" s="3" t="s">
        <v>416</v>
      </c>
      <c r="F59" s="3"/>
      <c r="G59" s="3">
        <v>0.14489041095890412</v>
      </c>
      <c r="H59" s="3">
        <v>1.5561313893966099E-2</v>
      </c>
      <c r="I59" s="3" t="s">
        <v>411</v>
      </c>
      <c r="J59" s="3">
        <v>73</v>
      </c>
      <c r="K59" s="3" t="s">
        <v>417</v>
      </c>
      <c r="L59" s="3">
        <v>29</v>
      </c>
      <c r="M59" s="3">
        <v>30</v>
      </c>
      <c r="N59" s="78">
        <f t="shared" si="5"/>
        <v>10.740057807124186</v>
      </c>
      <c r="O59" s="77"/>
    </row>
    <row r="60" spans="1:15" ht="25.5" hidden="1" x14ac:dyDescent="0.2">
      <c r="A60" s="17" t="s">
        <v>141</v>
      </c>
      <c r="B60" s="17" t="s">
        <v>142</v>
      </c>
      <c r="C60" s="17" t="s">
        <v>128</v>
      </c>
      <c r="D60" s="26" t="s">
        <v>347</v>
      </c>
      <c r="E60" s="3"/>
      <c r="F60" s="7"/>
      <c r="G60" s="7"/>
      <c r="H60" s="3"/>
      <c r="I60" s="3"/>
      <c r="J60" s="7"/>
      <c r="K60" s="34"/>
      <c r="L60" s="7"/>
      <c r="M60" s="35"/>
    </row>
    <row r="61" spans="1:15" ht="25.5" x14ac:dyDescent="0.2">
      <c r="A61" s="17" t="s">
        <v>143</v>
      </c>
      <c r="B61" s="17" t="s">
        <v>144</v>
      </c>
      <c r="C61" s="17" t="s">
        <v>128</v>
      </c>
      <c r="D61" s="26" t="s">
        <v>347</v>
      </c>
      <c r="E61" s="3" t="s">
        <v>416</v>
      </c>
      <c r="F61" s="3"/>
      <c r="G61" s="3">
        <v>9.0424657534246639E-2</v>
      </c>
      <c r="H61" s="3">
        <v>1.5861306699900254E-2</v>
      </c>
      <c r="I61" s="3" t="s">
        <v>411</v>
      </c>
      <c r="J61" s="3">
        <v>73</v>
      </c>
      <c r="K61" s="3" t="s">
        <v>417</v>
      </c>
      <c r="L61" s="3">
        <v>29</v>
      </c>
      <c r="M61" s="3"/>
      <c r="N61" s="78">
        <f t="shared" ref="N61:N73" si="6">H61/G61*100</f>
        <v>17.540908787952095</v>
      </c>
      <c r="O61" s="77">
        <v>40</v>
      </c>
    </row>
    <row r="62" spans="1:15" s="73" customFormat="1" ht="25.5" x14ac:dyDescent="0.2">
      <c r="A62" s="67" t="s">
        <v>145</v>
      </c>
      <c r="B62" s="67" t="s">
        <v>146</v>
      </c>
      <c r="C62" s="67" t="s">
        <v>128</v>
      </c>
      <c r="D62" s="68" t="s">
        <v>347</v>
      </c>
      <c r="E62" s="69" t="s">
        <v>416</v>
      </c>
      <c r="F62" s="69"/>
      <c r="G62" s="70">
        <v>5.1154520547945213</v>
      </c>
      <c r="H62" s="70">
        <v>0.38732297178825559</v>
      </c>
      <c r="I62" s="3" t="s">
        <v>411</v>
      </c>
      <c r="J62" s="69">
        <v>73</v>
      </c>
      <c r="K62" s="69" t="s">
        <v>417</v>
      </c>
      <c r="L62" s="69">
        <v>29</v>
      </c>
      <c r="M62" s="69">
        <v>30</v>
      </c>
      <c r="N62" s="78">
        <f t="shared" si="6"/>
        <v>7.5716274464000168</v>
      </c>
      <c r="O62" s="77"/>
    </row>
    <row r="63" spans="1:15" s="73" customFormat="1" ht="25.5" x14ac:dyDescent="0.2">
      <c r="A63" s="67" t="s">
        <v>147</v>
      </c>
      <c r="B63" s="67" t="s">
        <v>148</v>
      </c>
      <c r="C63" s="67" t="s">
        <v>128</v>
      </c>
      <c r="D63" s="68" t="s">
        <v>347</v>
      </c>
      <c r="E63" s="69" t="s">
        <v>416</v>
      </c>
      <c r="F63" s="69"/>
      <c r="G63" s="71">
        <v>0.22794520547945207</v>
      </c>
      <c r="H63" s="72">
        <v>4.9734263399189557E-2</v>
      </c>
      <c r="I63" s="3" t="s">
        <v>411</v>
      </c>
      <c r="J63" s="69">
        <v>73</v>
      </c>
      <c r="K63" s="69" t="s">
        <v>417</v>
      </c>
      <c r="L63" s="69">
        <v>29</v>
      </c>
      <c r="M63" s="69">
        <v>40</v>
      </c>
      <c r="N63" s="78">
        <f t="shared" si="6"/>
        <v>21.818516996038685</v>
      </c>
      <c r="O63" s="77"/>
    </row>
    <row r="64" spans="1:15" ht="25.5" x14ac:dyDescent="0.2">
      <c r="A64" s="17" t="s">
        <v>149</v>
      </c>
      <c r="B64" s="17" t="s">
        <v>150</v>
      </c>
      <c r="C64" s="17" t="s">
        <v>128</v>
      </c>
      <c r="D64" s="26" t="s">
        <v>347</v>
      </c>
      <c r="E64" s="3" t="s">
        <v>416</v>
      </c>
      <c r="F64" s="3"/>
      <c r="G64" s="3">
        <v>1.3416986301369866</v>
      </c>
      <c r="H64" s="3">
        <v>0.14835671023016958</v>
      </c>
      <c r="I64" s="3" t="s">
        <v>411</v>
      </c>
      <c r="J64" s="3">
        <v>73</v>
      </c>
      <c r="K64" s="3" t="s">
        <v>417</v>
      </c>
      <c r="L64" s="3">
        <v>29</v>
      </c>
      <c r="M64" s="3">
        <v>30</v>
      </c>
      <c r="N64" s="78">
        <f t="shared" si="6"/>
        <v>11.057379570777563</v>
      </c>
      <c r="O64" s="77"/>
    </row>
    <row r="65" spans="1:27" s="73" customFormat="1" ht="25.5" x14ac:dyDescent="0.2">
      <c r="A65" s="67" t="s">
        <v>151</v>
      </c>
      <c r="B65" s="67" t="s">
        <v>152</v>
      </c>
      <c r="C65" s="67" t="s">
        <v>128</v>
      </c>
      <c r="D65" s="68" t="s">
        <v>347</v>
      </c>
      <c r="E65" s="69" t="s">
        <v>416</v>
      </c>
      <c r="F65" s="69"/>
      <c r="G65" s="71">
        <v>0.25764383561643833</v>
      </c>
      <c r="H65" s="72">
        <v>2.7636715646950416E-2</v>
      </c>
      <c r="I65" s="3" t="s">
        <v>411</v>
      </c>
      <c r="J65" s="69">
        <v>73</v>
      </c>
      <c r="K65" s="69" t="s">
        <v>417</v>
      </c>
      <c r="L65" s="69">
        <v>29</v>
      </c>
      <c r="M65" s="69">
        <v>25</v>
      </c>
      <c r="N65" s="78">
        <f t="shared" si="6"/>
        <v>10.726713325326354</v>
      </c>
      <c r="O65" s="77"/>
    </row>
    <row r="66" spans="1:27" s="57" customFormat="1" ht="25.5" x14ac:dyDescent="0.2">
      <c r="A66" s="52" t="s">
        <v>153</v>
      </c>
      <c r="B66" s="52" t="s">
        <v>154</v>
      </c>
      <c r="C66" s="52" t="s">
        <v>128</v>
      </c>
      <c r="D66" s="58" t="s">
        <v>347</v>
      </c>
      <c r="E66" s="59" t="s">
        <v>416</v>
      </c>
      <c r="F66" s="59"/>
      <c r="G66" s="61">
        <v>0.11633333333333334</v>
      </c>
      <c r="H66" s="60">
        <v>1.1562445279657347E-2</v>
      </c>
      <c r="I66" s="3" t="s">
        <v>411</v>
      </c>
      <c r="J66" s="59">
        <v>72</v>
      </c>
      <c r="K66" s="59" t="s">
        <v>417</v>
      </c>
      <c r="L66" s="59">
        <v>29</v>
      </c>
      <c r="M66" s="59">
        <v>30</v>
      </c>
      <c r="N66" s="78">
        <f t="shared" si="6"/>
        <v>9.939064710307175</v>
      </c>
      <c r="O66" s="77"/>
    </row>
    <row r="67" spans="1:27" ht="25.5" x14ac:dyDescent="0.2">
      <c r="A67" s="17" t="s">
        <v>155</v>
      </c>
      <c r="B67" s="17" t="s">
        <v>156</v>
      </c>
      <c r="C67" s="17" t="s">
        <v>128</v>
      </c>
      <c r="D67" s="26" t="s">
        <v>347</v>
      </c>
      <c r="E67" s="3" t="s">
        <v>416</v>
      </c>
      <c r="F67" s="3"/>
      <c r="G67" s="3">
        <v>0.14649315068493141</v>
      </c>
      <c r="H67" s="3">
        <v>1.9502224436994231E-2</v>
      </c>
      <c r="I67" s="3" t="s">
        <v>411</v>
      </c>
      <c r="J67" s="3">
        <v>73</v>
      </c>
      <c r="K67" s="3" t="s">
        <v>417</v>
      </c>
      <c r="L67" s="3">
        <v>29</v>
      </c>
      <c r="M67" s="3"/>
      <c r="N67" s="78">
        <f t="shared" si="6"/>
        <v>13.312721001501588</v>
      </c>
      <c r="O67" s="77">
        <v>30</v>
      </c>
    </row>
    <row r="68" spans="1:27" s="57" customFormat="1" ht="25.5" x14ac:dyDescent="0.2">
      <c r="A68" s="67" t="s">
        <v>157</v>
      </c>
      <c r="B68" s="67" t="s">
        <v>158</v>
      </c>
      <c r="C68" s="67" t="s">
        <v>128</v>
      </c>
      <c r="D68" s="68" t="s">
        <v>347</v>
      </c>
      <c r="E68" s="69" t="s">
        <v>416</v>
      </c>
      <c r="F68" s="69"/>
      <c r="G68" s="70">
        <v>1.5715479452054788</v>
      </c>
      <c r="H68" s="70">
        <v>0.14837902302847883</v>
      </c>
      <c r="I68" s="3" t="s">
        <v>411</v>
      </c>
      <c r="J68" s="69">
        <v>73</v>
      </c>
      <c r="K68" s="69" t="s">
        <v>417</v>
      </c>
      <c r="L68" s="69">
        <v>29</v>
      </c>
      <c r="M68" s="69">
        <v>25</v>
      </c>
      <c r="N68" s="78">
        <f t="shared" si="6"/>
        <v>9.4415842342677223</v>
      </c>
      <c r="O68" s="77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</row>
    <row r="69" spans="1:27" s="57" customFormat="1" ht="25.5" x14ac:dyDescent="0.2">
      <c r="A69" s="67" t="s">
        <v>159</v>
      </c>
      <c r="B69" s="67" t="s">
        <v>160</v>
      </c>
      <c r="C69" s="67" t="s">
        <v>128</v>
      </c>
      <c r="D69" s="68" t="s">
        <v>347</v>
      </c>
      <c r="E69" s="69" t="s">
        <v>416</v>
      </c>
      <c r="F69" s="69"/>
      <c r="G69" s="71">
        <v>0.61112328767123281</v>
      </c>
      <c r="H69" s="72">
        <v>4.42715563330702E-2</v>
      </c>
      <c r="I69" s="3" t="s">
        <v>411</v>
      </c>
      <c r="J69" s="69">
        <v>73</v>
      </c>
      <c r="K69" s="69" t="s">
        <v>417</v>
      </c>
      <c r="L69" s="69">
        <v>29</v>
      </c>
      <c r="M69" s="69">
        <v>30</v>
      </c>
      <c r="N69" s="78">
        <f t="shared" si="6"/>
        <v>7.244292146315173</v>
      </c>
      <c r="O69" s="77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</row>
    <row r="70" spans="1:27" ht="25.5" x14ac:dyDescent="0.2">
      <c r="A70" s="17" t="s">
        <v>161</v>
      </c>
      <c r="B70" s="17" t="s">
        <v>162</v>
      </c>
      <c r="C70" s="17" t="s">
        <v>128</v>
      </c>
      <c r="D70" s="26" t="s">
        <v>347</v>
      </c>
      <c r="E70" s="3" t="s">
        <v>416</v>
      </c>
      <c r="F70" s="3"/>
      <c r="G70" s="3">
        <v>7.5260273972602737E-2</v>
      </c>
      <c r="H70" s="3">
        <v>1.7475401280768816E-2</v>
      </c>
      <c r="I70" s="3" t="s">
        <v>411</v>
      </c>
      <c r="J70" s="3">
        <v>73</v>
      </c>
      <c r="K70" s="3" t="s">
        <v>417</v>
      </c>
      <c r="L70" s="3">
        <v>29</v>
      </c>
      <c r="M70" s="3"/>
      <c r="N70" s="78">
        <f t="shared" si="6"/>
        <v>23.219954377432174</v>
      </c>
      <c r="O70" s="77">
        <v>50</v>
      </c>
    </row>
    <row r="71" spans="1:27" ht="25.5" x14ac:dyDescent="0.2">
      <c r="A71" s="17" t="s">
        <v>163</v>
      </c>
      <c r="B71" s="17" t="s">
        <v>164</v>
      </c>
      <c r="C71" s="17" t="s">
        <v>128</v>
      </c>
      <c r="D71" s="26" t="s">
        <v>347</v>
      </c>
      <c r="E71" s="3" t="s">
        <v>416</v>
      </c>
      <c r="F71" s="3"/>
      <c r="G71" s="3">
        <v>1.0024931506849315</v>
      </c>
      <c r="H71" s="3">
        <v>7.6924588484738904E-2</v>
      </c>
      <c r="I71" s="3" t="s">
        <v>411</v>
      </c>
      <c r="J71" s="3">
        <v>73</v>
      </c>
      <c r="K71" s="3" t="s">
        <v>417</v>
      </c>
      <c r="L71" s="3">
        <v>29</v>
      </c>
      <c r="M71" s="3">
        <v>40</v>
      </c>
      <c r="N71" s="78">
        <f t="shared" si="6"/>
        <v>7.6733280853023151</v>
      </c>
      <c r="O71" s="77"/>
    </row>
    <row r="72" spans="1:27" ht="25.5" x14ac:dyDescent="0.2">
      <c r="A72" s="17" t="s">
        <v>165</v>
      </c>
      <c r="B72" s="17" t="s">
        <v>166</v>
      </c>
      <c r="C72" s="17" t="s">
        <v>128</v>
      </c>
      <c r="D72" s="26" t="s">
        <v>347</v>
      </c>
      <c r="E72" s="3" t="s">
        <v>416</v>
      </c>
      <c r="F72" s="3"/>
      <c r="G72" s="3">
        <v>1.8331232876712333</v>
      </c>
      <c r="H72" s="3">
        <v>0.11707926389196997</v>
      </c>
      <c r="I72" s="3" t="s">
        <v>411</v>
      </c>
      <c r="J72" s="3">
        <v>73</v>
      </c>
      <c r="K72" s="3" t="s">
        <v>417</v>
      </c>
      <c r="L72" s="3">
        <v>29</v>
      </c>
      <c r="M72" s="3">
        <v>50</v>
      </c>
      <c r="N72" s="78">
        <f t="shared" si="6"/>
        <v>6.3868734132282698</v>
      </c>
      <c r="O72" s="77"/>
    </row>
    <row r="73" spans="1:27" ht="25.5" x14ac:dyDescent="0.2">
      <c r="A73" s="17" t="s">
        <v>167</v>
      </c>
      <c r="B73" s="17" t="s">
        <v>168</v>
      </c>
      <c r="C73" s="17" t="s">
        <v>128</v>
      </c>
      <c r="D73" s="26" t="s">
        <v>347</v>
      </c>
      <c r="E73" s="3" t="s">
        <v>416</v>
      </c>
      <c r="F73" s="3"/>
      <c r="G73" s="3">
        <v>0.85364383561643853</v>
      </c>
      <c r="H73" s="3">
        <v>0.11204951408777183</v>
      </c>
      <c r="I73" s="3" t="s">
        <v>411</v>
      </c>
      <c r="J73" s="3">
        <v>73</v>
      </c>
      <c r="K73" s="3" t="s">
        <v>417</v>
      </c>
      <c r="L73" s="3">
        <v>29</v>
      </c>
      <c r="M73" s="3"/>
      <c r="N73" s="78">
        <f t="shared" si="6"/>
        <v>13.126026266781151</v>
      </c>
      <c r="O73" s="77">
        <v>30</v>
      </c>
    </row>
    <row r="74" spans="1:27" ht="25.5" hidden="1" x14ac:dyDescent="0.2">
      <c r="A74" s="17" t="s">
        <v>169</v>
      </c>
      <c r="B74" s="17" t="s">
        <v>170</v>
      </c>
      <c r="C74" s="17" t="s">
        <v>128</v>
      </c>
      <c r="D74" s="26" t="s">
        <v>347</v>
      </c>
      <c r="E74" s="3"/>
      <c r="F74" s="36"/>
      <c r="G74" s="36"/>
      <c r="H74" s="37"/>
      <c r="I74" s="3"/>
      <c r="J74" s="7"/>
      <c r="K74" s="34"/>
      <c r="L74" s="7"/>
      <c r="M74" s="38"/>
    </row>
    <row r="75" spans="1:27" ht="25.5" hidden="1" x14ac:dyDescent="0.2">
      <c r="A75" s="17" t="s">
        <v>171</v>
      </c>
      <c r="B75" s="17" t="s">
        <v>172</v>
      </c>
      <c r="C75" s="17" t="s">
        <v>128</v>
      </c>
      <c r="D75" s="26" t="s">
        <v>347</v>
      </c>
      <c r="E75" s="3"/>
      <c r="F75" s="36"/>
      <c r="G75" s="36"/>
      <c r="H75" s="37"/>
      <c r="I75" s="3"/>
      <c r="J75" s="7"/>
      <c r="K75" s="34"/>
      <c r="L75" s="7"/>
      <c r="M75" s="35"/>
    </row>
    <row r="76" spans="1:27" ht="25.5" hidden="1" x14ac:dyDescent="0.2">
      <c r="A76" s="17" t="s">
        <v>173</v>
      </c>
      <c r="B76" s="17" t="s">
        <v>174</v>
      </c>
      <c r="C76" s="17" t="s">
        <v>128</v>
      </c>
      <c r="D76" s="26" t="s">
        <v>347</v>
      </c>
      <c r="E76" s="3"/>
      <c r="F76" s="7"/>
      <c r="G76" s="7"/>
      <c r="H76" s="6"/>
      <c r="I76" s="3"/>
      <c r="J76" s="7"/>
      <c r="K76" s="34"/>
      <c r="L76" s="7"/>
      <c r="M76" s="35"/>
    </row>
    <row r="77" spans="1:27" ht="25.5" x14ac:dyDescent="0.2">
      <c r="A77" s="17" t="s">
        <v>175</v>
      </c>
      <c r="B77" s="17" t="s">
        <v>176</v>
      </c>
      <c r="C77" s="17" t="s">
        <v>128</v>
      </c>
      <c r="D77" s="26" t="s">
        <v>347</v>
      </c>
      <c r="E77" s="3" t="s">
        <v>416</v>
      </c>
      <c r="F77" s="3"/>
      <c r="G77" s="3">
        <v>0.20135616438356174</v>
      </c>
      <c r="H77" s="3">
        <v>3.0008040525745662E-2</v>
      </c>
      <c r="I77" s="3" t="s">
        <v>411</v>
      </c>
      <c r="J77" s="3">
        <v>73</v>
      </c>
      <c r="K77" s="3" t="s">
        <v>417</v>
      </c>
      <c r="L77" s="3">
        <v>29</v>
      </c>
      <c r="M77" s="3"/>
      <c r="N77" s="78">
        <f t="shared" ref="N77" si="7">H77/G77*100</f>
        <v>14.902965905023692</v>
      </c>
      <c r="O77" s="77">
        <v>30</v>
      </c>
    </row>
    <row r="78" spans="1:27" ht="25.5" hidden="1" x14ac:dyDescent="0.2">
      <c r="A78" s="17" t="s">
        <v>177</v>
      </c>
      <c r="B78" s="17" t="s">
        <v>178</v>
      </c>
      <c r="C78" s="17" t="s">
        <v>128</v>
      </c>
      <c r="D78" s="26" t="s">
        <v>347</v>
      </c>
      <c r="E78" s="3"/>
      <c r="F78" s="3"/>
      <c r="G78" s="3"/>
      <c r="H78" s="3"/>
      <c r="I78" s="3"/>
      <c r="J78" s="3"/>
      <c r="K78" s="3"/>
      <c r="L78" s="3"/>
      <c r="M78" s="3">
        <v>60</v>
      </c>
    </row>
    <row r="79" spans="1:27" ht="25.5" x14ac:dyDescent="0.2">
      <c r="A79" s="17" t="s">
        <v>179</v>
      </c>
      <c r="B79" s="17" t="s">
        <v>180</v>
      </c>
      <c r="C79" s="17" t="s">
        <v>128</v>
      </c>
      <c r="D79" s="26" t="s">
        <v>347</v>
      </c>
      <c r="E79" s="3" t="s">
        <v>416</v>
      </c>
      <c r="F79" s="3"/>
      <c r="G79" s="3">
        <v>1.1452191780821919</v>
      </c>
      <c r="H79" s="3">
        <v>0.29950437051974071</v>
      </c>
      <c r="I79" s="3" t="s">
        <v>411</v>
      </c>
      <c r="J79" s="3">
        <v>73</v>
      </c>
      <c r="K79" s="3" t="s">
        <v>417</v>
      </c>
      <c r="L79" s="3">
        <v>29</v>
      </c>
      <c r="M79" s="3"/>
      <c r="N79" s="78">
        <f t="shared" ref="N79:N82" si="8">H79/G79*100</f>
        <v>26.15258076810214</v>
      </c>
      <c r="O79" s="77">
        <v>50</v>
      </c>
    </row>
    <row r="80" spans="1:27" s="73" customFormat="1" ht="25.5" x14ac:dyDescent="0.2">
      <c r="A80" s="67" t="s">
        <v>181</v>
      </c>
      <c r="B80" s="67" t="s">
        <v>182</v>
      </c>
      <c r="C80" s="67" t="s">
        <v>183</v>
      </c>
      <c r="D80" s="68" t="s">
        <v>347</v>
      </c>
      <c r="E80" s="69" t="s">
        <v>421</v>
      </c>
      <c r="F80" s="69"/>
      <c r="G80" s="70">
        <v>2.0150243902439016</v>
      </c>
      <c r="H80" s="70">
        <v>0.22416093413047211</v>
      </c>
      <c r="I80" s="3" t="s">
        <v>366</v>
      </c>
      <c r="J80" s="69">
        <v>41</v>
      </c>
      <c r="K80" s="69" t="s">
        <v>422</v>
      </c>
      <c r="L80" s="69">
        <v>27</v>
      </c>
      <c r="M80" s="69">
        <v>20</v>
      </c>
      <c r="N80" s="78">
        <f t="shared" si="8"/>
        <v>11.124477461205288</v>
      </c>
      <c r="O80" s="77"/>
    </row>
    <row r="81" spans="1:15" s="73" customFormat="1" ht="25.5" x14ac:dyDescent="0.2">
      <c r="A81" s="67" t="s">
        <v>184</v>
      </c>
      <c r="B81" s="67" t="s">
        <v>185</v>
      </c>
      <c r="C81" s="67" t="s">
        <v>183</v>
      </c>
      <c r="D81" s="68" t="s">
        <v>347</v>
      </c>
      <c r="E81" s="69" t="s">
        <v>421</v>
      </c>
      <c r="F81" s="69"/>
      <c r="G81" s="70">
        <v>1.119292682926829</v>
      </c>
      <c r="H81" s="70">
        <v>0.15710382616321819</v>
      </c>
      <c r="I81" s="3" t="s">
        <v>366</v>
      </c>
      <c r="J81" s="69">
        <v>41</v>
      </c>
      <c r="K81" s="69" t="s">
        <v>422</v>
      </c>
      <c r="L81" s="69">
        <v>27</v>
      </c>
      <c r="M81" s="69">
        <v>20</v>
      </c>
      <c r="N81" s="78">
        <f t="shared" si="8"/>
        <v>14.035991529258347</v>
      </c>
      <c r="O81" s="77"/>
    </row>
    <row r="82" spans="1:15" s="73" customFormat="1" ht="25.5" x14ac:dyDescent="0.2">
      <c r="A82" s="67" t="s">
        <v>186</v>
      </c>
      <c r="B82" s="67" t="s">
        <v>187</v>
      </c>
      <c r="C82" s="67" t="s">
        <v>183</v>
      </c>
      <c r="D82" s="68" t="s">
        <v>347</v>
      </c>
      <c r="E82" s="69" t="s">
        <v>421</v>
      </c>
      <c r="F82" s="69"/>
      <c r="G82" s="70">
        <v>1.7006341463414634</v>
      </c>
      <c r="H82" s="70">
        <v>0.28771042352490112</v>
      </c>
      <c r="I82" s="3" t="s">
        <v>366</v>
      </c>
      <c r="J82" s="69">
        <v>41</v>
      </c>
      <c r="K82" s="69" t="s">
        <v>422</v>
      </c>
      <c r="L82" s="69">
        <v>27</v>
      </c>
      <c r="M82" s="69">
        <v>20</v>
      </c>
      <c r="N82" s="78">
        <f t="shared" si="8"/>
        <v>16.917831747871592</v>
      </c>
      <c r="O82" s="77"/>
    </row>
    <row r="83" spans="1:15" ht="25.5" hidden="1" x14ac:dyDescent="0.2">
      <c r="A83" s="17" t="s">
        <v>188</v>
      </c>
      <c r="B83" s="17" t="s">
        <v>189</v>
      </c>
      <c r="C83" s="17" t="s">
        <v>183</v>
      </c>
      <c r="D83" s="26" t="s">
        <v>347</v>
      </c>
      <c r="E83" s="3"/>
      <c r="F83" s="3"/>
      <c r="G83" s="3"/>
      <c r="H83" s="3"/>
      <c r="I83" s="3"/>
      <c r="J83" s="3"/>
      <c r="K83" s="3"/>
      <c r="L83" s="3"/>
      <c r="M83" s="3">
        <v>20</v>
      </c>
    </row>
    <row r="84" spans="1:15" ht="25.5" hidden="1" x14ac:dyDescent="0.2">
      <c r="A84" s="17" t="s">
        <v>190</v>
      </c>
      <c r="B84" s="17" t="s">
        <v>191</v>
      </c>
      <c r="C84" s="17" t="s">
        <v>183</v>
      </c>
      <c r="D84" s="26" t="s">
        <v>347</v>
      </c>
      <c r="E84" s="3"/>
      <c r="F84" s="36"/>
      <c r="G84" s="36"/>
      <c r="H84" s="36"/>
      <c r="I84" s="3"/>
      <c r="J84" s="7"/>
      <c r="K84" s="34"/>
      <c r="L84" s="7"/>
      <c r="M84" s="35"/>
    </row>
    <row r="85" spans="1:15" ht="25.5" hidden="1" x14ac:dyDescent="0.2">
      <c r="A85" s="17" t="s">
        <v>192</v>
      </c>
      <c r="B85" s="17" t="s">
        <v>193</v>
      </c>
      <c r="C85" s="17" t="s">
        <v>183</v>
      </c>
      <c r="D85" s="26" t="s">
        <v>347</v>
      </c>
      <c r="E85" s="3"/>
      <c r="F85" s="3"/>
      <c r="G85" s="3"/>
      <c r="H85" s="3"/>
      <c r="I85" s="3"/>
      <c r="J85" s="3"/>
      <c r="K85" s="3"/>
      <c r="L85" s="3"/>
      <c r="M85" s="3">
        <v>20</v>
      </c>
    </row>
    <row r="86" spans="1:15" ht="25.5" hidden="1" x14ac:dyDescent="0.2">
      <c r="A86" s="17" t="s">
        <v>194</v>
      </c>
      <c r="B86" s="17" t="s">
        <v>195</v>
      </c>
      <c r="C86" s="17" t="s">
        <v>183</v>
      </c>
      <c r="D86" s="26" t="s">
        <v>347</v>
      </c>
      <c r="E86" s="3"/>
      <c r="F86" s="3"/>
      <c r="G86" s="3"/>
      <c r="H86" s="3"/>
      <c r="I86" s="3"/>
      <c r="J86" s="3"/>
      <c r="K86" s="3"/>
      <c r="L86" s="3"/>
      <c r="M86" s="3">
        <v>20</v>
      </c>
    </row>
    <row r="87" spans="1:15" ht="25.5" hidden="1" x14ac:dyDescent="0.2">
      <c r="A87" s="17" t="s">
        <v>196</v>
      </c>
      <c r="B87" s="17" t="s">
        <v>197</v>
      </c>
      <c r="C87" s="17" t="s">
        <v>183</v>
      </c>
      <c r="D87" s="26" t="s">
        <v>347</v>
      </c>
      <c r="E87" s="3"/>
      <c r="F87" s="3"/>
      <c r="G87" s="3"/>
      <c r="H87" s="3"/>
      <c r="I87" s="3"/>
      <c r="J87" s="3"/>
      <c r="K87" s="3"/>
      <c r="L87" s="3"/>
      <c r="M87" s="3">
        <v>20</v>
      </c>
    </row>
    <row r="88" spans="1:15" s="73" customFormat="1" ht="25.5" x14ac:dyDescent="0.2">
      <c r="A88" s="67" t="s">
        <v>198</v>
      </c>
      <c r="B88" s="67" t="s">
        <v>199</v>
      </c>
      <c r="C88" s="67" t="s">
        <v>183</v>
      </c>
      <c r="D88" s="68" t="s">
        <v>347</v>
      </c>
      <c r="E88" s="69" t="s">
        <v>421</v>
      </c>
      <c r="F88" s="69"/>
      <c r="G88" s="70">
        <v>1.4033170731707318</v>
      </c>
      <c r="H88" s="70">
        <v>0.2279811877134143</v>
      </c>
      <c r="I88" s="3" t="s">
        <v>366</v>
      </c>
      <c r="J88" s="69">
        <v>41</v>
      </c>
      <c r="K88" s="69" t="s">
        <v>422</v>
      </c>
      <c r="L88" s="69">
        <v>27</v>
      </c>
      <c r="M88" s="69">
        <v>20</v>
      </c>
      <c r="N88" s="78">
        <f t="shared" ref="N88" si="9">H88/G88*100</f>
        <v>16.245878573849389</v>
      </c>
      <c r="O88" s="77"/>
    </row>
    <row r="89" spans="1:15" ht="25.5" hidden="1" x14ac:dyDescent="0.2">
      <c r="A89" s="17" t="s">
        <v>200</v>
      </c>
      <c r="B89" s="17" t="s">
        <v>201</v>
      </c>
      <c r="C89" s="17" t="s">
        <v>183</v>
      </c>
      <c r="D89" s="26" t="s">
        <v>347</v>
      </c>
      <c r="E89" s="36"/>
      <c r="F89" s="39"/>
      <c r="G89" s="40"/>
      <c r="H89" s="40"/>
      <c r="I89" s="41"/>
      <c r="J89" s="42"/>
      <c r="K89" s="43"/>
      <c r="L89" s="43"/>
      <c r="M89" s="44"/>
    </row>
    <row r="90" spans="1:15" ht="25.5" hidden="1" x14ac:dyDescent="0.2">
      <c r="A90" s="17" t="s">
        <v>202</v>
      </c>
      <c r="B90" s="17" t="s">
        <v>203</v>
      </c>
      <c r="C90" s="17" t="s">
        <v>183</v>
      </c>
      <c r="D90" s="26" t="s">
        <v>347</v>
      </c>
      <c r="E90" s="36"/>
      <c r="F90" s="39"/>
      <c r="G90" s="40"/>
      <c r="H90" s="40"/>
      <c r="I90" s="41"/>
      <c r="J90" s="42"/>
      <c r="K90" s="43"/>
      <c r="L90" s="43"/>
      <c r="M90" s="44"/>
    </row>
    <row r="91" spans="1:15" ht="25.5" hidden="1" x14ac:dyDescent="0.2">
      <c r="A91" s="17" t="s">
        <v>204</v>
      </c>
      <c r="B91" s="17" t="s">
        <v>205</v>
      </c>
      <c r="C91" s="17" t="s">
        <v>183</v>
      </c>
      <c r="D91" s="26" t="s">
        <v>347</v>
      </c>
      <c r="E91" s="36"/>
      <c r="F91" s="39"/>
      <c r="G91" s="36"/>
      <c r="H91" s="36"/>
      <c r="I91" s="45"/>
      <c r="J91" s="36"/>
      <c r="K91" s="45"/>
      <c r="L91" s="36"/>
      <c r="M91" s="46"/>
    </row>
    <row r="92" spans="1:15" ht="25.5" hidden="1" x14ac:dyDescent="0.2">
      <c r="A92" s="17" t="s">
        <v>206</v>
      </c>
      <c r="B92" s="17" t="s">
        <v>207</v>
      </c>
      <c r="C92" s="17" t="s">
        <v>183</v>
      </c>
      <c r="D92" s="26" t="s">
        <v>347</v>
      </c>
      <c r="E92" s="36"/>
      <c r="F92" s="39"/>
      <c r="G92" s="36"/>
      <c r="H92" s="36"/>
      <c r="I92" s="36"/>
      <c r="J92" s="36"/>
      <c r="K92" s="36"/>
      <c r="L92" s="36"/>
      <c r="M92" s="35"/>
    </row>
    <row r="93" spans="1:15" ht="25.5" hidden="1" x14ac:dyDescent="0.2">
      <c r="A93" s="17" t="s">
        <v>208</v>
      </c>
      <c r="B93" s="17" t="s">
        <v>209</v>
      </c>
      <c r="C93" s="17" t="s">
        <v>183</v>
      </c>
      <c r="D93" s="26" t="s">
        <v>347</v>
      </c>
      <c r="E93" s="36"/>
      <c r="F93" s="39"/>
      <c r="G93" s="40"/>
      <c r="H93" s="40"/>
      <c r="I93" s="41"/>
      <c r="J93" s="42"/>
      <c r="K93" s="43"/>
      <c r="L93" s="43"/>
      <c r="M93" s="44"/>
    </row>
    <row r="94" spans="1:15" ht="25.5" hidden="1" x14ac:dyDescent="0.2">
      <c r="A94" s="17" t="s">
        <v>210</v>
      </c>
      <c r="B94" s="17" t="s">
        <v>211</v>
      </c>
      <c r="C94" s="17" t="s">
        <v>183</v>
      </c>
      <c r="D94" s="26" t="s">
        <v>347</v>
      </c>
      <c r="E94" s="36"/>
      <c r="F94" s="40"/>
      <c r="G94" s="40"/>
      <c r="H94" s="40"/>
      <c r="I94" s="41"/>
      <c r="J94" s="42"/>
      <c r="K94" s="36"/>
      <c r="L94" s="36"/>
      <c r="M94" s="35"/>
    </row>
    <row r="95" spans="1:15" ht="25.5" hidden="1" x14ac:dyDescent="0.2">
      <c r="A95" s="17" t="s">
        <v>212</v>
      </c>
      <c r="B95" s="17" t="s">
        <v>213</v>
      </c>
      <c r="C95" s="17" t="s">
        <v>183</v>
      </c>
      <c r="D95" s="26" t="s">
        <v>347</v>
      </c>
      <c r="E95" s="36"/>
      <c r="F95" s="39"/>
      <c r="G95" s="40"/>
      <c r="H95" s="40"/>
      <c r="I95" s="41"/>
      <c r="J95" s="42"/>
      <c r="K95" s="43"/>
      <c r="L95" s="43"/>
      <c r="M95" s="44"/>
    </row>
    <row r="96" spans="1:15" ht="25.5" hidden="1" x14ac:dyDescent="0.2">
      <c r="A96" s="17" t="s">
        <v>214</v>
      </c>
      <c r="B96" s="17" t="s">
        <v>215</v>
      </c>
      <c r="C96" s="17" t="s">
        <v>216</v>
      </c>
      <c r="D96" s="26" t="s">
        <v>347</v>
      </c>
      <c r="E96" s="36"/>
      <c r="F96" s="39"/>
      <c r="G96" s="40"/>
      <c r="H96" s="40"/>
      <c r="I96" s="41"/>
      <c r="J96" s="42"/>
      <c r="K96" s="43"/>
      <c r="L96" s="43"/>
      <c r="M96" s="44"/>
    </row>
    <row r="97" spans="1:15" s="73" customFormat="1" ht="25.5" x14ac:dyDescent="0.2">
      <c r="A97" s="67" t="s">
        <v>217</v>
      </c>
      <c r="B97" s="67" t="s">
        <v>218</v>
      </c>
      <c r="C97" s="67" t="s">
        <v>216</v>
      </c>
      <c r="D97" s="68" t="s">
        <v>347</v>
      </c>
      <c r="E97" s="69" t="s">
        <v>410</v>
      </c>
      <c r="F97" s="69"/>
      <c r="G97" s="71">
        <v>0.95529629629629587</v>
      </c>
      <c r="H97" s="71">
        <v>7.9393604996407921E-2</v>
      </c>
      <c r="I97" s="3" t="s">
        <v>411</v>
      </c>
      <c r="J97" s="69">
        <v>54</v>
      </c>
      <c r="K97" s="69" t="s">
        <v>412</v>
      </c>
      <c r="L97" s="69">
        <v>29</v>
      </c>
      <c r="M97" s="69"/>
      <c r="N97" s="78">
        <f t="shared" ref="N97:N99" si="10">H97/G97*100</f>
        <v>8.3108879731051637</v>
      </c>
      <c r="O97" s="77">
        <v>20</v>
      </c>
    </row>
    <row r="98" spans="1:15" s="73" customFormat="1" ht="25.5" x14ac:dyDescent="0.2">
      <c r="A98" s="67" t="s">
        <v>219</v>
      </c>
      <c r="B98" s="67" t="s">
        <v>220</v>
      </c>
      <c r="C98" s="67" t="s">
        <v>216</v>
      </c>
      <c r="D98" s="68" t="s">
        <v>347</v>
      </c>
      <c r="E98" s="69" t="s">
        <v>410</v>
      </c>
      <c r="F98" s="69"/>
      <c r="G98" s="71">
        <v>5.6018518518518509E-2</v>
      </c>
      <c r="H98" s="71">
        <v>1.0130266141786484E-2</v>
      </c>
      <c r="I98" s="3" t="s">
        <v>411</v>
      </c>
      <c r="J98" s="69">
        <v>54</v>
      </c>
      <c r="K98" s="69" t="s">
        <v>412</v>
      </c>
      <c r="L98" s="69">
        <v>29</v>
      </c>
      <c r="M98" s="69"/>
      <c r="N98" s="78">
        <f t="shared" si="10"/>
        <v>18.083780881205627</v>
      </c>
      <c r="O98" s="77">
        <v>40</v>
      </c>
    </row>
    <row r="99" spans="1:15" s="73" customFormat="1" ht="25.5" x14ac:dyDescent="0.2">
      <c r="A99" s="67" t="s">
        <v>221</v>
      </c>
      <c r="B99" s="67" t="s">
        <v>222</v>
      </c>
      <c r="C99" s="67" t="s">
        <v>216</v>
      </c>
      <c r="D99" s="68" t="s">
        <v>347</v>
      </c>
      <c r="E99" s="69" t="s">
        <v>410</v>
      </c>
      <c r="F99" s="69"/>
      <c r="G99" s="71">
        <v>0.28920370370370363</v>
      </c>
      <c r="H99" s="71">
        <v>4.1169405946938194E-2</v>
      </c>
      <c r="I99" s="3" t="s">
        <v>411</v>
      </c>
      <c r="J99" s="69">
        <v>54</v>
      </c>
      <c r="K99" s="69" t="s">
        <v>412</v>
      </c>
      <c r="L99" s="69">
        <v>29</v>
      </c>
      <c r="M99" s="69"/>
      <c r="N99" s="78">
        <f t="shared" si="10"/>
        <v>14.235435238103753</v>
      </c>
      <c r="O99" s="77">
        <v>30</v>
      </c>
    </row>
    <row r="100" spans="1:15" ht="25.5" hidden="1" x14ac:dyDescent="0.2">
      <c r="A100" s="17" t="s">
        <v>223</v>
      </c>
      <c r="B100" s="17" t="s">
        <v>224</v>
      </c>
      <c r="C100" s="17" t="s">
        <v>225</v>
      </c>
      <c r="D100" s="26" t="s">
        <v>347</v>
      </c>
      <c r="E100" s="36"/>
      <c r="F100" s="39"/>
      <c r="G100" s="40"/>
      <c r="H100" s="40"/>
      <c r="I100" s="41"/>
      <c r="J100" s="42"/>
      <c r="K100" s="43"/>
      <c r="L100" s="43"/>
      <c r="M100" s="44"/>
    </row>
    <row r="101" spans="1:15" s="57" customFormat="1" ht="25.5" x14ac:dyDescent="0.2">
      <c r="A101" s="52" t="s">
        <v>226</v>
      </c>
      <c r="B101" s="52" t="s">
        <v>227</v>
      </c>
      <c r="C101" s="52" t="s">
        <v>225</v>
      </c>
      <c r="D101" s="58" t="s">
        <v>347</v>
      </c>
      <c r="E101" s="59" t="s">
        <v>407</v>
      </c>
      <c r="F101" s="59"/>
      <c r="G101" s="60">
        <v>86.441085106382957</v>
      </c>
      <c r="H101" s="61">
        <v>5.0492596694951972</v>
      </c>
      <c r="I101" s="59" t="s">
        <v>408</v>
      </c>
      <c r="J101" s="59">
        <v>47</v>
      </c>
      <c r="K101" s="59" t="s">
        <v>409</v>
      </c>
      <c r="L101" s="59">
        <v>26</v>
      </c>
      <c r="M101" s="59">
        <v>30</v>
      </c>
      <c r="N101" s="78">
        <f t="shared" ref="N101" si="11">H101/G101*100</f>
        <v>5.8412728892529273</v>
      </c>
      <c r="O101" s="77"/>
    </row>
    <row r="102" spans="1:15" ht="25.5" hidden="1" x14ac:dyDescent="0.2">
      <c r="A102" s="17" t="s">
        <v>228</v>
      </c>
      <c r="B102" s="17" t="s">
        <v>229</v>
      </c>
      <c r="C102" s="17" t="s">
        <v>225</v>
      </c>
      <c r="D102" s="26" t="s">
        <v>347</v>
      </c>
      <c r="E102" s="36"/>
      <c r="F102" s="40"/>
      <c r="G102" s="40"/>
      <c r="H102" s="40"/>
      <c r="I102" s="41"/>
      <c r="J102" s="42"/>
      <c r="K102" s="36"/>
      <c r="L102" s="45"/>
      <c r="M102" s="47"/>
    </row>
    <row r="103" spans="1:15" s="57" customFormat="1" ht="25.5" x14ac:dyDescent="0.2">
      <c r="A103" s="52" t="s">
        <v>230</v>
      </c>
      <c r="B103" s="52" t="s">
        <v>231</v>
      </c>
      <c r="C103" s="52" t="s">
        <v>225</v>
      </c>
      <c r="D103" s="58" t="s">
        <v>347</v>
      </c>
      <c r="E103" s="59" t="s">
        <v>407</v>
      </c>
      <c r="F103" s="59"/>
      <c r="G103" s="60">
        <v>434.413021276596</v>
      </c>
      <c r="H103" s="61">
        <v>22.258032327863873</v>
      </c>
      <c r="I103" s="59" t="s">
        <v>408</v>
      </c>
      <c r="J103" s="59">
        <v>47</v>
      </c>
      <c r="K103" s="59" t="s">
        <v>409</v>
      </c>
      <c r="L103" s="59">
        <v>26</v>
      </c>
      <c r="M103" s="59">
        <v>30</v>
      </c>
      <c r="N103" s="78">
        <f t="shared" ref="N103" si="12">H103/G103*100</f>
        <v>5.1237028444623709</v>
      </c>
      <c r="O103" s="77"/>
    </row>
    <row r="104" spans="1:15" ht="25.5" hidden="1" x14ac:dyDescent="0.2">
      <c r="A104" s="17" t="s">
        <v>232</v>
      </c>
      <c r="B104" s="17" t="s">
        <v>233</v>
      </c>
      <c r="C104" s="17" t="s">
        <v>225</v>
      </c>
      <c r="D104" s="26" t="s">
        <v>347</v>
      </c>
      <c r="E104" s="36"/>
      <c r="F104" s="39"/>
      <c r="G104" s="40"/>
      <c r="H104" s="40"/>
      <c r="I104" s="41"/>
      <c r="J104" s="42"/>
      <c r="K104" s="43"/>
      <c r="L104" s="43"/>
      <c r="M104" s="44"/>
    </row>
    <row r="105" spans="1:15" ht="25.5" hidden="1" x14ac:dyDescent="0.2">
      <c r="A105" s="17" t="s">
        <v>234</v>
      </c>
      <c r="B105" s="17" t="s">
        <v>235</v>
      </c>
      <c r="C105" s="17" t="s">
        <v>225</v>
      </c>
      <c r="D105" s="26" t="s">
        <v>347</v>
      </c>
      <c r="E105" s="36"/>
      <c r="F105" s="39"/>
      <c r="G105" s="40"/>
      <c r="H105" s="40"/>
      <c r="I105" s="41"/>
      <c r="J105" s="42"/>
      <c r="K105" s="45"/>
      <c r="L105" s="36"/>
      <c r="M105" s="47"/>
    </row>
    <row r="106" spans="1:15" ht="25.5" hidden="1" x14ac:dyDescent="0.2">
      <c r="A106" s="17" t="s">
        <v>236</v>
      </c>
      <c r="B106" s="17" t="s">
        <v>237</v>
      </c>
      <c r="C106" s="17" t="s">
        <v>225</v>
      </c>
      <c r="D106" s="26" t="s">
        <v>347</v>
      </c>
      <c r="E106" s="36"/>
      <c r="F106" s="40"/>
      <c r="G106" s="40"/>
      <c r="H106" s="40"/>
      <c r="I106" s="41"/>
      <c r="J106" s="42"/>
      <c r="K106" s="45"/>
      <c r="L106" s="36"/>
      <c r="M106" s="47"/>
    </row>
    <row r="107" spans="1:15" ht="25.5" hidden="1" x14ac:dyDescent="0.2">
      <c r="A107" s="17" t="s">
        <v>238</v>
      </c>
      <c r="B107" s="17" t="s">
        <v>239</v>
      </c>
      <c r="C107" s="17" t="s">
        <v>225</v>
      </c>
      <c r="D107" s="26" t="s">
        <v>347</v>
      </c>
      <c r="E107" s="3"/>
      <c r="F107" s="3"/>
      <c r="G107" s="48"/>
      <c r="H107" s="48"/>
      <c r="I107" s="3"/>
      <c r="J107" s="7"/>
      <c r="K107" s="7"/>
      <c r="L107" s="36"/>
      <c r="M107" s="49"/>
    </row>
    <row r="108" spans="1:15" ht="25.5" hidden="1" x14ac:dyDescent="0.2">
      <c r="A108" s="17" t="s">
        <v>240</v>
      </c>
      <c r="B108" s="17" t="s">
        <v>241</v>
      </c>
      <c r="C108" s="17" t="s">
        <v>225</v>
      </c>
      <c r="D108" s="26" t="s">
        <v>347</v>
      </c>
      <c r="E108" s="3"/>
      <c r="F108" s="3"/>
      <c r="G108" s="48"/>
      <c r="H108" s="48"/>
      <c r="I108" s="3"/>
      <c r="J108" s="7"/>
      <c r="K108" s="7"/>
      <c r="L108" s="36"/>
      <c r="M108" s="49"/>
    </row>
    <row r="109" spans="1:15" s="57" customFormat="1" ht="25.5" x14ac:dyDescent="0.2">
      <c r="A109" s="52" t="s">
        <v>242</v>
      </c>
      <c r="B109" s="52" t="s">
        <v>243</v>
      </c>
      <c r="C109" s="52" t="s">
        <v>225</v>
      </c>
      <c r="D109" s="58" t="s">
        <v>347</v>
      </c>
      <c r="E109" s="59" t="s">
        <v>407</v>
      </c>
      <c r="F109" s="59"/>
      <c r="G109" s="60">
        <v>1605.9884042553192</v>
      </c>
      <c r="H109" s="61">
        <v>39.308627357970764</v>
      </c>
      <c r="I109" s="59" t="s">
        <v>408</v>
      </c>
      <c r="J109" s="59">
        <v>47</v>
      </c>
      <c r="K109" s="59" t="s">
        <v>409</v>
      </c>
      <c r="L109" s="59">
        <v>26</v>
      </c>
      <c r="M109" s="59">
        <v>30</v>
      </c>
      <c r="N109" s="78">
        <f t="shared" ref="N109:N110" si="13">H109/G109*100</f>
        <v>2.4476283423850611</v>
      </c>
      <c r="O109" s="77"/>
    </row>
    <row r="110" spans="1:15" s="57" customFormat="1" ht="25.5" x14ac:dyDescent="0.2">
      <c r="A110" s="52" t="s">
        <v>244</v>
      </c>
      <c r="B110" s="52" t="s">
        <v>245</v>
      </c>
      <c r="C110" s="52" t="s">
        <v>225</v>
      </c>
      <c r="D110" s="58" t="s">
        <v>347</v>
      </c>
      <c r="E110" s="59" t="s">
        <v>407</v>
      </c>
      <c r="F110" s="59"/>
      <c r="G110" s="60">
        <v>58.445234042553203</v>
      </c>
      <c r="H110" s="61">
        <v>8.1177570505029184</v>
      </c>
      <c r="I110" s="59" t="s">
        <v>408</v>
      </c>
      <c r="J110" s="59">
        <v>47</v>
      </c>
      <c r="K110" s="59" t="s">
        <v>409</v>
      </c>
      <c r="L110" s="59">
        <v>26</v>
      </c>
      <c r="M110" s="59">
        <v>30</v>
      </c>
      <c r="N110" s="78">
        <f t="shared" si="13"/>
        <v>13.889510724847961</v>
      </c>
      <c r="O110" s="77"/>
    </row>
    <row r="111" spans="1:15" ht="25.5" hidden="1" x14ac:dyDescent="0.2">
      <c r="A111" s="17" t="s">
        <v>246</v>
      </c>
      <c r="B111" s="17" t="s">
        <v>247</v>
      </c>
      <c r="C111" s="17" t="s">
        <v>225</v>
      </c>
      <c r="D111" s="26" t="s">
        <v>347</v>
      </c>
      <c r="E111" s="3"/>
      <c r="F111" s="3"/>
      <c r="G111" s="48"/>
      <c r="H111" s="48"/>
      <c r="I111" s="3"/>
      <c r="J111" s="7"/>
      <c r="K111" s="7"/>
      <c r="L111" s="36"/>
      <c r="M111" s="49"/>
    </row>
    <row r="112" spans="1:15" ht="25.5" hidden="1" x14ac:dyDescent="0.2">
      <c r="A112" s="17" t="s">
        <v>248</v>
      </c>
      <c r="B112" s="17" t="s">
        <v>249</v>
      </c>
      <c r="C112" s="17" t="s">
        <v>225</v>
      </c>
      <c r="D112" s="26" t="s">
        <v>347</v>
      </c>
      <c r="E112" s="3"/>
      <c r="F112" s="3"/>
      <c r="G112" s="48"/>
      <c r="H112" s="48"/>
      <c r="I112" s="3"/>
      <c r="J112" s="7"/>
      <c r="K112" s="7"/>
      <c r="L112" s="36"/>
      <c r="M112" s="49"/>
    </row>
    <row r="113" spans="1:15" ht="25.5" hidden="1" x14ac:dyDescent="0.2">
      <c r="A113" s="17" t="s">
        <v>250</v>
      </c>
      <c r="B113" s="17" t="s">
        <v>251</v>
      </c>
      <c r="C113" s="17" t="s">
        <v>225</v>
      </c>
      <c r="D113" s="26" t="s">
        <v>347</v>
      </c>
      <c r="E113" s="3"/>
      <c r="F113" s="3"/>
      <c r="G113" s="48"/>
      <c r="H113" s="48"/>
      <c r="I113" s="3"/>
      <c r="J113" s="7"/>
      <c r="K113" s="7"/>
      <c r="L113" s="36"/>
      <c r="M113" s="49"/>
    </row>
    <row r="114" spans="1:15" s="57" customFormat="1" ht="25.5" x14ac:dyDescent="0.2">
      <c r="A114" s="52" t="s">
        <v>252</v>
      </c>
      <c r="B114" s="52" t="s">
        <v>253</v>
      </c>
      <c r="C114" s="52" t="s">
        <v>225</v>
      </c>
      <c r="D114" s="58" t="s">
        <v>347</v>
      </c>
      <c r="E114" s="59" t="s">
        <v>407</v>
      </c>
      <c r="F114" s="59"/>
      <c r="G114" s="60">
        <v>250.64076595744689</v>
      </c>
      <c r="H114" s="61">
        <v>6.815023883376333</v>
      </c>
      <c r="I114" s="59" t="s">
        <v>408</v>
      </c>
      <c r="J114" s="59">
        <v>47</v>
      </c>
      <c r="K114" s="59" t="s">
        <v>409</v>
      </c>
      <c r="L114" s="59">
        <v>26</v>
      </c>
      <c r="M114" s="59">
        <v>30</v>
      </c>
      <c r="N114" s="78">
        <f t="shared" ref="N114:N118" si="14">H114/G114*100</f>
        <v>2.7190404790469596</v>
      </c>
      <c r="O114" s="77"/>
    </row>
    <row r="115" spans="1:15" s="57" customFormat="1" ht="25.5" x14ac:dyDescent="0.2">
      <c r="A115" s="52" t="s">
        <v>254</v>
      </c>
      <c r="B115" s="52" t="s">
        <v>255</v>
      </c>
      <c r="C115" s="52" t="s">
        <v>225</v>
      </c>
      <c r="D115" s="58" t="s">
        <v>347</v>
      </c>
      <c r="E115" s="59" t="s">
        <v>407</v>
      </c>
      <c r="F115" s="59"/>
      <c r="G115" s="60">
        <v>323.14646808510645</v>
      </c>
      <c r="H115" s="61">
        <v>14.186414614067225</v>
      </c>
      <c r="I115" s="59" t="s">
        <v>408</v>
      </c>
      <c r="J115" s="59">
        <v>47</v>
      </c>
      <c r="K115" s="59" t="s">
        <v>409</v>
      </c>
      <c r="L115" s="59">
        <v>26</v>
      </c>
      <c r="M115" s="59">
        <v>30</v>
      </c>
      <c r="N115" s="78">
        <f t="shared" si="14"/>
        <v>4.3900880916733325</v>
      </c>
      <c r="O115" s="77"/>
    </row>
    <row r="116" spans="1:15" s="57" customFormat="1" ht="25.5" x14ac:dyDescent="0.2">
      <c r="A116" s="52" t="s">
        <v>256</v>
      </c>
      <c r="B116" s="52" t="s">
        <v>257</v>
      </c>
      <c r="C116" s="52" t="s">
        <v>225</v>
      </c>
      <c r="D116" s="58" t="s">
        <v>347</v>
      </c>
      <c r="E116" s="59" t="s">
        <v>407</v>
      </c>
      <c r="F116" s="59"/>
      <c r="G116" s="60">
        <v>34.522204545454557</v>
      </c>
      <c r="H116" s="61">
        <v>3.7440644099727178</v>
      </c>
      <c r="I116" s="59" t="s">
        <v>408</v>
      </c>
      <c r="J116" s="59">
        <v>44</v>
      </c>
      <c r="K116" s="59" t="s">
        <v>409</v>
      </c>
      <c r="L116" s="59">
        <v>26</v>
      </c>
      <c r="M116" s="59">
        <v>30</v>
      </c>
      <c r="N116" s="78">
        <f t="shared" si="14"/>
        <v>10.84538041318595</v>
      </c>
      <c r="O116" s="77"/>
    </row>
    <row r="117" spans="1:15" s="57" customFormat="1" ht="25.5" x14ac:dyDescent="0.2">
      <c r="A117" s="52" t="s">
        <v>258</v>
      </c>
      <c r="B117" s="52" t="s">
        <v>259</v>
      </c>
      <c r="C117" s="52" t="s">
        <v>225</v>
      </c>
      <c r="D117" s="58" t="s">
        <v>347</v>
      </c>
      <c r="E117" s="59" t="s">
        <v>407</v>
      </c>
      <c r="F117" s="59"/>
      <c r="G117" s="60">
        <v>61.405978723404203</v>
      </c>
      <c r="H117" s="61">
        <v>3.6218211158462319</v>
      </c>
      <c r="I117" s="59" t="s">
        <v>408</v>
      </c>
      <c r="J117" s="59">
        <v>47</v>
      </c>
      <c r="K117" s="59" t="s">
        <v>409</v>
      </c>
      <c r="L117" s="59">
        <v>26</v>
      </c>
      <c r="M117" s="59">
        <v>30</v>
      </c>
      <c r="N117" s="78">
        <f t="shared" si="14"/>
        <v>5.898157135741271</v>
      </c>
      <c r="O117" s="77"/>
    </row>
    <row r="118" spans="1:15" s="57" customFormat="1" ht="25.5" x14ac:dyDescent="0.2">
      <c r="A118" s="52" t="s">
        <v>260</v>
      </c>
      <c r="B118" s="52" t="s">
        <v>261</v>
      </c>
      <c r="C118" s="52" t="s">
        <v>225</v>
      </c>
      <c r="D118" s="58" t="s">
        <v>347</v>
      </c>
      <c r="E118" s="59" t="s">
        <v>407</v>
      </c>
      <c r="F118" s="59"/>
      <c r="G118" s="60">
        <v>202.12342553191488</v>
      </c>
      <c r="H118" s="61">
        <v>20.735132671433302</v>
      </c>
      <c r="I118" s="59" t="s">
        <v>408</v>
      </c>
      <c r="J118" s="59">
        <v>47</v>
      </c>
      <c r="K118" s="59" t="s">
        <v>409</v>
      </c>
      <c r="L118" s="59">
        <v>26</v>
      </c>
      <c r="M118" s="59">
        <v>30</v>
      </c>
      <c r="N118" s="78">
        <f t="shared" si="14"/>
        <v>10.258648950197644</v>
      </c>
      <c r="O118" s="77"/>
    </row>
    <row r="119" spans="1:15" ht="25.5" hidden="1" x14ac:dyDescent="0.2">
      <c r="A119" s="17" t="s">
        <v>262</v>
      </c>
      <c r="B119" s="17" t="s">
        <v>263</v>
      </c>
      <c r="C119" s="17" t="s">
        <v>225</v>
      </c>
      <c r="D119" s="26" t="s">
        <v>347</v>
      </c>
      <c r="E119" s="3"/>
      <c r="F119" s="3"/>
      <c r="G119" s="3"/>
      <c r="H119" s="3"/>
      <c r="I119" s="3"/>
      <c r="J119" s="3"/>
      <c r="K119" s="3"/>
      <c r="L119" s="3"/>
      <c r="M119" s="3"/>
    </row>
    <row r="120" spans="1:15" ht="25.5" hidden="1" x14ac:dyDescent="0.2">
      <c r="A120" s="17" t="s">
        <v>264</v>
      </c>
      <c r="B120" s="17" t="s">
        <v>265</v>
      </c>
      <c r="C120" s="17" t="s">
        <v>225</v>
      </c>
      <c r="D120" s="26" t="s">
        <v>347</v>
      </c>
      <c r="E120" s="3"/>
      <c r="F120" s="3"/>
      <c r="G120" s="3"/>
      <c r="H120" s="3"/>
      <c r="I120" s="3"/>
      <c r="J120" s="3"/>
      <c r="K120" s="3"/>
      <c r="L120" s="3"/>
      <c r="M120" s="3"/>
    </row>
    <row r="121" spans="1:15" ht="25.5" hidden="1" x14ac:dyDescent="0.2">
      <c r="A121" s="17" t="s">
        <v>266</v>
      </c>
      <c r="B121" s="17" t="s">
        <v>267</v>
      </c>
      <c r="C121" s="17" t="s">
        <v>225</v>
      </c>
      <c r="D121" s="26" t="s">
        <v>347</v>
      </c>
      <c r="E121" s="3"/>
      <c r="F121" s="3"/>
      <c r="G121" s="3"/>
      <c r="H121" s="3"/>
      <c r="I121" s="3"/>
      <c r="J121" s="3"/>
      <c r="K121" s="3"/>
      <c r="L121" s="3"/>
      <c r="M121" s="3"/>
    </row>
    <row r="122" spans="1:15" ht="25.5" hidden="1" x14ac:dyDescent="0.2">
      <c r="A122" s="17" t="s">
        <v>268</v>
      </c>
      <c r="B122" s="17" t="s">
        <v>269</v>
      </c>
      <c r="C122" s="17" t="s">
        <v>225</v>
      </c>
      <c r="D122" s="26" t="s">
        <v>347</v>
      </c>
      <c r="E122" s="3"/>
      <c r="F122" s="3"/>
      <c r="G122" s="3"/>
      <c r="H122" s="3"/>
      <c r="I122" s="3"/>
      <c r="J122" s="3"/>
      <c r="K122" s="3"/>
      <c r="L122" s="3"/>
      <c r="M122" s="3"/>
    </row>
    <row r="123" spans="1:15" s="57" customFormat="1" ht="25.5" x14ac:dyDescent="0.2">
      <c r="A123" s="52" t="s">
        <v>270</v>
      </c>
      <c r="B123" s="52" t="s">
        <v>271</v>
      </c>
      <c r="C123" s="52" t="s">
        <v>225</v>
      </c>
      <c r="D123" s="58" t="s">
        <v>347</v>
      </c>
      <c r="E123" s="59" t="s">
        <v>407</v>
      </c>
      <c r="F123" s="59"/>
      <c r="G123" s="60">
        <v>551.22450000000003</v>
      </c>
      <c r="H123" s="61">
        <v>325.00600368476688</v>
      </c>
      <c r="I123" s="59" t="s">
        <v>408</v>
      </c>
      <c r="J123" s="59">
        <v>8</v>
      </c>
      <c r="K123" s="59" t="s">
        <v>409</v>
      </c>
      <c r="L123" s="59">
        <v>26</v>
      </c>
      <c r="M123" s="59">
        <v>30</v>
      </c>
      <c r="N123" s="78">
        <f t="shared" ref="N123" si="15">H123/G123*100</f>
        <v>58.960732638837143</v>
      </c>
      <c r="O123" s="77"/>
    </row>
    <row r="124" spans="1:15" ht="25.5" hidden="1" x14ac:dyDescent="0.2">
      <c r="A124" s="17" t="s">
        <v>272</v>
      </c>
      <c r="B124" s="17" t="s">
        <v>273</v>
      </c>
      <c r="C124" s="17" t="s">
        <v>225</v>
      </c>
      <c r="D124" s="26" t="s">
        <v>347</v>
      </c>
      <c r="E124" s="3"/>
      <c r="F124" s="3"/>
      <c r="G124" s="3"/>
      <c r="H124" s="3"/>
      <c r="I124" s="3"/>
      <c r="J124" s="3"/>
      <c r="K124" s="3"/>
      <c r="L124" s="3"/>
      <c r="M124" s="3"/>
    </row>
    <row r="125" spans="1:15" ht="25.5" hidden="1" x14ac:dyDescent="0.2">
      <c r="A125" s="17" t="s">
        <v>274</v>
      </c>
      <c r="B125" s="17" t="s">
        <v>275</v>
      </c>
      <c r="C125" s="17" t="s">
        <v>225</v>
      </c>
      <c r="D125" s="26" t="s">
        <v>347</v>
      </c>
      <c r="E125" s="3"/>
      <c r="F125" s="3"/>
      <c r="G125" s="3"/>
      <c r="H125" s="3"/>
      <c r="I125" s="3"/>
      <c r="J125" s="3"/>
      <c r="K125" s="3"/>
      <c r="L125" s="3"/>
      <c r="M125" s="3"/>
    </row>
    <row r="126" spans="1:15" ht="25.5" hidden="1" x14ac:dyDescent="0.2">
      <c r="A126" s="17" t="s">
        <v>276</v>
      </c>
      <c r="B126" s="17" t="s">
        <v>277</v>
      </c>
      <c r="C126" s="17" t="s">
        <v>225</v>
      </c>
      <c r="D126" s="26" t="s">
        <v>347</v>
      </c>
      <c r="E126" s="3"/>
      <c r="F126" s="3"/>
      <c r="G126" s="3"/>
      <c r="H126" s="3"/>
      <c r="I126" s="3"/>
      <c r="J126" s="3"/>
      <c r="K126" s="3"/>
      <c r="L126" s="3"/>
      <c r="M126" s="3"/>
    </row>
    <row r="127" spans="1:15" ht="25.5" hidden="1" x14ac:dyDescent="0.2">
      <c r="A127" s="17" t="s">
        <v>278</v>
      </c>
      <c r="B127" s="17" t="s">
        <v>279</v>
      </c>
      <c r="C127" s="17" t="s">
        <v>225</v>
      </c>
      <c r="D127" s="26" t="s">
        <v>347</v>
      </c>
      <c r="E127" s="3"/>
      <c r="F127" s="3"/>
      <c r="G127" s="3"/>
      <c r="H127" s="3"/>
      <c r="I127" s="3"/>
      <c r="J127" s="3"/>
      <c r="K127" s="3"/>
      <c r="L127" s="3"/>
      <c r="M127" s="3"/>
    </row>
    <row r="128" spans="1:15" ht="25.5" hidden="1" x14ac:dyDescent="0.2">
      <c r="A128" s="17" t="s">
        <v>280</v>
      </c>
      <c r="B128" s="17" t="s">
        <v>281</v>
      </c>
      <c r="C128" s="17" t="s">
        <v>225</v>
      </c>
      <c r="D128" s="26" t="s">
        <v>347</v>
      </c>
      <c r="E128" s="3"/>
      <c r="F128" s="3"/>
      <c r="G128" s="3"/>
      <c r="H128" s="3"/>
      <c r="I128" s="3"/>
      <c r="J128" s="3"/>
      <c r="K128" s="3"/>
      <c r="L128" s="3"/>
      <c r="M128" s="3"/>
    </row>
    <row r="129" spans="1:15" ht="25.5" hidden="1" x14ac:dyDescent="0.2">
      <c r="A129" s="17" t="s">
        <v>282</v>
      </c>
      <c r="B129" s="17" t="s">
        <v>283</v>
      </c>
      <c r="C129" s="17" t="s">
        <v>225</v>
      </c>
      <c r="D129" s="26" t="s">
        <v>347</v>
      </c>
      <c r="E129" s="3"/>
      <c r="F129" s="3"/>
      <c r="G129" s="3"/>
      <c r="H129" s="3"/>
      <c r="I129" s="3"/>
      <c r="J129" s="3"/>
      <c r="K129" s="3"/>
      <c r="L129" s="3"/>
      <c r="M129" s="3"/>
    </row>
    <row r="130" spans="1:15" ht="25.5" hidden="1" x14ac:dyDescent="0.2">
      <c r="A130" s="17" t="s">
        <v>284</v>
      </c>
      <c r="B130" s="17" t="s">
        <v>285</v>
      </c>
      <c r="C130" s="17" t="s">
        <v>225</v>
      </c>
      <c r="D130" s="26" t="s">
        <v>347</v>
      </c>
      <c r="E130" s="3"/>
      <c r="F130" s="3"/>
      <c r="G130" s="3"/>
      <c r="H130" s="3"/>
      <c r="I130" s="3"/>
      <c r="J130" s="3"/>
      <c r="K130" s="3"/>
      <c r="L130" s="3"/>
      <c r="M130" s="3"/>
    </row>
    <row r="131" spans="1:15" ht="25.5" hidden="1" x14ac:dyDescent="0.2">
      <c r="A131" s="17" t="s">
        <v>286</v>
      </c>
      <c r="B131" s="17" t="s">
        <v>287</v>
      </c>
      <c r="C131" s="17" t="s">
        <v>225</v>
      </c>
      <c r="D131" s="26" t="s">
        <v>347</v>
      </c>
      <c r="E131" s="3"/>
      <c r="F131" s="3"/>
      <c r="G131" s="3"/>
      <c r="H131" s="3"/>
      <c r="I131" s="3"/>
      <c r="J131" s="3"/>
      <c r="K131" s="3"/>
      <c r="L131" s="3"/>
      <c r="M131" s="3"/>
    </row>
    <row r="132" spans="1:15" ht="25.5" hidden="1" x14ac:dyDescent="0.2">
      <c r="A132" s="17" t="s">
        <v>288</v>
      </c>
      <c r="B132" s="17" t="s">
        <v>289</v>
      </c>
      <c r="C132" s="17" t="s">
        <v>225</v>
      </c>
      <c r="D132" s="26" t="s">
        <v>347</v>
      </c>
      <c r="E132" s="3"/>
      <c r="F132" s="3"/>
      <c r="G132" s="3"/>
      <c r="H132" s="3"/>
      <c r="I132" s="3"/>
      <c r="J132" s="3"/>
      <c r="K132" s="3"/>
      <c r="L132" s="3"/>
      <c r="M132" s="3"/>
    </row>
    <row r="133" spans="1:15" ht="25.5" hidden="1" x14ac:dyDescent="0.2">
      <c r="A133" s="17" t="s">
        <v>290</v>
      </c>
      <c r="B133" s="17" t="s">
        <v>291</v>
      </c>
      <c r="C133" s="17" t="s">
        <v>225</v>
      </c>
      <c r="D133" s="26" t="s">
        <v>347</v>
      </c>
      <c r="E133" s="3"/>
      <c r="F133" s="3"/>
      <c r="G133" s="3"/>
      <c r="H133" s="3"/>
      <c r="I133" s="3"/>
      <c r="J133" s="3"/>
      <c r="K133" s="3"/>
      <c r="L133" s="3"/>
      <c r="M133" s="3"/>
    </row>
    <row r="134" spans="1:15" ht="25.5" hidden="1" x14ac:dyDescent="0.2">
      <c r="A134" s="17" t="s">
        <v>292</v>
      </c>
      <c r="B134" s="17" t="s">
        <v>293</v>
      </c>
      <c r="C134" s="17" t="s">
        <v>225</v>
      </c>
      <c r="D134" s="26" t="s">
        <v>347</v>
      </c>
      <c r="E134" s="3"/>
      <c r="F134" s="3"/>
      <c r="G134" s="3"/>
      <c r="H134" s="3"/>
      <c r="I134" s="3"/>
      <c r="J134" s="3"/>
      <c r="K134" s="3"/>
      <c r="L134" s="3"/>
      <c r="M134" s="3"/>
    </row>
    <row r="135" spans="1:15" ht="25.5" hidden="1" x14ac:dyDescent="0.2">
      <c r="A135" s="17" t="s">
        <v>294</v>
      </c>
      <c r="B135" s="17" t="s">
        <v>295</v>
      </c>
      <c r="C135" s="17" t="s">
        <v>225</v>
      </c>
      <c r="D135" s="26" t="s">
        <v>347</v>
      </c>
      <c r="E135" s="3"/>
      <c r="F135" s="3"/>
      <c r="G135" s="3"/>
      <c r="H135" s="3"/>
      <c r="I135" s="3"/>
      <c r="J135" s="3"/>
      <c r="K135" s="3"/>
      <c r="L135" s="3"/>
      <c r="M135" s="3"/>
    </row>
    <row r="136" spans="1:15" ht="25.5" hidden="1" x14ac:dyDescent="0.2">
      <c r="A136" s="17" t="s">
        <v>296</v>
      </c>
      <c r="B136" s="17" t="s">
        <v>297</v>
      </c>
      <c r="C136" s="17" t="s">
        <v>225</v>
      </c>
      <c r="D136" s="26" t="s">
        <v>347</v>
      </c>
      <c r="E136" s="3"/>
      <c r="F136" s="3"/>
      <c r="G136" s="3"/>
      <c r="H136" s="3"/>
      <c r="I136" s="3"/>
      <c r="J136" s="3"/>
      <c r="K136" s="3"/>
      <c r="L136" s="3"/>
      <c r="M136" s="3"/>
    </row>
    <row r="137" spans="1:15" ht="25.5" hidden="1" x14ac:dyDescent="0.2">
      <c r="A137" s="17" t="s">
        <v>298</v>
      </c>
      <c r="B137" s="17" t="s">
        <v>299</v>
      </c>
      <c r="C137" s="17" t="s">
        <v>225</v>
      </c>
      <c r="D137" s="26" t="s">
        <v>347</v>
      </c>
      <c r="E137" s="3"/>
      <c r="F137" s="3"/>
      <c r="G137" s="3"/>
      <c r="H137" s="3"/>
      <c r="I137" s="3"/>
      <c r="J137" s="3"/>
      <c r="K137" s="3"/>
      <c r="L137" s="3"/>
      <c r="M137" s="3"/>
    </row>
    <row r="138" spans="1:15" ht="25.5" hidden="1" x14ac:dyDescent="0.2">
      <c r="A138" s="17" t="s">
        <v>300</v>
      </c>
      <c r="B138" s="17" t="s">
        <v>301</v>
      </c>
      <c r="C138" s="17" t="s">
        <v>225</v>
      </c>
      <c r="D138" s="26" t="s">
        <v>347</v>
      </c>
      <c r="E138" s="3"/>
      <c r="F138" s="3"/>
      <c r="G138" s="3"/>
      <c r="H138" s="3"/>
      <c r="I138" s="3"/>
      <c r="J138" s="3"/>
      <c r="K138" s="3"/>
      <c r="L138" s="3"/>
      <c r="M138" s="3"/>
    </row>
    <row r="139" spans="1:15" ht="25.5" hidden="1" x14ac:dyDescent="0.2">
      <c r="A139" s="17" t="s">
        <v>302</v>
      </c>
      <c r="B139" s="17" t="s">
        <v>303</v>
      </c>
      <c r="C139" s="17" t="s">
        <v>225</v>
      </c>
      <c r="D139" s="26" t="s">
        <v>347</v>
      </c>
      <c r="E139" s="3"/>
      <c r="F139" s="3"/>
      <c r="G139" s="3"/>
      <c r="H139" s="3"/>
      <c r="I139" s="3"/>
      <c r="J139" s="3"/>
      <c r="K139" s="3"/>
      <c r="L139" s="3"/>
      <c r="M139" s="3"/>
    </row>
    <row r="140" spans="1:15" s="73" customFormat="1" ht="25.5" x14ac:dyDescent="0.2">
      <c r="A140" s="67" t="s">
        <v>304</v>
      </c>
      <c r="B140" s="67" t="s">
        <v>305</v>
      </c>
      <c r="C140" s="67" t="s">
        <v>306</v>
      </c>
      <c r="D140" s="68" t="s">
        <v>347</v>
      </c>
      <c r="E140" s="69" t="s">
        <v>423</v>
      </c>
      <c r="F140" s="69"/>
      <c r="G140" s="70">
        <v>0.86905882352941166</v>
      </c>
      <c r="H140" s="70">
        <v>0.20725141242001063</v>
      </c>
      <c r="I140" s="3" t="s">
        <v>411</v>
      </c>
      <c r="J140" s="69">
        <v>34</v>
      </c>
      <c r="K140" s="69" t="s">
        <v>412</v>
      </c>
      <c r="L140" s="69">
        <v>29</v>
      </c>
      <c r="M140" s="69">
        <v>25</v>
      </c>
      <c r="N140" s="78">
        <f t="shared" ref="N140" si="16">H140/G140*100</f>
        <v>23.847800264926093</v>
      </c>
      <c r="O140" s="77"/>
    </row>
    <row r="141" spans="1:15" ht="25.5" hidden="1" x14ac:dyDescent="0.2">
      <c r="A141" s="17" t="s">
        <v>307</v>
      </c>
      <c r="B141" s="17" t="s">
        <v>308</v>
      </c>
      <c r="C141" s="17" t="s">
        <v>309</v>
      </c>
      <c r="D141" s="26" t="s">
        <v>347</v>
      </c>
      <c r="E141" s="3"/>
      <c r="F141" s="3"/>
      <c r="G141" s="3"/>
      <c r="H141" s="3"/>
      <c r="I141" s="3"/>
      <c r="J141" s="3"/>
      <c r="K141" s="3"/>
      <c r="L141" s="3"/>
      <c r="M141" s="3"/>
    </row>
    <row r="142" spans="1:15" ht="25.5" hidden="1" x14ac:dyDescent="0.2">
      <c r="A142" s="17" t="s">
        <v>310</v>
      </c>
      <c r="B142" s="17" t="s">
        <v>311</v>
      </c>
      <c r="C142" s="17" t="s">
        <v>309</v>
      </c>
      <c r="D142" s="26" t="s">
        <v>347</v>
      </c>
      <c r="E142" s="3"/>
      <c r="F142" s="3"/>
      <c r="G142" s="3"/>
      <c r="H142" s="3"/>
      <c r="I142" s="3"/>
      <c r="J142" s="3"/>
      <c r="K142" s="3"/>
      <c r="L142" s="3"/>
      <c r="M142" s="3"/>
    </row>
    <row r="143" spans="1:15" s="73" customFormat="1" ht="25.5" x14ac:dyDescent="0.2">
      <c r="A143" s="67" t="s">
        <v>312</v>
      </c>
      <c r="B143" s="67" t="s">
        <v>313</v>
      </c>
      <c r="C143" s="67" t="s">
        <v>309</v>
      </c>
      <c r="D143" s="68" t="s">
        <v>347</v>
      </c>
      <c r="E143" s="69" t="s">
        <v>424</v>
      </c>
      <c r="F143" s="69"/>
      <c r="G143" s="70">
        <v>1.1238387096774194</v>
      </c>
      <c r="H143" s="70">
        <v>0.14816142025376663</v>
      </c>
      <c r="I143" s="3" t="s">
        <v>411</v>
      </c>
      <c r="J143" s="69">
        <v>31</v>
      </c>
      <c r="K143" s="69" t="s">
        <v>425</v>
      </c>
      <c r="L143" s="69">
        <v>35</v>
      </c>
      <c r="N143" s="78">
        <f t="shared" ref="N143:N161" si="17">H143/G143*100</f>
        <v>13.183512809973779</v>
      </c>
      <c r="O143" s="77">
        <v>30</v>
      </c>
    </row>
    <row r="144" spans="1:15" s="73" customFormat="1" ht="25.5" x14ac:dyDescent="0.2">
      <c r="A144" s="67" t="s">
        <v>314</v>
      </c>
      <c r="B144" s="67" t="s">
        <v>315</v>
      </c>
      <c r="C144" s="67" t="s">
        <v>309</v>
      </c>
      <c r="D144" s="68" t="s">
        <v>347</v>
      </c>
      <c r="E144" s="69" t="s">
        <v>424</v>
      </c>
      <c r="F144" s="69"/>
      <c r="G144" s="70">
        <v>0.99286666666666668</v>
      </c>
      <c r="H144" s="70">
        <v>0.14671406235243345</v>
      </c>
      <c r="I144" s="3" t="s">
        <v>411</v>
      </c>
      <c r="J144" s="69">
        <v>30</v>
      </c>
      <c r="K144" s="69" t="s">
        <v>425</v>
      </c>
      <c r="L144" s="69">
        <v>35</v>
      </c>
      <c r="N144" s="78">
        <f t="shared" si="17"/>
        <v>14.776814176368102</v>
      </c>
      <c r="O144" s="77">
        <v>30</v>
      </c>
    </row>
    <row r="145" spans="1:15" s="73" customFormat="1" ht="25.5" x14ac:dyDescent="0.2">
      <c r="A145" s="67" t="s">
        <v>316</v>
      </c>
      <c r="B145" s="67" t="s">
        <v>317</v>
      </c>
      <c r="C145" s="67" t="s">
        <v>309</v>
      </c>
      <c r="D145" s="68" t="s">
        <v>347</v>
      </c>
      <c r="E145" s="69" t="s">
        <v>424</v>
      </c>
      <c r="F145" s="69"/>
      <c r="G145" s="70">
        <v>0.316483870967742</v>
      </c>
      <c r="H145" s="70">
        <v>3.5691148265586566E-2</v>
      </c>
      <c r="I145" s="3" t="s">
        <v>411</v>
      </c>
      <c r="J145" s="69">
        <v>31</v>
      </c>
      <c r="K145" s="69" t="s">
        <v>425</v>
      </c>
      <c r="L145" s="69">
        <v>35</v>
      </c>
      <c r="N145" s="78">
        <f t="shared" si="17"/>
        <v>11.277398799645127</v>
      </c>
      <c r="O145" s="77">
        <v>30</v>
      </c>
    </row>
    <row r="146" spans="1:15" s="73" customFormat="1" ht="25.5" x14ac:dyDescent="0.2">
      <c r="A146" s="67" t="s">
        <v>318</v>
      </c>
      <c r="B146" s="67" t="s">
        <v>319</v>
      </c>
      <c r="C146" s="67" t="s">
        <v>309</v>
      </c>
      <c r="D146" s="68" t="s">
        <v>347</v>
      </c>
      <c r="E146" s="69" t="s">
        <v>424</v>
      </c>
      <c r="F146" s="69"/>
      <c r="G146" s="70">
        <v>0.16088888888888891</v>
      </c>
      <c r="H146" s="70">
        <v>1.8503002759311861E-2</v>
      </c>
      <c r="I146" s="3" t="s">
        <v>411</v>
      </c>
      <c r="J146" s="69">
        <v>9</v>
      </c>
      <c r="K146" s="69" t="s">
        <v>425</v>
      </c>
      <c r="L146" s="69">
        <v>35</v>
      </c>
      <c r="N146" s="78">
        <f t="shared" si="17"/>
        <v>11.500485140456265</v>
      </c>
      <c r="O146" s="77">
        <v>30</v>
      </c>
    </row>
    <row r="147" spans="1:15" s="73" customFormat="1" ht="25.5" x14ac:dyDescent="0.2">
      <c r="A147" s="67" t="s">
        <v>320</v>
      </c>
      <c r="B147" s="67" t="s">
        <v>321</v>
      </c>
      <c r="C147" s="67" t="s">
        <v>309</v>
      </c>
      <c r="D147" s="68" t="s">
        <v>347</v>
      </c>
      <c r="E147" s="69" t="s">
        <v>424</v>
      </c>
      <c r="F147" s="69"/>
      <c r="G147" s="70">
        <v>3.222935483870967</v>
      </c>
      <c r="H147" s="70">
        <v>0.49608231410280856</v>
      </c>
      <c r="I147" s="3" t="s">
        <v>411</v>
      </c>
      <c r="J147" s="69">
        <v>31</v>
      </c>
      <c r="K147" s="69" t="s">
        <v>425</v>
      </c>
      <c r="L147" s="69">
        <v>35</v>
      </c>
      <c r="N147" s="78">
        <f t="shared" si="17"/>
        <v>15.392250840435057</v>
      </c>
      <c r="O147" s="77">
        <v>30</v>
      </c>
    </row>
    <row r="148" spans="1:15" s="73" customFormat="1" ht="25.5" x14ac:dyDescent="0.2">
      <c r="A148" s="67" t="s">
        <v>322</v>
      </c>
      <c r="B148" s="67" t="s">
        <v>323</v>
      </c>
      <c r="C148" s="67" t="s">
        <v>309</v>
      </c>
      <c r="D148" s="68" t="s">
        <v>347</v>
      </c>
      <c r="E148" s="69" t="s">
        <v>424</v>
      </c>
      <c r="F148" s="69"/>
      <c r="G148" s="74">
        <v>12.691419354838711</v>
      </c>
      <c r="H148" s="74">
        <v>2.0602729556087751</v>
      </c>
      <c r="I148" s="3" t="s">
        <v>411</v>
      </c>
      <c r="J148" s="69">
        <v>31</v>
      </c>
      <c r="K148" s="69" t="s">
        <v>425</v>
      </c>
      <c r="L148" s="69">
        <v>35</v>
      </c>
      <c r="N148" s="78">
        <f t="shared" si="17"/>
        <v>16.233589782243531</v>
      </c>
      <c r="O148" s="77">
        <v>30</v>
      </c>
    </row>
    <row r="149" spans="1:15" s="73" customFormat="1" ht="25.5" x14ac:dyDescent="0.2">
      <c r="A149" s="67" t="s">
        <v>324</v>
      </c>
      <c r="B149" s="67" t="s">
        <v>325</v>
      </c>
      <c r="C149" s="67" t="s">
        <v>309</v>
      </c>
      <c r="D149" s="68" t="s">
        <v>347</v>
      </c>
      <c r="E149" s="69" t="s">
        <v>424</v>
      </c>
      <c r="F149" s="69"/>
      <c r="G149" s="70">
        <v>9.546419354838708</v>
      </c>
      <c r="H149" s="70">
        <v>1.6192986295346885</v>
      </c>
      <c r="I149" s="3" t="s">
        <v>411</v>
      </c>
      <c r="J149" s="69">
        <v>31</v>
      </c>
      <c r="K149" s="69" t="s">
        <v>425</v>
      </c>
      <c r="L149" s="69">
        <v>35</v>
      </c>
      <c r="N149" s="78">
        <f t="shared" si="17"/>
        <v>16.962366405095423</v>
      </c>
      <c r="O149" s="77">
        <v>30</v>
      </c>
    </row>
    <row r="150" spans="1:15" s="73" customFormat="1" ht="25.5" x14ac:dyDescent="0.2">
      <c r="A150" s="67" t="s">
        <v>326</v>
      </c>
      <c r="B150" s="67" t="s">
        <v>327</v>
      </c>
      <c r="C150" s="67" t="s">
        <v>309</v>
      </c>
      <c r="D150" s="68" t="s">
        <v>347</v>
      </c>
      <c r="E150" s="69" t="s">
        <v>424</v>
      </c>
      <c r="F150" s="69"/>
      <c r="G150" s="74">
        <v>23.740322580645159</v>
      </c>
      <c r="H150" s="74">
        <v>3.9314367042011296</v>
      </c>
      <c r="I150" s="3" t="s">
        <v>411</v>
      </c>
      <c r="J150" s="69">
        <v>31</v>
      </c>
      <c r="K150" s="69" t="s">
        <v>425</v>
      </c>
      <c r="L150" s="69">
        <v>35</v>
      </c>
      <c r="N150" s="78">
        <f t="shared" si="17"/>
        <v>16.560165477306207</v>
      </c>
      <c r="O150" s="77">
        <v>30</v>
      </c>
    </row>
    <row r="151" spans="1:15" s="73" customFormat="1" ht="25.5" x14ac:dyDescent="0.2">
      <c r="A151" s="67" t="s">
        <v>328</v>
      </c>
      <c r="B151" s="67" t="s">
        <v>329</v>
      </c>
      <c r="C151" s="67" t="s">
        <v>309</v>
      </c>
      <c r="D151" s="68" t="s">
        <v>347</v>
      </c>
      <c r="E151" s="69" t="s">
        <v>424</v>
      </c>
      <c r="F151" s="69"/>
      <c r="G151" s="70">
        <v>1.615</v>
      </c>
      <c r="H151" s="70">
        <v>0.32284792970419585</v>
      </c>
      <c r="I151" s="3" t="s">
        <v>411</v>
      </c>
      <c r="J151" s="69">
        <v>29</v>
      </c>
      <c r="K151" s="69" t="s">
        <v>425</v>
      </c>
      <c r="L151" s="69">
        <v>35</v>
      </c>
      <c r="N151" s="78">
        <f t="shared" si="17"/>
        <v>19.990583882612746</v>
      </c>
      <c r="O151" s="77">
        <v>30</v>
      </c>
    </row>
    <row r="152" spans="1:15" s="73" customFormat="1" ht="25.5" x14ac:dyDescent="0.2">
      <c r="A152" s="67" t="s">
        <v>330</v>
      </c>
      <c r="B152" s="67" t="s">
        <v>331</v>
      </c>
      <c r="C152" s="67" t="s">
        <v>309</v>
      </c>
      <c r="D152" s="68" t="s">
        <v>347</v>
      </c>
      <c r="E152" s="69" t="s">
        <v>424</v>
      </c>
      <c r="F152" s="69"/>
      <c r="G152" s="70">
        <v>1.1360967741935486</v>
      </c>
      <c r="H152" s="70">
        <v>0.15324671934252498</v>
      </c>
      <c r="I152" s="3" t="s">
        <v>411</v>
      </c>
      <c r="J152" s="69">
        <v>31</v>
      </c>
      <c r="K152" s="69" t="s">
        <v>425</v>
      </c>
      <c r="L152" s="69">
        <v>35</v>
      </c>
      <c r="N152" s="78">
        <f t="shared" si="17"/>
        <v>13.488879013084624</v>
      </c>
      <c r="O152" s="77">
        <v>30</v>
      </c>
    </row>
    <row r="153" spans="1:15" s="73" customFormat="1" ht="25.5" x14ac:dyDescent="0.2">
      <c r="A153" s="67" t="s">
        <v>332</v>
      </c>
      <c r="B153" s="67" t="s">
        <v>333</v>
      </c>
      <c r="C153" s="67" t="s">
        <v>309</v>
      </c>
      <c r="D153" s="68" t="s">
        <v>347</v>
      </c>
      <c r="E153" s="69" t="s">
        <v>424</v>
      </c>
      <c r="F153" s="69"/>
      <c r="G153" s="70">
        <v>0.59141935483870967</v>
      </c>
      <c r="H153" s="70">
        <v>5.2766008119841938E-2</v>
      </c>
      <c r="I153" s="3" t="s">
        <v>411</v>
      </c>
      <c r="J153" s="69">
        <v>31</v>
      </c>
      <c r="K153" s="69" t="s">
        <v>425</v>
      </c>
      <c r="L153" s="69">
        <v>35</v>
      </c>
      <c r="N153" s="78">
        <f t="shared" si="17"/>
        <v>8.921927848342424</v>
      </c>
      <c r="O153" s="77">
        <v>30</v>
      </c>
    </row>
    <row r="154" spans="1:15" s="73" customFormat="1" ht="25.5" x14ac:dyDescent="0.2">
      <c r="A154" s="67" t="s">
        <v>334</v>
      </c>
      <c r="B154" s="67" t="s">
        <v>335</v>
      </c>
      <c r="C154" s="67" t="s">
        <v>309</v>
      </c>
      <c r="D154" s="68" t="s">
        <v>347</v>
      </c>
      <c r="E154" s="69" t="s">
        <v>424</v>
      </c>
      <c r="F154" s="69"/>
      <c r="G154" s="70">
        <v>0.52816129032258052</v>
      </c>
      <c r="H154" s="70">
        <v>5.5154991780251524E-2</v>
      </c>
      <c r="I154" s="3" t="s">
        <v>411</v>
      </c>
      <c r="J154" s="69">
        <v>31</v>
      </c>
      <c r="K154" s="69" t="s">
        <v>425</v>
      </c>
      <c r="L154" s="69">
        <v>35</v>
      </c>
      <c r="N154" s="78">
        <f t="shared" si="17"/>
        <v>10.442831156097219</v>
      </c>
      <c r="O154" s="77">
        <v>30</v>
      </c>
    </row>
    <row r="155" spans="1:15" s="73" customFormat="1" ht="25.5" x14ac:dyDescent="0.2">
      <c r="A155" s="67" t="s">
        <v>336</v>
      </c>
      <c r="B155" s="67" t="s">
        <v>337</v>
      </c>
      <c r="C155" s="67" t="s">
        <v>309</v>
      </c>
      <c r="D155" s="68" t="s">
        <v>347</v>
      </c>
      <c r="E155" s="69" t="s">
        <v>424</v>
      </c>
      <c r="F155" s="69"/>
      <c r="G155" s="70">
        <v>1.0974838709677419</v>
      </c>
      <c r="H155" s="70">
        <v>0.17026114666745434</v>
      </c>
      <c r="I155" s="3" t="s">
        <v>411</v>
      </c>
      <c r="J155" s="69">
        <v>31</v>
      </c>
      <c r="K155" s="69" t="s">
        <v>425</v>
      </c>
      <c r="L155" s="69">
        <v>35</v>
      </c>
      <c r="N155" s="78">
        <f t="shared" si="17"/>
        <v>15.513772108315457</v>
      </c>
      <c r="O155" s="77">
        <v>30</v>
      </c>
    </row>
    <row r="156" spans="1:15" s="73" customFormat="1" ht="25.5" x14ac:dyDescent="0.2">
      <c r="A156" s="67" t="s">
        <v>338</v>
      </c>
      <c r="B156" s="67" t="s">
        <v>339</v>
      </c>
      <c r="C156" s="67" t="s">
        <v>309</v>
      </c>
      <c r="D156" s="68" t="s">
        <v>347</v>
      </c>
      <c r="E156" s="69" t="s">
        <v>424</v>
      </c>
      <c r="F156" s="69"/>
      <c r="G156" s="70">
        <v>0.44441935483870965</v>
      </c>
      <c r="H156" s="70">
        <v>4.8496580081175994E-2</v>
      </c>
      <c r="I156" s="3" t="s">
        <v>411</v>
      </c>
      <c r="J156" s="69">
        <v>31</v>
      </c>
      <c r="K156" s="69" t="s">
        <v>425</v>
      </c>
      <c r="L156" s="69">
        <v>35</v>
      </c>
      <c r="N156" s="78">
        <f t="shared" si="17"/>
        <v>10.912346537827219</v>
      </c>
      <c r="O156" s="77">
        <v>30</v>
      </c>
    </row>
    <row r="157" spans="1:15" s="73" customFormat="1" ht="25.5" x14ac:dyDescent="0.2">
      <c r="A157" s="67" t="s">
        <v>340</v>
      </c>
      <c r="B157" s="67" t="s">
        <v>341</v>
      </c>
      <c r="C157" s="67" t="s">
        <v>309</v>
      </c>
      <c r="D157" s="68" t="s">
        <v>347</v>
      </c>
      <c r="E157" s="69" t="s">
        <v>424</v>
      </c>
      <c r="F157" s="69"/>
      <c r="G157" s="74">
        <v>28.924304347826084</v>
      </c>
      <c r="H157" s="74">
        <v>15.965632730777433</v>
      </c>
      <c r="I157" s="3" t="s">
        <v>411</v>
      </c>
      <c r="J157" s="69">
        <v>23</v>
      </c>
      <c r="K157" s="69" t="s">
        <v>425</v>
      </c>
      <c r="L157" s="69">
        <v>35</v>
      </c>
      <c r="N157" s="78">
        <f t="shared" si="17"/>
        <v>55.197983463264833</v>
      </c>
      <c r="O157" s="77">
        <v>100</v>
      </c>
    </row>
    <row r="158" spans="1:15" s="73" customFormat="1" ht="25.5" x14ac:dyDescent="0.2">
      <c r="A158" s="67" t="s">
        <v>342</v>
      </c>
      <c r="B158" s="67" t="s">
        <v>343</v>
      </c>
      <c r="C158" s="67" t="s">
        <v>309</v>
      </c>
      <c r="D158" s="68" t="s">
        <v>347</v>
      </c>
      <c r="E158" s="69" t="s">
        <v>424</v>
      </c>
      <c r="F158" s="69"/>
      <c r="G158" s="70">
        <v>3.487387096774194</v>
      </c>
      <c r="H158" s="70">
        <v>0.46466401319801687</v>
      </c>
      <c r="I158" s="3" t="s">
        <v>411</v>
      </c>
      <c r="J158" s="69">
        <v>31</v>
      </c>
      <c r="K158" s="69" t="s">
        <v>425</v>
      </c>
      <c r="L158" s="69">
        <v>35</v>
      </c>
      <c r="N158" s="78">
        <f t="shared" si="17"/>
        <v>13.324130654375232</v>
      </c>
      <c r="O158" s="77">
        <v>30</v>
      </c>
    </row>
    <row r="159" spans="1:15" s="57" customFormat="1" x14ac:dyDescent="0.2">
      <c r="A159" s="52" t="s">
        <v>344</v>
      </c>
      <c r="B159" s="52" t="s">
        <v>345</v>
      </c>
      <c r="C159" s="52" t="s">
        <v>346</v>
      </c>
      <c r="D159" s="58" t="s">
        <v>429</v>
      </c>
      <c r="E159" s="62" t="s">
        <v>430</v>
      </c>
      <c r="F159" s="62" t="s">
        <v>431</v>
      </c>
      <c r="G159" s="59">
        <v>21.9</v>
      </c>
      <c r="H159" s="59">
        <v>2.5</v>
      </c>
      <c r="I159" s="59" t="s">
        <v>432</v>
      </c>
      <c r="J159" s="59">
        <v>77</v>
      </c>
      <c r="K159" s="59" t="s">
        <v>433</v>
      </c>
      <c r="L159" s="59">
        <v>26</v>
      </c>
      <c r="M159" s="77">
        <v>23</v>
      </c>
      <c r="N159" s="78">
        <f t="shared" si="17"/>
        <v>11.415525114155251</v>
      </c>
      <c r="O159" s="77"/>
    </row>
    <row r="160" spans="1:15" s="57" customFormat="1" x14ac:dyDescent="0.2">
      <c r="A160" s="52" t="s">
        <v>344</v>
      </c>
      <c r="B160" s="52" t="s">
        <v>345</v>
      </c>
      <c r="C160" s="52" t="s">
        <v>346</v>
      </c>
      <c r="D160" s="62" t="s">
        <v>434</v>
      </c>
      <c r="E160" s="59" t="s">
        <v>435</v>
      </c>
      <c r="F160" s="59" t="s">
        <v>436</v>
      </c>
      <c r="G160" s="59">
        <v>41.8</v>
      </c>
      <c r="H160" s="63">
        <v>6</v>
      </c>
      <c r="I160" s="59" t="s">
        <v>432</v>
      </c>
      <c r="J160" s="59">
        <v>21</v>
      </c>
      <c r="K160" s="59" t="s">
        <v>437</v>
      </c>
      <c r="L160" s="59">
        <v>10</v>
      </c>
      <c r="M160" s="77">
        <v>29</v>
      </c>
      <c r="N160" s="78">
        <f t="shared" si="17"/>
        <v>14.354066985645932</v>
      </c>
      <c r="O160" s="77"/>
    </row>
    <row r="161" spans="1:15" s="57" customFormat="1" x14ac:dyDescent="0.2">
      <c r="A161" s="52" t="s">
        <v>344</v>
      </c>
      <c r="B161" s="52" t="s">
        <v>345</v>
      </c>
      <c r="C161" s="52" t="s">
        <v>346</v>
      </c>
      <c r="D161" s="59" t="s">
        <v>438</v>
      </c>
      <c r="E161" s="59" t="s">
        <v>439</v>
      </c>
      <c r="F161" s="59" t="s">
        <v>440</v>
      </c>
      <c r="G161" s="59">
        <v>4.3</v>
      </c>
      <c r="H161" s="63">
        <v>1</v>
      </c>
      <c r="I161" s="59" t="s">
        <v>432</v>
      </c>
      <c r="J161" s="59">
        <v>81</v>
      </c>
      <c r="K161" s="59" t="s">
        <v>441</v>
      </c>
      <c r="L161" s="59">
        <v>14</v>
      </c>
      <c r="M161" s="77">
        <v>48</v>
      </c>
      <c r="N161" s="78">
        <f t="shared" si="17"/>
        <v>23.255813953488371</v>
      </c>
      <c r="O161" s="77"/>
    </row>
  </sheetData>
  <autoFilter ref="A6:M161" xr:uid="{00000000-0009-0000-0000-000000000000}">
    <filterColumn colId="4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1C632-3B72-4262-8CBC-2FFF3C72B898}">
  <dimension ref="A1:B94"/>
  <sheetViews>
    <sheetView topLeftCell="A22" workbookViewId="0">
      <selection activeCell="B13" sqref="B13"/>
    </sheetView>
  </sheetViews>
  <sheetFormatPr defaultRowHeight="12.75" x14ac:dyDescent="0.2"/>
  <cols>
    <col min="1" max="1" width="25.7109375" customWidth="1"/>
  </cols>
  <sheetData>
    <row r="1" spans="1:2" x14ac:dyDescent="0.2">
      <c r="A1" s="18" t="s">
        <v>3</v>
      </c>
      <c r="B1" s="3" t="s">
        <v>561</v>
      </c>
    </row>
    <row r="2" spans="1:2" x14ac:dyDescent="0.2">
      <c r="A2" s="52" t="s">
        <v>30</v>
      </c>
    </row>
    <row r="3" spans="1:2" x14ac:dyDescent="0.2">
      <c r="A3" s="52" t="s">
        <v>34</v>
      </c>
    </row>
    <row r="4" spans="1:2" x14ac:dyDescent="0.2">
      <c r="A4" s="52" t="s">
        <v>36</v>
      </c>
    </row>
    <row r="5" spans="1:2" x14ac:dyDescent="0.2">
      <c r="A5" s="53" t="s">
        <v>362</v>
      </c>
      <c r="B5" s="3" t="s">
        <v>487</v>
      </c>
    </row>
    <row r="6" spans="1:2" x14ac:dyDescent="0.2">
      <c r="A6" s="53" t="s">
        <v>368</v>
      </c>
      <c r="B6" s="3" t="s">
        <v>488</v>
      </c>
    </row>
    <row r="7" spans="1:2" x14ac:dyDescent="0.2">
      <c r="A7" s="53" t="s">
        <v>370</v>
      </c>
      <c r="B7" s="3" t="s">
        <v>489</v>
      </c>
    </row>
    <row r="8" spans="1:2" x14ac:dyDescent="0.2">
      <c r="A8" s="53" t="s">
        <v>373</v>
      </c>
      <c r="B8" s="3" t="s">
        <v>490</v>
      </c>
    </row>
    <row r="9" spans="1:2" x14ac:dyDescent="0.2">
      <c r="A9" s="53" t="s">
        <v>375</v>
      </c>
      <c r="B9" s="3" t="s">
        <v>491</v>
      </c>
    </row>
    <row r="10" spans="1:2" x14ac:dyDescent="0.2">
      <c r="A10" s="53" t="s">
        <v>377</v>
      </c>
      <c r="B10" s="3" t="s">
        <v>492</v>
      </c>
    </row>
    <row r="11" spans="1:2" x14ac:dyDescent="0.2">
      <c r="A11" s="53" t="s">
        <v>379</v>
      </c>
      <c r="B11" s="3" t="s">
        <v>493</v>
      </c>
    </row>
    <row r="12" spans="1:2" x14ac:dyDescent="0.2">
      <c r="A12" s="53" t="s">
        <v>381</v>
      </c>
      <c r="B12" s="3" t="s">
        <v>494</v>
      </c>
    </row>
    <row r="13" spans="1:2" x14ac:dyDescent="0.2">
      <c r="A13" s="53" t="s">
        <v>384</v>
      </c>
      <c r="B13" s="3" t="s">
        <v>495</v>
      </c>
    </row>
    <row r="14" spans="1:2" x14ac:dyDescent="0.2">
      <c r="A14" s="53" t="s">
        <v>387</v>
      </c>
      <c r="B14" s="3" t="s">
        <v>496</v>
      </c>
    </row>
    <row r="15" spans="1:2" x14ac:dyDescent="0.2">
      <c r="A15" s="53" t="s">
        <v>389</v>
      </c>
      <c r="B15" s="3" t="s">
        <v>497</v>
      </c>
    </row>
    <row r="16" spans="1:2" x14ac:dyDescent="0.2">
      <c r="A16" s="29" t="s">
        <v>392</v>
      </c>
      <c r="B16" s="3" t="s">
        <v>498</v>
      </c>
    </row>
    <row r="17" spans="1:2" x14ac:dyDescent="0.2">
      <c r="A17" s="17" t="s">
        <v>67</v>
      </c>
      <c r="B17" s="3" t="s">
        <v>500</v>
      </c>
    </row>
    <row r="18" spans="1:2" x14ac:dyDescent="0.2">
      <c r="A18" s="17" t="s">
        <v>70</v>
      </c>
      <c r="B18" s="3" t="s">
        <v>499</v>
      </c>
    </row>
    <row r="19" spans="1:2" x14ac:dyDescent="0.2">
      <c r="A19" s="17" t="s">
        <v>72</v>
      </c>
      <c r="B19" s="3" t="s">
        <v>501</v>
      </c>
    </row>
    <row r="20" spans="1:2" x14ac:dyDescent="0.2">
      <c r="A20" s="17" t="s">
        <v>74</v>
      </c>
      <c r="B20" s="3" t="s">
        <v>562</v>
      </c>
    </row>
    <row r="21" spans="1:2" x14ac:dyDescent="0.2">
      <c r="A21" s="17" t="s">
        <v>78</v>
      </c>
    </row>
    <row r="22" spans="1:2" x14ac:dyDescent="0.2">
      <c r="A22" s="52" t="s">
        <v>85</v>
      </c>
      <c r="B22" s="3" t="s">
        <v>502</v>
      </c>
    </row>
    <row r="23" spans="1:2" x14ac:dyDescent="0.2">
      <c r="A23" s="52" t="s">
        <v>87</v>
      </c>
      <c r="B23" s="3" t="s">
        <v>503</v>
      </c>
    </row>
    <row r="24" spans="1:2" x14ac:dyDescent="0.2">
      <c r="A24" s="52" t="s">
        <v>89</v>
      </c>
      <c r="B24" s="3" t="s">
        <v>504</v>
      </c>
    </row>
    <row r="25" spans="1:2" x14ac:dyDescent="0.2">
      <c r="A25" s="17" t="s">
        <v>91</v>
      </c>
    </row>
    <row r="26" spans="1:2" x14ac:dyDescent="0.2">
      <c r="A26" s="52" t="s">
        <v>93</v>
      </c>
      <c r="B26" s="3" t="s">
        <v>505</v>
      </c>
    </row>
    <row r="27" spans="1:2" x14ac:dyDescent="0.2">
      <c r="A27" s="52" t="s">
        <v>95</v>
      </c>
      <c r="B27" s="3" t="s">
        <v>506</v>
      </c>
    </row>
    <row r="28" spans="1:2" x14ac:dyDescent="0.2">
      <c r="A28" s="52" t="s">
        <v>97</v>
      </c>
      <c r="B28" s="3" t="s">
        <v>507</v>
      </c>
    </row>
    <row r="29" spans="1:2" x14ac:dyDescent="0.2">
      <c r="A29" s="52" t="s">
        <v>99</v>
      </c>
      <c r="B29" s="3" t="s">
        <v>508</v>
      </c>
    </row>
    <row r="30" spans="1:2" x14ac:dyDescent="0.2">
      <c r="A30" s="52" t="s">
        <v>101</v>
      </c>
      <c r="B30" s="3" t="s">
        <v>509</v>
      </c>
    </row>
    <row r="31" spans="1:2" x14ac:dyDescent="0.2">
      <c r="A31" s="52" t="s">
        <v>103</v>
      </c>
      <c r="B31" t="s">
        <v>510</v>
      </c>
    </row>
    <row r="32" spans="1:2" x14ac:dyDescent="0.2">
      <c r="A32" s="52" t="s">
        <v>105</v>
      </c>
      <c r="B32" t="s">
        <v>511</v>
      </c>
    </row>
    <row r="33" spans="1:2" x14ac:dyDescent="0.2">
      <c r="A33" s="52" t="s">
        <v>107</v>
      </c>
      <c r="B33" t="s">
        <v>512</v>
      </c>
    </row>
    <row r="34" spans="1:2" x14ac:dyDescent="0.2">
      <c r="A34" s="52" t="s">
        <v>111</v>
      </c>
      <c r="B34" t="s">
        <v>513</v>
      </c>
    </row>
    <row r="35" spans="1:2" x14ac:dyDescent="0.2">
      <c r="A35" s="52" t="s">
        <v>113</v>
      </c>
      <c r="B35" t="s">
        <v>514</v>
      </c>
    </row>
    <row r="36" spans="1:2" x14ac:dyDescent="0.2">
      <c r="A36" s="52" t="s">
        <v>115</v>
      </c>
      <c r="B36" t="s">
        <v>515</v>
      </c>
    </row>
    <row r="37" spans="1:2" x14ac:dyDescent="0.2">
      <c r="A37" s="52" t="s">
        <v>117</v>
      </c>
      <c r="B37" t="s">
        <v>516</v>
      </c>
    </row>
    <row r="38" spans="1:2" x14ac:dyDescent="0.2">
      <c r="A38" s="52" t="s">
        <v>119</v>
      </c>
      <c r="B38" t="s">
        <v>517</v>
      </c>
    </row>
    <row r="39" spans="1:2" x14ac:dyDescent="0.2">
      <c r="A39" s="52" t="s">
        <v>121</v>
      </c>
      <c r="B39" t="s">
        <v>518</v>
      </c>
    </row>
    <row r="40" spans="1:2" x14ac:dyDescent="0.2">
      <c r="A40" s="17" t="s">
        <v>127</v>
      </c>
    </row>
    <row r="41" spans="1:2" x14ac:dyDescent="0.2">
      <c r="A41" s="17" t="s">
        <v>134</v>
      </c>
    </row>
    <row r="42" spans="1:2" x14ac:dyDescent="0.2">
      <c r="A42" s="17" t="s">
        <v>136</v>
      </c>
    </row>
    <row r="43" spans="1:2" x14ac:dyDescent="0.2">
      <c r="A43" s="17" t="s">
        <v>138</v>
      </c>
    </row>
    <row r="44" spans="1:2" x14ac:dyDescent="0.2">
      <c r="A44" s="17" t="s">
        <v>140</v>
      </c>
    </row>
    <row r="45" spans="1:2" x14ac:dyDescent="0.2">
      <c r="A45" s="17" t="s">
        <v>144</v>
      </c>
    </row>
    <row r="46" spans="1:2" x14ac:dyDescent="0.2">
      <c r="A46" s="67" t="s">
        <v>146</v>
      </c>
      <c r="B46" s="3" t="s">
        <v>519</v>
      </c>
    </row>
    <row r="47" spans="1:2" x14ac:dyDescent="0.2">
      <c r="A47" s="67" t="s">
        <v>148</v>
      </c>
      <c r="B47" s="3" t="s">
        <v>563</v>
      </c>
    </row>
    <row r="48" spans="1:2" x14ac:dyDescent="0.2">
      <c r="A48" s="17" t="s">
        <v>150</v>
      </c>
    </row>
    <row r="49" spans="1:2" x14ac:dyDescent="0.2">
      <c r="A49" s="67" t="s">
        <v>152</v>
      </c>
      <c r="B49" s="3" t="s">
        <v>521</v>
      </c>
    </row>
    <row r="50" spans="1:2" x14ac:dyDescent="0.2">
      <c r="A50" s="52" t="s">
        <v>154</v>
      </c>
      <c r="B50" s="3" t="s">
        <v>520</v>
      </c>
    </row>
    <row r="51" spans="1:2" x14ac:dyDescent="0.2">
      <c r="A51" s="17" t="s">
        <v>156</v>
      </c>
      <c r="B51" s="3" t="s">
        <v>522</v>
      </c>
    </row>
    <row r="52" spans="1:2" x14ac:dyDescent="0.2">
      <c r="A52" s="67" t="s">
        <v>158</v>
      </c>
    </row>
    <row r="53" spans="1:2" x14ac:dyDescent="0.2">
      <c r="A53" s="67" t="s">
        <v>160</v>
      </c>
      <c r="B53" s="3" t="s">
        <v>523</v>
      </c>
    </row>
    <row r="54" spans="1:2" x14ac:dyDescent="0.2">
      <c r="A54" s="17" t="s">
        <v>162</v>
      </c>
      <c r="B54" s="3" t="s">
        <v>524</v>
      </c>
    </row>
    <row r="55" spans="1:2" x14ac:dyDescent="0.2">
      <c r="A55" s="17" t="s">
        <v>164</v>
      </c>
    </row>
    <row r="56" spans="1:2" x14ac:dyDescent="0.2">
      <c r="A56" s="17" t="s">
        <v>166</v>
      </c>
    </row>
    <row r="57" spans="1:2" x14ac:dyDescent="0.2">
      <c r="A57" s="17" t="s">
        <v>168</v>
      </c>
    </row>
    <row r="58" spans="1:2" x14ac:dyDescent="0.2">
      <c r="A58" s="17" t="s">
        <v>176</v>
      </c>
    </row>
    <row r="59" spans="1:2" x14ac:dyDescent="0.2">
      <c r="A59" s="17" t="s">
        <v>180</v>
      </c>
      <c r="B59" s="3" t="s">
        <v>525</v>
      </c>
    </row>
    <row r="60" spans="1:2" x14ac:dyDescent="0.2">
      <c r="A60" s="67" t="s">
        <v>182</v>
      </c>
      <c r="B60" s="3" t="s">
        <v>526</v>
      </c>
    </row>
    <row r="61" spans="1:2" x14ac:dyDescent="0.2">
      <c r="A61" s="67" t="s">
        <v>185</v>
      </c>
      <c r="B61" s="3" t="s">
        <v>527</v>
      </c>
    </row>
    <row r="62" spans="1:2" x14ac:dyDescent="0.2">
      <c r="A62" s="67" t="s">
        <v>187</v>
      </c>
      <c r="B62" s="3" t="s">
        <v>528</v>
      </c>
    </row>
    <row r="63" spans="1:2" x14ac:dyDescent="0.2">
      <c r="A63" s="67" t="s">
        <v>199</v>
      </c>
      <c r="B63" s="3" t="s">
        <v>529</v>
      </c>
    </row>
    <row r="64" spans="1:2" x14ac:dyDescent="0.2">
      <c r="A64" s="67" t="s">
        <v>218</v>
      </c>
      <c r="B64" s="3" t="s">
        <v>531</v>
      </c>
    </row>
    <row r="65" spans="1:2" x14ac:dyDescent="0.2">
      <c r="A65" s="67" t="s">
        <v>220</v>
      </c>
      <c r="B65" s="3" t="s">
        <v>532</v>
      </c>
    </row>
    <row r="66" spans="1:2" x14ac:dyDescent="0.2">
      <c r="A66" s="67" t="s">
        <v>222</v>
      </c>
      <c r="B66" s="3" t="s">
        <v>533</v>
      </c>
    </row>
    <row r="67" spans="1:2" x14ac:dyDescent="0.2">
      <c r="A67" s="52" t="s">
        <v>227</v>
      </c>
      <c r="B67" s="3" t="s">
        <v>534</v>
      </c>
    </row>
    <row r="68" spans="1:2" x14ac:dyDescent="0.2">
      <c r="A68" s="52" t="s">
        <v>231</v>
      </c>
      <c r="B68" s="3" t="s">
        <v>535</v>
      </c>
    </row>
    <row r="69" spans="1:2" x14ac:dyDescent="0.2">
      <c r="A69" s="52" t="s">
        <v>243</v>
      </c>
      <c r="B69" s="3" t="s">
        <v>536</v>
      </c>
    </row>
    <row r="70" spans="1:2" x14ac:dyDescent="0.2">
      <c r="A70" s="52" t="s">
        <v>245</v>
      </c>
      <c r="B70" s="3" t="s">
        <v>537</v>
      </c>
    </row>
    <row r="71" spans="1:2" x14ac:dyDescent="0.2">
      <c r="A71" s="52" t="s">
        <v>253</v>
      </c>
      <c r="B71" s="3" t="s">
        <v>538</v>
      </c>
    </row>
    <row r="72" spans="1:2" x14ac:dyDescent="0.2">
      <c r="A72" s="52" t="s">
        <v>255</v>
      </c>
      <c r="B72" s="3" t="s">
        <v>539</v>
      </c>
    </row>
    <row r="73" spans="1:2" x14ac:dyDescent="0.2">
      <c r="A73" s="52" t="s">
        <v>257</v>
      </c>
      <c r="B73" s="3" t="s">
        <v>540</v>
      </c>
    </row>
    <row r="74" spans="1:2" x14ac:dyDescent="0.2">
      <c r="A74" s="52" t="s">
        <v>259</v>
      </c>
      <c r="B74" s="3" t="s">
        <v>541</v>
      </c>
    </row>
    <row r="75" spans="1:2" x14ac:dyDescent="0.2">
      <c r="A75" s="52" t="s">
        <v>261</v>
      </c>
      <c r="B75" s="3" t="s">
        <v>542</v>
      </c>
    </row>
    <row r="76" spans="1:2" x14ac:dyDescent="0.2">
      <c r="A76" s="52" t="s">
        <v>271</v>
      </c>
      <c r="B76" s="3" t="s">
        <v>543</v>
      </c>
    </row>
    <row r="77" spans="1:2" x14ac:dyDescent="0.2">
      <c r="A77" s="67" t="s">
        <v>305</v>
      </c>
      <c r="B77" s="3" t="s">
        <v>530</v>
      </c>
    </row>
    <row r="78" spans="1:2" x14ac:dyDescent="0.2">
      <c r="A78" s="67" t="s">
        <v>313</v>
      </c>
      <c r="B78" s="3" t="s">
        <v>544</v>
      </c>
    </row>
    <row r="79" spans="1:2" x14ac:dyDescent="0.2">
      <c r="A79" s="67" t="s">
        <v>315</v>
      </c>
      <c r="B79" s="3" t="s">
        <v>545</v>
      </c>
    </row>
    <row r="80" spans="1:2" x14ac:dyDescent="0.2">
      <c r="A80" s="67" t="s">
        <v>317</v>
      </c>
      <c r="B80" s="3" t="s">
        <v>550</v>
      </c>
    </row>
    <row r="81" spans="1:2" x14ac:dyDescent="0.2">
      <c r="A81" s="67" t="s">
        <v>319</v>
      </c>
      <c r="B81" s="3" t="s">
        <v>552</v>
      </c>
    </row>
    <row r="82" spans="1:2" x14ac:dyDescent="0.2">
      <c r="A82" s="67" t="s">
        <v>321</v>
      </c>
      <c r="B82" s="3" t="s">
        <v>546</v>
      </c>
    </row>
    <row r="83" spans="1:2" x14ac:dyDescent="0.2">
      <c r="A83" s="67" t="s">
        <v>323</v>
      </c>
      <c r="B83" s="3" t="s">
        <v>553</v>
      </c>
    </row>
    <row r="84" spans="1:2" x14ac:dyDescent="0.2">
      <c r="A84" s="67" t="s">
        <v>325</v>
      </c>
      <c r="B84" s="3" t="s">
        <v>554</v>
      </c>
    </row>
    <row r="85" spans="1:2" x14ac:dyDescent="0.2">
      <c r="A85" s="67" t="s">
        <v>327</v>
      </c>
      <c r="B85" s="3" t="s">
        <v>555</v>
      </c>
    </row>
    <row r="86" spans="1:2" x14ac:dyDescent="0.2">
      <c r="A86" s="67" t="s">
        <v>329</v>
      </c>
      <c r="B86" s="3" t="s">
        <v>556</v>
      </c>
    </row>
    <row r="87" spans="1:2" x14ac:dyDescent="0.2">
      <c r="A87" s="67" t="s">
        <v>331</v>
      </c>
      <c r="B87" s="3" t="s">
        <v>557</v>
      </c>
    </row>
    <row r="88" spans="1:2" x14ac:dyDescent="0.2">
      <c r="A88" s="67" t="s">
        <v>333</v>
      </c>
      <c r="B88" s="3" t="s">
        <v>551</v>
      </c>
    </row>
    <row r="89" spans="1:2" x14ac:dyDescent="0.2">
      <c r="A89" s="67" t="s">
        <v>335</v>
      </c>
      <c r="B89" s="3" t="s">
        <v>558</v>
      </c>
    </row>
    <row r="90" spans="1:2" x14ac:dyDescent="0.2">
      <c r="A90" s="67" t="s">
        <v>337</v>
      </c>
      <c r="B90" s="3" t="s">
        <v>547</v>
      </c>
    </row>
    <row r="91" spans="1:2" x14ac:dyDescent="0.2">
      <c r="A91" s="67" t="s">
        <v>339</v>
      </c>
      <c r="B91" s="3" t="s">
        <v>559</v>
      </c>
    </row>
    <row r="92" spans="1:2" x14ac:dyDescent="0.2">
      <c r="A92" s="67" t="s">
        <v>341</v>
      </c>
      <c r="B92" s="3" t="s">
        <v>548</v>
      </c>
    </row>
    <row r="93" spans="1:2" x14ac:dyDescent="0.2">
      <c r="A93" s="67" t="s">
        <v>343</v>
      </c>
      <c r="B93" s="3" t="s">
        <v>549</v>
      </c>
    </row>
    <row r="94" spans="1:2" x14ac:dyDescent="0.2">
      <c r="A94" s="52" t="s">
        <v>345</v>
      </c>
      <c r="B94" s="3" t="s">
        <v>560</v>
      </c>
    </row>
  </sheetData>
  <autoFilter ref="A1:B94" xr:uid="{C17ABBF7-C8B5-40A0-BAA8-35E6536D628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B567B-5665-4899-B546-BBB2286149F3}">
  <dimension ref="A1"/>
  <sheetViews>
    <sheetView workbookViewId="0"/>
  </sheetViews>
  <sheetFormatPr defaultRowHeight="12.75" x14ac:dyDescent="0.2"/>
  <cols>
    <col min="1" max="1" width="10.5703125" customWidth="1"/>
  </cols>
  <sheetData>
    <row r="1" spans="1:1" x14ac:dyDescent="0.2">
      <c r="A1" s="75" t="s">
        <v>486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98"/>
  <sheetViews>
    <sheetView topLeftCell="A122" workbookViewId="0">
      <selection activeCell="H157" sqref="H157"/>
    </sheetView>
  </sheetViews>
  <sheetFormatPr defaultRowHeight="12.75" x14ac:dyDescent="0.2"/>
  <cols>
    <col min="1" max="1" width="15.7109375" customWidth="1"/>
    <col min="2" max="2" width="35.85546875" bestFit="1" customWidth="1"/>
    <col min="3" max="3" width="8.5703125" bestFit="1" customWidth="1"/>
    <col min="4" max="4" width="12.28515625" bestFit="1" customWidth="1"/>
    <col min="5" max="5" width="31.42578125" bestFit="1" customWidth="1"/>
    <col min="9" max="9" width="8.42578125" bestFit="1" customWidth="1"/>
    <col min="10" max="15" width="8.42578125" customWidth="1"/>
    <col min="16" max="16" width="84.140625" bestFit="1" customWidth="1"/>
  </cols>
  <sheetData>
    <row r="1" spans="1:16" ht="25.5" customHeight="1" x14ac:dyDescent="0.3">
      <c r="A1" s="9" t="s">
        <v>350</v>
      </c>
    </row>
    <row r="2" spans="1:16" x14ac:dyDescent="0.2">
      <c r="A2" t="s">
        <v>349</v>
      </c>
    </row>
    <row r="3" spans="1:16" x14ac:dyDescent="0.2">
      <c r="A3" s="3" t="s">
        <v>360</v>
      </c>
    </row>
    <row r="4" spans="1:16" x14ac:dyDescent="0.2">
      <c r="A4" s="3" t="s">
        <v>361</v>
      </c>
    </row>
    <row r="6" spans="1:16" s="8" customFormat="1" x14ac:dyDescent="0.2">
      <c r="A6" s="10" t="s">
        <v>357</v>
      </c>
      <c r="B6" s="10" t="s">
        <v>358</v>
      </c>
      <c r="C6" s="10" t="s">
        <v>359</v>
      </c>
      <c r="D6" s="10" t="s">
        <v>351</v>
      </c>
      <c r="E6" s="10" t="s">
        <v>352</v>
      </c>
      <c r="F6" s="10" t="s">
        <v>353</v>
      </c>
      <c r="G6" s="10" t="s">
        <v>354</v>
      </c>
      <c r="H6" s="10" t="s">
        <v>355</v>
      </c>
      <c r="I6" s="10" t="s">
        <v>356</v>
      </c>
      <c r="J6" s="10" t="s">
        <v>444</v>
      </c>
      <c r="K6" s="10" t="s">
        <v>445</v>
      </c>
      <c r="L6" s="10" t="s">
        <v>446</v>
      </c>
      <c r="M6" s="10" t="s">
        <v>447</v>
      </c>
      <c r="N6" s="10" t="s">
        <v>448</v>
      </c>
      <c r="O6" s="10" t="s">
        <v>449</v>
      </c>
      <c r="P6" s="10" t="s">
        <v>443</v>
      </c>
    </row>
    <row r="7" spans="1:16" x14ac:dyDescent="0.2">
      <c r="A7" s="11" t="s">
        <v>29</v>
      </c>
      <c r="B7" s="11" t="s">
        <v>30</v>
      </c>
      <c r="C7" s="11" t="s">
        <v>37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</row>
    <row r="8" spans="1:16" x14ac:dyDescent="0.2">
      <c r="A8" s="11" t="s">
        <v>31</v>
      </c>
      <c r="B8" s="11" t="s">
        <v>32</v>
      </c>
      <c r="C8" s="11" t="s">
        <v>37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</row>
    <row r="9" spans="1:16" x14ac:dyDescent="0.2">
      <c r="A9" s="11" t="s">
        <v>33</v>
      </c>
      <c r="B9" s="11" t="s">
        <v>34</v>
      </c>
      <c r="C9" s="11" t="s">
        <v>37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</row>
    <row r="10" spans="1:16" x14ac:dyDescent="0.2">
      <c r="A10" s="11" t="s">
        <v>35</v>
      </c>
      <c r="B10" s="11" t="s">
        <v>36</v>
      </c>
      <c r="C10" s="11" t="s">
        <v>37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1:16" x14ac:dyDescent="0.2">
      <c r="A11" s="11" t="s">
        <v>38</v>
      </c>
      <c r="B11" s="11" t="s">
        <v>398</v>
      </c>
      <c r="C11" s="11" t="s">
        <v>39</v>
      </c>
      <c r="D11" s="13">
        <v>43224</v>
      </c>
      <c r="E11" s="12" t="s">
        <v>399</v>
      </c>
      <c r="F11" s="14">
        <v>9.26</v>
      </c>
      <c r="G11" s="14">
        <v>0.35</v>
      </c>
      <c r="H11" s="14">
        <v>2.27</v>
      </c>
      <c r="I11" s="14">
        <v>0.49</v>
      </c>
      <c r="J11" s="14"/>
      <c r="K11" s="14"/>
      <c r="L11" s="14"/>
      <c r="M11" s="14"/>
      <c r="N11" s="14"/>
      <c r="O11" s="14"/>
      <c r="P11" s="12"/>
    </row>
    <row r="12" spans="1:16" x14ac:dyDescent="0.2">
      <c r="A12" s="11" t="s">
        <v>40</v>
      </c>
      <c r="B12" s="11" t="s">
        <v>41</v>
      </c>
      <c r="C12" s="11" t="s">
        <v>42</v>
      </c>
      <c r="D12" s="13">
        <v>43224</v>
      </c>
      <c r="E12" s="12" t="s">
        <v>399</v>
      </c>
      <c r="F12" s="14">
        <v>22</v>
      </c>
      <c r="G12" s="14">
        <v>1.1200000000000001</v>
      </c>
      <c r="H12" s="14">
        <v>23</v>
      </c>
      <c r="I12" s="14">
        <v>0.92</v>
      </c>
      <c r="J12" s="14"/>
      <c r="K12" s="14"/>
      <c r="L12" s="14"/>
      <c r="M12" s="14"/>
      <c r="N12" s="14"/>
      <c r="O12" s="14"/>
      <c r="P12" s="12"/>
    </row>
    <row r="13" spans="1:16" x14ac:dyDescent="0.2">
      <c r="A13" s="11" t="s">
        <v>43</v>
      </c>
      <c r="B13" s="11" t="s">
        <v>400</v>
      </c>
      <c r="C13" s="11" t="s">
        <v>44</v>
      </c>
      <c r="D13" s="13">
        <v>43224</v>
      </c>
      <c r="E13" s="12" t="s">
        <v>399</v>
      </c>
      <c r="F13" s="14">
        <v>45.52</v>
      </c>
      <c r="G13" s="14">
        <v>0.18</v>
      </c>
      <c r="H13" s="14">
        <v>23</v>
      </c>
      <c r="I13" s="14">
        <v>-0.24</v>
      </c>
      <c r="J13" s="14"/>
      <c r="K13" s="14"/>
      <c r="L13" s="14"/>
      <c r="M13" s="14"/>
      <c r="N13" s="14"/>
      <c r="O13" s="14"/>
      <c r="P13" s="12"/>
    </row>
    <row r="14" spans="1:16" x14ac:dyDescent="0.2">
      <c r="A14" s="11" t="s">
        <v>45</v>
      </c>
      <c r="B14" s="11" t="s">
        <v>401</v>
      </c>
      <c r="C14" s="11" t="s">
        <v>46</v>
      </c>
      <c r="D14" s="13">
        <v>43224</v>
      </c>
      <c r="E14" s="12" t="s">
        <v>399</v>
      </c>
      <c r="F14" s="14">
        <v>18.559999999999999</v>
      </c>
      <c r="G14" s="14">
        <v>-0.34</v>
      </c>
      <c r="H14" s="14">
        <v>23.08</v>
      </c>
      <c r="I14" s="14">
        <v>1.27</v>
      </c>
      <c r="J14" s="14"/>
      <c r="K14" s="14"/>
      <c r="L14" s="14"/>
      <c r="M14" s="14"/>
      <c r="N14" s="14"/>
      <c r="O14" s="14"/>
      <c r="P14" s="12"/>
    </row>
    <row r="15" spans="1:16" x14ac:dyDescent="0.2">
      <c r="A15" s="11" t="s">
        <v>47</v>
      </c>
      <c r="B15" s="11" t="s">
        <v>48</v>
      </c>
      <c r="C15" s="11" t="s">
        <v>49</v>
      </c>
      <c r="D15" s="13">
        <v>43224</v>
      </c>
      <c r="E15" s="12" t="s">
        <v>399</v>
      </c>
      <c r="F15" s="14">
        <v>25</v>
      </c>
      <c r="G15" s="14">
        <v>-0.26</v>
      </c>
      <c r="H15" s="14">
        <v>20</v>
      </c>
      <c r="I15" s="14">
        <v>1.48</v>
      </c>
      <c r="J15" s="14"/>
      <c r="K15" s="14"/>
      <c r="L15" s="14"/>
      <c r="M15" s="14"/>
      <c r="N15" s="14"/>
      <c r="O15" s="14"/>
      <c r="P15" s="12"/>
    </row>
    <row r="16" spans="1:16" x14ac:dyDescent="0.2">
      <c r="A16" s="11" t="s">
        <v>50</v>
      </c>
      <c r="B16" s="11" t="s">
        <v>51</v>
      </c>
      <c r="C16" s="11" t="s">
        <v>52</v>
      </c>
      <c r="D16" s="13">
        <v>43224</v>
      </c>
      <c r="E16" s="12" t="s">
        <v>399</v>
      </c>
      <c r="F16" s="14">
        <v>2193</v>
      </c>
      <c r="G16" s="14">
        <v>-1.1299999999999999</v>
      </c>
      <c r="H16" s="14">
        <v>637</v>
      </c>
      <c r="I16" s="14">
        <v>-1.7</v>
      </c>
      <c r="J16" s="14"/>
      <c r="K16" s="14"/>
      <c r="L16" s="14"/>
      <c r="M16" s="14"/>
      <c r="N16" s="14"/>
      <c r="O16" s="14"/>
      <c r="P16" s="12"/>
    </row>
    <row r="17" spans="1:16" x14ac:dyDescent="0.2">
      <c r="A17" s="11" t="s">
        <v>53</v>
      </c>
      <c r="B17" s="11" t="s">
        <v>54</v>
      </c>
      <c r="C17" s="11" t="s">
        <v>55</v>
      </c>
      <c r="D17" s="13">
        <v>43224</v>
      </c>
      <c r="E17" s="12" t="s">
        <v>399</v>
      </c>
      <c r="F17" s="14">
        <v>123.3</v>
      </c>
      <c r="G17" s="14">
        <v>0.4</v>
      </c>
      <c r="H17" s="14">
        <v>18.61</v>
      </c>
      <c r="I17" s="14">
        <v>0.91</v>
      </c>
      <c r="J17" s="14"/>
      <c r="K17" s="14"/>
      <c r="L17" s="14"/>
      <c r="M17" s="14"/>
      <c r="N17" s="14"/>
      <c r="O17" s="14"/>
      <c r="P17" s="12"/>
    </row>
    <row r="18" spans="1:16" x14ac:dyDescent="0.2">
      <c r="A18" s="11" t="s">
        <v>56</v>
      </c>
      <c r="B18" s="11" t="s">
        <v>402</v>
      </c>
      <c r="C18" s="11" t="s">
        <v>57</v>
      </c>
      <c r="D18" s="13">
        <v>43223</v>
      </c>
      <c r="E18" s="12" t="s">
        <v>399</v>
      </c>
      <c r="F18" s="14">
        <v>97.8</v>
      </c>
      <c r="G18" s="14">
        <v>1.97</v>
      </c>
      <c r="H18" s="14">
        <v>28.5</v>
      </c>
      <c r="I18" s="14">
        <v>2.3199999999999998</v>
      </c>
      <c r="J18" s="14"/>
      <c r="K18" s="14"/>
      <c r="L18" s="14"/>
      <c r="M18" s="14"/>
      <c r="N18" s="14"/>
      <c r="O18" s="14"/>
      <c r="P18" s="12"/>
    </row>
    <row r="19" spans="1:16" x14ac:dyDescent="0.2">
      <c r="A19" s="11" t="s">
        <v>58</v>
      </c>
      <c r="B19" s="11" t="s">
        <v>59</v>
      </c>
      <c r="C19" s="11" t="s">
        <v>60</v>
      </c>
      <c r="D19" s="13">
        <v>43224</v>
      </c>
      <c r="E19" s="12" t="s">
        <v>399</v>
      </c>
      <c r="F19" s="14">
        <v>109</v>
      </c>
      <c r="G19" s="14">
        <v>-0.88</v>
      </c>
      <c r="H19" s="14">
        <v>13</v>
      </c>
      <c r="I19" s="14">
        <v>0.17</v>
      </c>
      <c r="J19" s="14"/>
      <c r="K19" s="14"/>
      <c r="L19" s="14"/>
      <c r="M19" s="14"/>
      <c r="N19" s="14"/>
      <c r="O19" s="14"/>
      <c r="P19" s="12"/>
    </row>
    <row r="20" spans="1:16" x14ac:dyDescent="0.2">
      <c r="A20" s="11" t="s">
        <v>61</v>
      </c>
      <c r="B20" s="11" t="s">
        <v>403</v>
      </c>
      <c r="C20" s="11" t="s">
        <v>62</v>
      </c>
      <c r="D20" s="13">
        <v>43224</v>
      </c>
      <c r="E20" s="12" t="s">
        <v>399</v>
      </c>
      <c r="F20" s="14">
        <v>370</v>
      </c>
      <c r="G20" s="14">
        <v>-0.7</v>
      </c>
      <c r="H20" s="14">
        <v>52</v>
      </c>
      <c r="I20" s="14">
        <v>1.47</v>
      </c>
      <c r="J20" s="14"/>
      <c r="K20" s="14"/>
      <c r="L20" s="14"/>
      <c r="M20" s="14"/>
      <c r="N20" s="14"/>
      <c r="O20" s="14"/>
      <c r="P20" s="12"/>
    </row>
    <row r="21" spans="1:16" x14ac:dyDescent="0.2">
      <c r="A21" s="11" t="s">
        <v>63</v>
      </c>
      <c r="B21" s="11" t="s">
        <v>64</v>
      </c>
      <c r="C21" s="11" t="s">
        <v>65</v>
      </c>
      <c r="D21" s="13">
        <v>43224</v>
      </c>
      <c r="E21" s="12" t="s">
        <v>399</v>
      </c>
      <c r="F21" s="14">
        <v>1.87</v>
      </c>
      <c r="G21" s="14">
        <v>-3.37</v>
      </c>
      <c r="H21" s="15" t="s">
        <v>404</v>
      </c>
      <c r="I21" s="15" t="s">
        <v>404</v>
      </c>
      <c r="J21" s="15"/>
      <c r="K21" s="15"/>
      <c r="L21" s="15"/>
      <c r="M21" s="15"/>
      <c r="N21" s="15"/>
      <c r="O21" s="15"/>
      <c r="P21" s="12" t="s">
        <v>405</v>
      </c>
    </row>
    <row r="22" spans="1:16" x14ac:dyDescent="0.2">
      <c r="A22" s="11" t="s">
        <v>391</v>
      </c>
      <c r="B22" s="11" t="s">
        <v>392</v>
      </c>
      <c r="C22" s="11" t="s">
        <v>393</v>
      </c>
      <c r="D22" s="13">
        <v>43189</v>
      </c>
      <c r="E22" s="16" t="s">
        <v>406</v>
      </c>
      <c r="F22" s="14">
        <v>88</v>
      </c>
      <c r="G22" s="14">
        <v>-0.89</v>
      </c>
      <c r="H22" s="14"/>
      <c r="I22" s="14"/>
      <c r="J22" s="14"/>
      <c r="K22" s="14"/>
      <c r="L22" s="14"/>
      <c r="M22" s="14"/>
      <c r="N22" s="14"/>
      <c r="O22" s="14"/>
      <c r="P22" s="12"/>
    </row>
    <row r="23" spans="1:16" x14ac:dyDescent="0.2">
      <c r="A23" s="11" t="s">
        <v>66</v>
      </c>
      <c r="B23" s="11" t="s">
        <v>67</v>
      </c>
      <c r="C23" s="11" t="s">
        <v>68</v>
      </c>
      <c r="D23" s="16" t="s">
        <v>450</v>
      </c>
      <c r="E23" s="12" t="s">
        <v>451</v>
      </c>
      <c r="F23" s="12">
        <v>0.46</v>
      </c>
      <c r="G23" s="50" t="s">
        <v>452</v>
      </c>
      <c r="H23" s="12">
        <v>39.9</v>
      </c>
      <c r="I23" s="12">
        <v>-1.7</v>
      </c>
      <c r="J23" s="12">
        <v>41.9</v>
      </c>
      <c r="K23" s="12">
        <v>-1.5</v>
      </c>
      <c r="L23" s="12">
        <v>18.600000000000001</v>
      </c>
      <c r="M23" s="12">
        <v>-1.6</v>
      </c>
      <c r="N23" s="12">
        <v>76.7</v>
      </c>
      <c r="O23" s="12">
        <v>-1.9</v>
      </c>
      <c r="P23" s="16" t="s">
        <v>453</v>
      </c>
    </row>
    <row r="24" spans="1:16" x14ac:dyDescent="0.2">
      <c r="A24" s="11" t="s">
        <v>69</v>
      </c>
      <c r="B24" s="11" t="s">
        <v>70</v>
      </c>
      <c r="C24" s="11" t="s">
        <v>68</v>
      </c>
      <c r="D24" s="16" t="s">
        <v>450</v>
      </c>
      <c r="E24" s="12" t="s">
        <v>451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</row>
    <row r="25" spans="1:16" x14ac:dyDescent="0.2">
      <c r="A25" s="11" t="s">
        <v>71</v>
      </c>
      <c r="B25" s="11" t="s">
        <v>72</v>
      </c>
      <c r="C25" s="11" t="s">
        <v>68</v>
      </c>
      <c r="D25" s="16" t="s">
        <v>450</v>
      </c>
      <c r="E25" s="12" t="s">
        <v>451</v>
      </c>
      <c r="F25" s="12">
        <v>5.36</v>
      </c>
      <c r="G25" s="50" t="s">
        <v>452</v>
      </c>
      <c r="H25" s="12">
        <v>56.2</v>
      </c>
      <c r="I25" s="12">
        <v>-1.8</v>
      </c>
      <c r="J25" s="12">
        <v>104</v>
      </c>
      <c r="K25" s="12">
        <v>-1.9</v>
      </c>
      <c r="L25" s="12">
        <v>48.6</v>
      </c>
      <c r="M25" s="12">
        <v>-1.9</v>
      </c>
      <c r="N25" s="12">
        <v>56.7</v>
      </c>
      <c r="O25" s="12">
        <v>-2.1</v>
      </c>
      <c r="P25" s="16" t="s">
        <v>453</v>
      </c>
    </row>
    <row r="26" spans="1:16" x14ac:dyDescent="0.2">
      <c r="A26" s="11" t="s">
        <v>73</v>
      </c>
      <c r="B26" s="11" t="s">
        <v>74</v>
      </c>
      <c r="C26" s="11" t="s">
        <v>68</v>
      </c>
      <c r="D26" s="16" t="s">
        <v>450</v>
      </c>
      <c r="E26" s="12" t="s">
        <v>451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</row>
    <row r="27" spans="1:16" x14ac:dyDescent="0.2">
      <c r="A27" s="11"/>
      <c r="B27" s="11" t="s">
        <v>76</v>
      </c>
      <c r="C27" s="11" t="s">
        <v>348</v>
      </c>
      <c r="D27" s="16" t="s">
        <v>455</v>
      </c>
      <c r="E27" s="12" t="s">
        <v>454</v>
      </c>
      <c r="F27" s="12">
        <v>15.9</v>
      </c>
      <c r="G27" s="12">
        <v>0.45</v>
      </c>
      <c r="H27" s="12">
        <v>1.97</v>
      </c>
      <c r="I27" s="12">
        <v>-0.19</v>
      </c>
      <c r="J27" s="12"/>
      <c r="K27" s="12"/>
      <c r="L27" s="12"/>
      <c r="M27" s="12"/>
      <c r="N27" s="12"/>
      <c r="O27" s="12"/>
      <c r="P27" s="16" t="s">
        <v>456</v>
      </c>
    </row>
    <row r="28" spans="1:16" x14ac:dyDescent="0.2">
      <c r="A28" s="11"/>
      <c r="B28" s="11" t="s">
        <v>76</v>
      </c>
      <c r="C28" s="11" t="s">
        <v>348</v>
      </c>
      <c r="D28" s="16" t="s">
        <v>455</v>
      </c>
      <c r="E28" s="12" t="s">
        <v>454</v>
      </c>
      <c r="F28" s="12">
        <v>16.5</v>
      </c>
      <c r="G28" s="12">
        <v>0.11</v>
      </c>
      <c r="H28" s="12">
        <v>2.5099999999999998</v>
      </c>
      <c r="I28" s="12">
        <v>1.39</v>
      </c>
      <c r="J28" s="12">
        <v>2.08</v>
      </c>
      <c r="K28" s="12">
        <v>0.43</v>
      </c>
      <c r="L28" s="12">
        <v>2.34</v>
      </c>
      <c r="M28" s="12">
        <v>0</v>
      </c>
      <c r="N28" s="12"/>
      <c r="O28" s="12"/>
      <c r="P28" s="16" t="s">
        <v>457</v>
      </c>
    </row>
    <row r="29" spans="1:16" x14ac:dyDescent="0.2">
      <c r="A29" s="11" t="s">
        <v>77</v>
      </c>
      <c r="B29" s="11" t="s">
        <v>78</v>
      </c>
      <c r="C29" s="11" t="s">
        <v>79</v>
      </c>
      <c r="D29" s="16" t="s">
        <v>468</v>
      </c>
      <c r="E29" s="12" t="s">
        <v>467</v>
      </c>
      <c r="F29" s="12">
        <v>19.73</v>
      </c>
      <c r="G29" s="12">
        <v>0.73</v>
      </c>
      <c r="H29" s="12">
        <v>23.99</v>
      </c>
      <c r="I29" s="12">
        <v>2.31</v>
      </c>
      <c r="J29" s="12">
        <v>20.39</v>
      </c>
      <c r="K29" s="12">
        <v>0.97</v>
      </c>
      <c r="L29" s="12"/>
      <c r="M29" s="12"/>
      <c r="N29" s="12"/>
      <c r="O29" s="12"/>
      <c r="P29" s="16" t="s">
        <v>469</v>
      </c>
    </row>
    <row r="30" spans="1:16" x14ac:dyDescent="0.2">
      <c r="A30" s="11" t="s">
        <v>80</v>
      </c>
      <c r="B30" s="11" t="s">
        <v>81</v>
      </c>
      <c r="C30" s="11" t="s">
        <v>79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</row>
    <row r="31" spans="1:16" x14ac:dyDescent="0.2">
      <c r="A31" s="11" t="s">
        <v>82</v>
      </c>
      <c r="B31" s="51" t="s">
        <v>470</v>
      </c>
      <c r="C31" s="11" t="s">
        <v>79</v>
      </c>
      <c r="D31" s="16" t="s">
        <v>468</v>
      </c>
      <c r="E31" s="12" t="s">
        <v>467</v>
      </c>
      <c r="F31" s="12">
        <v>1.2574000000000001</v>
      </c>
      <c r="G31" s="12">
        <v>-0.42</v>
      </c>
      <c r="H31" s="12">
        <v>1.2741</v>
      </c>
      <c r="I31" s="12">
        <v>-0.32</v>
      </c>
      <c r="J31" s="12">
        <v>1.3879999999999999</v>
      </c>
      <c r="K31" s="12">
        <v>0.38</v>
      </c>
      <c r="L31" s="12"/>
      <c r="M31" s="12"/>
      <c r="N31" s="12"/>
      <c r="O31" s="12"/>
      <c r="P31" s="16" t="s">
        <v>469</v>
      </c>
    </row>
    <row r="32" spans="1:16" x14ac:dyDescent="0.2">
      <c r="A32" s="11" t="s">
        <v>84</v>
      </c>
      <c r="B32" s="11" t="s">
        <v>85</v>
      </c>
      <c r="C32" s="11" t="s">
        <v>79</v>
      </c>
      <c r="D32" s="16" t="s">
        <v>468</v>
      </c>
      <c r="E32" s="12" t="s">
        <v>467</v>
      </c>
      <c r="F32" s="12">
        <v>620</v>
      </c>
      <c r="G32" s="12">
        <v>0.74</v>
      </c>
      <c r="H32" s="12">
        <v>659</v>
      </c>
      <c r="I32" s="12">
        <v>1.52</v>
      </c>
      <c r="J32" s="12">
        <v>602</v>
      </c>
      <c r="K32" s="12">
        <v>0.38</v>
      </c>
      <c r="L32" s="12"/>
      <c r="M32" s="12"/>
      <c r="N32" s="12"/>
      <c r="O32" s="12"/>
      <c r="P32" s="16" t="s">
        <v>469</v>
      </c>
    </row>
    <row r="33" spans="1:16" x14ac:dyDescent="0.2">
      <c r="A33" s="11" t="s">
        <v>84</v>
      </c>
      <c r="B33" s="11" t="s">
        <v>85</v>
      </c>
      <c r="C33" s="11" t="s">
        <v>79</v>
      </c>
      <c r="D33" s="16" t="s">
        <v>479</v>
      </c>
      <c r="E33" s="12" t="s">
        <v>478</v>
      </c>
      <c r="F33" s="12">
        <v>349</v>
      </c>
      <c r="G33" s="12">
        <v>0.6</v>
      </c>
      <c r="H33" s="12">
        <v>2060</v>
      </c>
      <c r="I33" s="12">
        <v>0.68</v>
      </c>
      <c r="J33" s="12"/>
      <c r="K33" s="12"/>
      <c r="L33" s="12"/>
      <c r="M33" s="12"/>
      <c r="N33" s="12"/>
      <c r="O33" s="12"/>
      <c r="P33" s="16" t="s">
        <v>480</v>
      </c>
    </row>
    <row r="34" spans="1:16" x14ac:dyDescent="0.2">
      <c r="A34" s="11" t="s">
        <v>86</v>
      </c>
      <c r="B34" s="11" t="s">
        <v>87</v>
      </c>
      <c r="C34" s="11" t="s">
        <v>79</v>
      </c>
      <c r="D34" s="16" t="s">
        <v>468</v>
      </c>
      <c r="E34" s="12" t="s">
        <v>467</v>
      </c>
      <c r="F34" s="12">
        <v>267</v>
      </c>
      <c r="G34" s="12">
        <v>1.01</v>
      </c>
      <c r="H34" s="12">
        <v>256</v>
      </c>
      <c r="I34" s="12">
        <v>0.64</v>
      </c>
      <c r="J34" s="12">
        <v>239</v>
      </c>
      <c r="K34" s="12">
        <v>0.06</v>
      </c>
      <c r="L34" s="12"/>
      <c r="M34" s="12"/>
      <c r="N34" s="12"/>
      <c r="O34" s="12"/>
      <c r="P34" s="16" t="s">
        <v>469</v>
      </c>
    </row>
    <row r="35" spans="1:16" x14ac:dyDescent="0.2">
      <c r="A35" s="11" t="s">
        <v>86</v>
      </c>
      <c r="B35" s="11" t="s">
        <v>87</v>
      </c>
      <c r="C35" s="11" t="s">
        <v>79</v>
      </c>
      <c r="D35" s="16" t="s">
        <v>479</v>
      </c>
      <c r="E35" s="12" t="s">
        <v>478</v>
      </c>
      <c r="F35" s="12">
        <v>140</v>
      </c>
      <c r="G35" s="12">
        <v>2</v>
      </c>
      <c r="H35" s="12">
        <v>438</v>
      </c>
      <c r="I35" s="12">
        <v>0.31</v>
      </c>
      <c r="J35" s="12"/>
      <c r="K35" s="12"/>
      <c r="L35" s="12"/>
      <c r="M35" s="12"/>
      <c r="N35" s="12"/>
      <c r="O35" s="12"/>
      <c r="P35" s="16" t="s">
        <v>480</v>
      </c>
    </row>
    <row r="36" spans="1:16" x14ac:dyDescent="0.2">
      <c r="A36" s="11" t="s">
        <v>88</v>
      </c>
      <c r="B36" s="11" t="s">
        <v>89</v>
      </c>
      <c r="C36" s="11" t="s">
        <v>79</v>
      </c>
      <c r="D36" s="16" t="s">
        <v>468</v>
      </c>
      <c r="E36" s="12" t="s">
        <v>467</v>
      </c>
      <c r="F36" s="12">
        <v>214</v>
      </c>
      <c r="G36" s="12">
        <v>1.64</v>
      </c>
      <c r="H36" s="12">
        <v>203</v>
      </c>
      <c r="I36" s="12">
        <v>1</v>
      </c>
      <c r="J36" s="12">
        <v>207</v>
      </c>
      <c r="K36" s="12">
        <v>1.23</v>
      </c>
      <c r="L36" s="12"/>
      <c r="M36" s="12"/>
      <c r="N36" s="12"/>
      <c r="O36" s="12"/>
      <c r="P36" s="16" t="s">
        <v>469</v>
      </c>
    </row>
    <row r="37" spans="1:16" x14ac:dyDescent="0.2">
      <c r="A37" s="11" t="s">
        <v>88</v>
      </c>
      <c r="B37" s="11" t="s">
        <v>89</v>
      </c>
      <c r="C37" s="11" t="s">
        <v>79</v>
      </c>
      <c r="D37" s="16" t="s">
        <v>479</v>
      </c>
      <c r="E37" s="12" t="s">
        <v>478</v>
      </c>
      <c r="F37" s="12">
        <v>18</v>
      </c>
      <c r="G37" s="12">
        <v>1</v>
      </c>
      <c r="H37" s="12">
        <v>35</v>
      </c>
      <c r="I37" s="12">
        <v>4.2999999999999997E-2</v>
      </c>
      <c r="J37" s="12"/>
      <c r="K37" s="12"/>
      <c r="L37" s="12"/>
      <c r="M37" s="12"/>
      <c r="N37" s="12"/>
      <c r="O37" s="12"/>
      <c r="P37" s="16" t="s">
        <v>480</v>
      </c>
    </row>
    <row r="38" spans="1:16" x14ac:dyDescent="0.2">
      <c r="A38" s="11" t="s">
        <v>90</v>
      </c>
      <c r="B38" s="51" t="s">
        <v>471</v>
      </c>
      <c r="C38" s="11" t="s">
        <v>79</v>
      </c>
      <c r="D38" s="16" t="s">
        <v>468</v>
      </c>
      <c r="E38" s="12" t="s">
        <v>467</v>
      </c>
      <c r="F38" s="12">
        <v>1.3053999999999999</v>
      </c>
      <c r="G38" s="12">
        <v>-0.26</v>
      </c>
      <c r="H38" s="12">
        <v>1.3412999999999999</v>
      </c>
      <c r="I38" s="12">
        <v>-0.03</v>
      </c>
      <c r="J38" s="12">
        <v>1.4702</v>
      </c>
      <c r="K38" s="12">
        <v>0.8</v>
      </c>
      <c r="L38" s="12"/>
      <c r="M38" s="12"/>
      <c r="N38" s="12"/>
      <c r="O38" s="12"/>
      <c r="P38" s="16" t="s">
        <v>469</v>
      </c>
    </row>
    <row r="39" spans="1:16" x14ac:dyDescent="0.2">
      <c r="A39" s="11" t="s">
        <v>92</v>
      </c>
      <c r="B39" s="11" t="s">
        <v>93</v>
      </c>
      <c r="C39" s="11" t="s">
        <v>79</v>
      </c>
      <c r="D39" s="16" t="s">
        <v>455</v>
      </c>
      <c r="E39" s="12" t="s">
        <v>454</v>
      </c>
      <c r="F39" s="12">
        <v>0.16300000000000001</v>
      </c>
      <c r="G39" s="12">
        <v>0.11</v>
      </c>
      <c r="H39" s="12">
        <v>0.15</v>
      </c>
      <c r="I39" s="12">
        <v>0.88</v>
      </c>
      <c r="J39" s="12"/>
      <c r="K39" s="12"/>
      <c r="L39" s="12"/>
      <c r="M39" s="12"/>
      <c r="N39" s="12"/>
      <c r="O39" s="12"/>
      <c r="P39" s="12"/>
    </row>
    <row r="40" spans="1:16" x14ac:dyDescent="0.2">
      <c r="A40" s="11" t="s">
        <v>92</v>
      </c>
      <c r="B40" s="11" t="s">
        <v>93</v>
      </c>
      <c r="C40" s="11" t="s">
        <v>79</v>
      </c>
      <c r="D40" s="16" t="s">
        <v>468</v>
      </c>
      <c r="E40" s="12" t="s">
        <v>467</v>
      </c>
      <c r="F40" s="12">
        <v>0.21</v>
      </c>
      <c r="G40" s="12">
        <v>0.17</v>
      </c>
      <c r="H40" s="12">
        <v>0.21</v>
      </c>
      <c r="I40" s="12">
        <v>0.24</v>
      </c>
      <c r="J40" s="12">
        <v>0.21</v>
      </c>
      <c r="K40" s="12">
        <v>0.19</v>
      </c>
      <c r="L40" s="12"/>
      <c r="M40" s="12"/>
      <c r="N40" s="12"/>
      <c r="O40" s="12"/>
      <c r="P40" s="16" t="s">
        <v>469</v>
      </c>
    </row>
    <row r="41" spans="1:16" x14ac:dyDescent="0.2">
      <c r="A41" s="11" t="s">
        <v>92</v>
      </c>
      <c r="B41" s="11" t="s">
        <v>93</v>
      </c>
      <c r="C41" s="11" t="s">
        <v>79</v>
      </c>
      <c r="D41" s="16" t="s">
        <v>479</v>
      </c>
      <c r="E41" s="12" t="s">
        <v>478</v>
      </c>
      <c r="F41" s="12">
        <v>202</v>
      </c>
      <c r="G41" s="12">
        <v>1.6</v>
      </c>
      <c r="H41" s="12">
        <v>1280</v>
      </c>
      <c r="I41" s="12">
        <v>0.17</v>
      </c>
      <c r="J41" s="12"/>
      <c r="K41" s="12"/>
      <c r="L41" s="12"/>
      <c r="M41" s="12"/>
      <c r="N41" s="12"/>
      <c r="O41" s="12"/>
      <c r="P41" s="16" t="s">
        <v>480</v>
      </c>
    </row>
    <row r="42" spans="1:16" x14ac:dyDescent="0.2">
      <c r="A42" s="11" t="s">
        <v>94</v>
      </c>
      <c r="B42" s="11" t="s">
        <v>95</v>
      </c>
      <c r="C42" s="11" t="s">
        <v>79</v>
      </c>
      <c r="D42" s="16" t="s">
        <v>455</v>
      </c>
      <c r="E42" s="12" t="s">
        <v>454</v>
      </c>
      <c r="F42" s="12">
        <v>0.45</v>
      </c>
      <c r="G42" s="12">
        <v>0.31</v>
      </c>
      <c r="H42" s="12">
        <v>0.217</v>
      </c>
      <c r="I42" s="12">
        <v>0.42</v>
      </c>
      <c r="J42" s="12"/>
      <c r="K42" s="12"/>
      <c r="L42" s="12"/>
      <c r="M42" s="12"/>
      <c r="N42" s="12"/>
      <c r="O42" s="12"/>
      <c r="P42" s="12"/>
    </row>
    <row r="43" spans="1:16" x14ac:dyDescent="0.2">
      <c r="A43" s="11" t="s">
        <v>94</v>
      </c>
      <c r="B43" s="11" t="s">
        <v>95</v>
      </c>
      <c r="C43" s="11" t="s">
        <v>79</v>
      </c>
      <c r="D43" s="16" t="s">
        <v>468</v>
      </c>
      <c r="E43" s="12" t="s">
        <v>467</v>
      </c>
      <c r="F43" s="12">
        <v>0.89</v>
      </c>
      <c r="G43" s="12">
        <v>0.88</v>
      </c>
      <c r="H43" s="12">
        <v>0.95</v>
      </c>
      <c r="I43" s="12">
        <v>1.53</v>
      </c>
      <c r="J43" s="12">
        <v>0.84</v>
      </c>
      <c r="K43" s="16">
        <v>0.33</v>
      </c>
      <c r="L43" s="12"/>
      <c r="M43" s="12"/>
      <c r="N43" s="12"/>
      <c r="O43" s="12"/>
      <c r="P43" s="16" t="s">
        <v>469</v>
      </c>
    </row>
    <row r="44" spans="1:16" x14ac:dyDescent="0.2">
      <c r="A44" s="11" t="s">
        <v>94</v>
      </c>
      <c r="B44" s="11" t="s">
        <v>95</v>
      </c>
      <c r="C44" s="11" t="s">
        <v>79</v>
      </c>
      <c r="D44" s="16" t="s">
        <v>479</v>
      </c>
      <c r="E44" s="12" t="s">
        <v>478</v>
      </c>
      <c r="F44" s="12">
        <v>361</v>
      </c>
      <c r="G44" s="12">
        <v>1.1000000000000001</v>
      </c>
      <c r="H44" s="12">
        <v>4770</v>
      </c>
      <c r="I44" s="12">
        <v>0.35</v>
      </c>
      <c r="J44" s="12"/>
      <c r="K44" s="12"/>
      <c r="L44" s="12"/>
      <c r="M44" s="12"/>
      <c r="N44" s="12"/>
      <c r="O44" s="12"/>
      <c r="P44" s="16" t="s">
        <v>480</v>
      </c>
    </row>
    <row r="45" spans="1:16" x14ac:dyDescent="0.2">
      <c r="A45" s="11" t="s">
        <v>96</v>
      </c>
      <c r="B45" s="11" t="s">
        <v>97</v>
      </c>
      <c r="C45" s="11" t="s">
        <v>79</v>
      </c>
      <c r="D45" s="16" t="s">
        <v>455</v>
      </c>
      <c r="E45" s="12" t="s">
        <v>454</v>
      </c>
      <c r="F45" s="12">
        <v>0.75</v>
      </c>
      <c r="G45" s="12">
        <v>0.85</v>
      </c>
      <c r="H45" s="12">
        <v>0.66700000000000004</v>
      </c>
      <c r="I45" s="12">
        <v>0.82</v>
      </c>
      <c r="J45" s="12"/>
      <c r="K45" s="12"/>
      <c r="L45" s="12"/>
      <c r="M45" s="12"/>
      <c r="N45" s="12"/>
      <c r="O45" s="12"/>
      <c r="P45" s="12"/>
    </row>
    <row r="46" spans="1:16" x14ac:dyDescent="0.2">
      <c r="A46" s="11" t="s">
        <v>96</v>
      </c>
      <c r="B46" s="11" t="s">
        <v>97</v>
      </c>
      <c r="C46" s="11" t="s">
        <v>79</v>
      </c>
      <c r="D46" s="16" t="s">
        <v>468</v>
      </c>
      <c r="E46" s="12" t="s">
        <v>467</v>
      </c>
      <c r="F46" s="12">
        <v>2000</v>
      </c>
      <c r="G46" s="12">
        <v>1.74</v>
      </c>
      <c r="H46" s="12">
        <v>1920</v>
      </c>
      <c r="I46" s="12">
        <v>1.25</v>
      </c>
      <c r="J46" s="12">
        <v>2060</v>
      </c>
      <c r="K46" s="12">
        <v>2.11</v>
      </c>
      <c r="L46" s="12"/>
      <c r="M46" s="12"/>
      <c r="N46" s="12"/>
      <c r="O46" s="12"/>
      <c r="P46" s="16" t="s">
        <v>469</v>
      </c>
    </row>
    <row r="47" spans="1:16" x14ac:dyDescent="0.2">
      <c r="A47" s="11" t="s">
        <v>96</v>
      </c>
      <c r="B47" s="11" t="s">
        <v>97</v>
      </c>
      <c r="C47" s="11" t="s">
        <v>79</v>
      </c>
      <c r="D47" s="16" t="s">
        <v>479</v>
      </c>
      <c r="E47" s="12" t="s">
        <v>478</v>
      </c>
      <c r="F47" s="12">
        <v>1020</v>
      </c>
      <c r="G47" s="12">
        <v>1.7</v>
      </c>
      <c r="H47" s="12">
        <v>6180</v>
      </c>
      <c r="I47" s="12">
        <v>0.45</v>
      </c>
      <c r="J47" s="12"/>
      <c r="K47" s="12"/>
      <c r="L47" s="12"/>
      <c r="M47" s="12"/>
      <c r="N47" s="12"/>
      <c r="O47" s="12"/>
      <c r="P47" s="16" t="s">
        <v>480</v>
      </c>
    </row>
    <row r="48" spans="1:16" x14ac:dyDescent="0.2">
      <c r="A48" s="11" t="s">
        <v>98</v>
      </c>
      <c r="B48" s="11" t="s">
        <v>99</v>
      </c>
      <c r="C48" s="11" t="s">
        <v>79</v>
      </c>
      <c r="D48" s="16" t="s">
        <v>468</v>
      </c>
      <c r="E48" s="12" t="s">
        <v>467</v>
      </c>
      <c r="F48" s="12">
        <v>24.7</v>
      </c>
      <c r="G48" s="12">
        <v>-1.24</v>
      </c>
      <c r="H48" s="12">
        <v>24.8</v>
      </c>
      <c r="I48" s="12">
        <v>-1.23</v>
      </c>
      <c r="J48" s="12">
        <v>21.6</v>
      </c>
      <c r="K48" s="12">
        <v>-1.65</v>
      </c>
      <c r="L48" s="12"/>
      <c r="M48" s="12"/>
      <c r="N48" s="12"/>
      <c r="O48" s="12"/>
      <c r="P48" s="16" t="s">
        <v>469</v>
      </c>
    </row>
    <row r="49" spans="1:16" x14ac:dyDescent="0.2">
      <c r="A49" s="11" t="s">
        <v>98</v>
      </c>
      <c r="B49" s="11" t="s">
        <v>99</v>
      </c>
      <c r="C49" s="11" t="s">
        <v>79</v>
      </c>
      <c r="D49" s="16" t="s">
        <v>479</v>
      </c>
      <c r="E49" s="12" t="s">
        <v>478</v>
      </c>
      <c r="F49" s="12">
        <v>11</v>
      </c>
      <c r="G49" s="12">
        <v>0.7</v>
      </c>
      <c r="H49" s="12">
        <v>73</v>
      </c>
      <c r="I49" s="12">
        <v>1.8</v>
      </c>
      <c r="J49" s="12"/>
      <c r="K49" s="12"/>
      <c r="L49" s="12"/>
      <c r="M49" s="12"/>
      <c r="N49" s="12"/>
      <c r="O49" s="12"/>
      <c r="P49" s="16" t="s">
        <v>480</v>
      </c>
    </row>
    <row r="50" spans="1:16" x14ac:dyDescent="0.2">
      <c r="A50" s="11" t="s">
        <v>100</v>
      </c>
      <c r="B50" s="11" t="s">
        <v>101</v>
      </c>
      <c r="C50" s="11" t="s">
        <v>79</v>
      </c>
      <c r="D50" s="16" t="s">
        <v>468</v>
      </c>
      <c r="E50" s="12" t="s">
        <v>467</v>
      </c>
      <c r="F50" s="12">
        <v>11.4</v>
      </c>
      <c r="G50" s="12">
        <v>-0.24</v>
      </c>
      <c r="H50" s="12">
        <v>11.6</v>
      </c>
      <c r="I50" s="12">
        <v>-0.11</v>
      </c>
      <c r="J50" s="12">
        <v>12.7</v>
      </c>
      <c r="K50" s="12">
        <v>0.6</v>
      </c>
      <c r="L50" s="12"/>
      <c r="M50" s="12"/>
      <c r="N50" s="12"/>
      <c r="O50" s="12"/>
      <c r="P50" s="16" t="s">
        <v>469</v>
      </c>
    </row>
    <row r="51" spans="1:16" x14ac:dyDescent="0.2">
      <c r="A51" s="11" t="s">
        <v>100</v>
      </c>
      <c r="B51" s="11" t="s">
        <v>101</v>
      </c>
      <c r="C51" s="11" t="s">
        <v>79</v>
      </c>
      <c r="D51" s="16" t="s">
        <v>479</v>
      </c>
      <c r="E51" s="12" t="s">
        <v>478</v>
      </c>
      <c r="F51" s="12">
        <v>6.3</v>
      </c>
      <c r="G51" s="12">
        <v>0.68</v>
      </c>
      <c r="H51" s="12">
        <v>18</v>
      </c>
      <c r="I51" s="12">
        <v>-0.3</v>
      </c>
      <c r="J51" s="12"/>
      <c r="K51" s="12"/>
      <c r="L51" s="12"/>
      <c r="M51" s="12"/>
      <c r="N51" s="12"/>
      <c r="O51" s="12"/>
      <c r="P51" s="16" t="s">
        <v>480</v>
      </c>
    </row>
    <row r="52" spans="1:16" x14ac:dyDescent="0.2">
      <c r="A52" s="11" t="s">
        <v>102</v>
      </c>
      <c r="B52" s="11" t="s">
        <v>103</v>
      </c>
      <c r="C52" s="11" t="s">
        <v>79</v>
      </c>
      <c r="D52" s="16" t="s">
        <v>468</v>
      </c>
      <c r="E52" s="12" t="s">
        <v>467</v>
      </c>
      <c r="F52" s="12">
        <v>71.900000000000006</v>
      </c>
      <c r="G52" s="12">
        <v>1.32</v>
      </c>
      <c r="H52" s="12">
        <v>66.400000000000006</v>
      </c>
      <c r="I52" s="12">
        <v>0.49</v>
      </c>
      <c r="J52" s="12">
        <v>69.7</v>
      </c>
      <c r="K52" s="12">
        <v>0.99</v>
      </c>
      <c r="L52" s="12"/>
      <c r="M52" s="12"/>
      <c r="N52" s="12"/>
      <c r="O52" s="12"/>
      <c r="P52" s="16" t="s">
        <v>469</v>
      </c>
    </row>
    <row r="53" spans="1:16" x14ac:dyDescent="0.2">
      <c r="A53" s="11" t="s">
        <v>102</v>
      </c>
      <c r="B53" s="11" t="s">
        <v>103</v>
      </c>
      <c r="C53" s="11" t="s">
        <v>79</v>
      </c>
      <c r="D53" s="16" t="s">
        <v>479</v>
      </c>
      <c r="E53" s="12" t="s">
        <v>478</v>
      </c>
      <c r="F53" s="12">
        <v>33</v>
      </c>
      <c r="G53" s="12">
        <v>18</v>
      </c>
      <c r="H53" s="12">
        <v>128</v>
      </c>
      <c r="I53" s="12">
        <v>-6.0999999999999999E-2</v>
      </c>
      <c r="J53" s="12"/>
      <c r="K53" s="12"/>
      <c r="L53" s="12"/>
      <c r="M53" s="12"/>
      <c r="N53" s="12"/>
      <c r="O53" s="12"/>
      <c r="P53" s="16" t="s">
        <v>480</v>
      </c>
    </row>
    <row r="54" spans="1:16" x14ac:dyDescent="0.2">
      <c r="A54" s="11" t="s">
        <v>104</v>
      </c>
      <c r="B54" s="11" t="s">
        <v>105</v>
      </c>
      <c r="C54" s="11" t="s">
        <v>79</v>
      </c>
      <c r="D54" s="16" t="s">
        <v>468</v>
      </c>
      <c r="E54" s="12" t="s">
        <v>467</v>
      </c>
      <c r="F54" s="12">
        <v>141</v>
      </c>
      <c r="G54" s="12">
        <v>-2.34</v>
      </c>
      <c r="H54" s="12">
        <v>125</v>
      </c>
      <c r="I54" s="12">
        <v>-3.04</v>
      </c>
      <c r="J54" s="12">
        <v>181</v>
      </c>
      <c r="K54" s="12">
        <v>-0.56999999999999995</v>
      </c>
      <c r="L54" s="12"/>
      <c r="M54" s="12"/>
      <c r="N54" s="12"/>
      <c r="O54" s="12"/>
      <c r="P54" s="16" t="s">
        <v>469</v>
      </c>
    </row>
    <row r="55" spans="1:16" x14ac:dyDescent="0.2">
      <c r="A55" s="11" t="s">
        <v>104</v>
      </c>
      <c r="B55" s="11" t="s">
        <v>105</v>
      </c>
      <c r="C55" s="11" t="s">
        <v>79</v>
      </c>
      <c r="D55" s="16" t="s">
        <v>479</v>
      </c>
      <c r="E55" s="12" t="s">
        <v>478</v>
      </c>
      <c r="F55" s="12">
        <v>68</v>
      </c>
      <c r="G55" s="12">
        <v>1.3</v>
      </c>
      <c r="H55" s="12">
        <v>228</v>
      </c>
      <c r="I55" s="12">
        <v>0.38</v>
      </c>
      <c r="J55" s="12"/>
      <c r="K55" s="12"/>
      <c r="L55" s="12"/>
      <c r="M55" s="12"/>
      <c r="N55" s="12"/>
      <c r="O55" s="12"/>
      <c r="P55" s="16" t="s">
        <v>480</v>
      </c>
    </row>
    <row r="56" spans="1:16" x14ac:dyDescent="0.2">
      <c r="A56" s="11" t="s">
        <v>106</v>
      </c>
      <c r="B56" s="11" t="s">
        <v>107</v>
      </c>
      <c r="C56" s="11" t="s">
        <v>79</v>
      </c>
      <c r="D56" s="16" t="s">
        <v>468</v>
      </c>
      <c r="E56" s="12" t="s">
        <v>467</v>
      </c>
      <c r="F56" s="16" t="s">
        <v>472</v>
      </c>
      <c r="G56" s="50" t="s">
        <v>452</v>
      </c>
      <c r="H56" s="16" t="s">
        <v>474</v>
      </c>
      <c r="I56" s="50" t="s">
        <v>452</v>
      </c>
      <c r="J56" s="16" t="s">
        <v>476</v>
      </c>
      <c r="K56" s="50" t="s">
        <v>452</v>
      </c>
      <c r="L56" s="12"/>
      <c r="M56" s="12"/>
      <c r="N56" s="12"/>
      <c r="O56" s="12"/>
      <c r="P56" s="16" t="s">
        <v>469</v>
      </c>
    </row>
    <row r="57" spans="1:16" x14ac:dyDescent="0.2">
      <c r="A57" s="11" t="s">
        <v>106</v>
      </c>
      <c r="B57" s="11" t="s">
        <v>107</v>
      </c>
      <c r="C57" s="11" t="s">
        <v>79</v>
      </c>
      <c r="D57" s="16" t="s">
        <v>479</v>
      </c>
      <c r="E57" s="12" t="s">
        <v>478</v>
      </c>
      <c r="F57" s="12">
        <v>1.8</v>
      </c>
      <c r="G57" s="12">
        <v>1.7</v>
      </c>
      <c r="H57" s="12">
        <v>12</v>
      </c>
      <c r="I57" s="12">
        <v>-2.5999999999999999E-3</v>
      </c>
      <c r="J57" s="12"/>
      <c r="K57" s="12"/>
      <c r="L57" s="12"/>
      <c r="M57" s="12"/>
      <c r="N57" s="12"/>
      <c r="O57" s="12"/>
      <c r="P57" s="16" t="s">
        <v>480</v>
      </c>
    </row>
    <row r="58" spans="1:16" x14ac:dyDescent="0.2">
      <c r="A58" s="11" t="s">
        <v>108</v>
      </c>
      <c r="B58" s="11" t="s">
        <v>109</v>
      </c>
      <c r="C58" s="11" t="s">
        <v>79</v>
      </c>
      <c r="D58" s="16" t="s">
        <v>468</v>
      </c>
      <c r="E58" s="12" t="s">
        <v>467</v>
      </c>
      <c r="F58" s="12">
        <v>1.1399999999999999</v>
      </c>
      <c r="G58" s="12">
        <v>-3.16</v>
      </c>
      <c r="H58" s="12">
        <v>0.94</v>
      </c>
      <c r="I58" s="12">
        <v>-4.1500000000000004</v>
      </c>
      <c r="J58" s="12">
        <v>1.04</v>
      </c>
      <c r="K58" s="12">
        <v>-3.64</v>
      </c>
      <c r="L58" s="12"/>
      <c r="M58" s="12"/>
      <c r="N58" s="12"/>
      <c r="O58" s="12"/>
      <c r="P58" s="16" t="s">
        <v>469</v>
      </c>
    </row>
    <row r="59" spans="1:16" x14ac:dyDescent="0.2">
      <c r="A59" s="11" t="s">
        <v>108</v>
      </c>
      <c r="B59" s="11" t="s">
        <v>109</v>
      </c>
      <c r="C59" s="11" t="s">
        <v>79</v>
      </c>
      <c r="D59" s="16" t="s">
        <v>479</v>
      </c>
      <c r="E59" s="12" t="s">
        <v>478</v>
      </c>
      <c r="F59" s="12">
        <v>0.49</v>
      </c>
      <c r="G59" s="12">
        <v>1.4</v>
      </c>
      <c r="H59" s="12">
        <v>1.7</v>
      </c>
      <c r="I59" s="12">
        <v>4</v>
      </c>
      <c r="J59" s="12"/>
      <c r="K59" s="12"/>
      <c r="L59" s="12"/>
      <c r="M59" s="12"/>
      <c r="N59" s="12"/>
      <c r="O59" s="12"/>
      <c r="P59" s="16" t="s">
        <v>480</v>
      </c>
    </row>
    <row r="60" spans="1:16" x14ac:dyDescent="0.2">
      <c r="A60" s="11" t="s">
        <v>110</v>
      </c>
      <c r="B60" s="11" t="s">
        <v>111</v>
      </c>
      <c r="C60" s="11" t="s">
        <v>79</v>
      </c>
      <c r="D60" s="16" t="s">
        <v>455</v>
      </c>
      <c r="E60" s="12" t="s">
        <v>454</v>
      </c>
      <c r="F60" s="12">
        <v>0.9</v>
      </c>
      <c r="G60" s="12">
        <v>0.22</v>
      </c>
      <c r="H60" s="12">
        <v>0.86</v>
      </c>
      <c r="I60" s="12">
        <v>0.72</v>
      </c>
      <c r="J60" s="12"/>
      <c r="K60" s="12"/>
      <c r="L60" s="12"/>
      <c r="M60" s="12"/>
      <c r="N60" s="12"/>
      <c r="O60" s="12"/>
      <c r="P60" s="12"/>
    </row>
    <row r="61" spans="1:16" x14ac:dyDescent="0.2">
      <c r="A61" s="11" t="s">
        <v>110</v>
      </c>
      <c r="B61" s="11" t="s">
        <v>111</v>
      </c>
      <c r="C61" s="11" t="s">
        <v>79</v>
      </c>
      <c r="D61" s="16" t="s">
        <v>468</v>
      </c>
      <c r="E61" s="12" t="s">
        <v>467</v>
      </c>
      <c r="F61" s="12">
        <v>3.18</v>
      </c>
      <c r="G61" s="12">
        <v>0.35</v>
      </c>
      <c r="H61" s="12">
        <v>4.21</v>
      </c>
      <c r="I61" s="12">
        <v>3.75</v>
      </c>
      <c r="J61" s="12">
        <v>4.1100000000000003</v>
      </c>
      <c r="K61" s="12">
        <v>3.42</v>
      </c>
      <c r="L61" s="12"/>
      <c r="M61" s="12"/>
      <c r="N61" s="12"/>
      <c r="O61" s="12"/>
      <c r="P61" s="16" t="s">
        <v>469</v>
      </c>
    </row>
    <row r="62" spans="1:16" x14ac:dyDescent="0.2">
      <c r="A62" s="11" t="s">
        <v>110</v>
      </c>
      <c r="B62" s="11" t="s">
        <v>111</v>
      </c>
      <c r="C62" s="11" t="s">
        <v>79</v>
      </c>
      <c r="D62" s="16" t="s">
        <v>479</v>
      </c>
      <c r="E62" s="12" t="s">
        <v>478</v>
      </c>
      <c r="F62" s="12">
        <v>1220</v>
      </c>
      <c r="G62" s="12">
        <v>2.1</v>
      </c>
      <c r="H62" s="12">
        <v>8680</v>
      </c>
      <c r="I62" s="12">
        <v>1.1000000000000001</v>
      </c>
      <c r="J62" s="12"/>
      <c r="K62" s="12"/>
      <c r="L62" s="12"/>
      <c r="M62" s="12"/>
      <c r="N62" s="12"/>
      <c r="O62" s="12"/>
      <c r="P62" s="16" t="s">
        <v>480</v>
      </c>
    </row>
    <row r="63" spans="1:16" x14ac:dyDescent="0.2">
      <c r="A63" s="11" t="s">
        <v>112</v>
      </c>
      <c r="B63" s="11" t="s">
        <v>113</v>
      </c>
      <c r="C63" s="11" t="s">
        <v>79</v>
      </c>
      <c r="D63" s="16" t="s">
        <v>455</v>
      </c>
      <c r="E63" s="12" t="s">
        <v>454</v>
      </c>
      <c r="F63" s="12">
        <v>1.17</v>
      </c>
      <c r="G63" s="12">
        <v>-0.15</v>
      </c>
      <c r="H63" s="12">
        <v>1.49</v>
      </c>
      <c r="I63" s="12">
        <v>0.72</v>
      </c>
      <c r="J63" s="12"/>
      <c r="K63" s="12"/>
      <c r="L63" s="12"/>
      <c r="M63" s="12"/>
      <c r="N63" s="12"/>
      <c r="O63" s="12"/>
      <c r="P63" s="12"/>
    </row>
    <row r="64" spans="1:16" x14ac:dyDescent="0.2">
      <c r="A64" s="11" t="s">
        <v>112</v>
      </c>
      <c r="B64" s="11" t="s">
        <v>113</v>
      </c>
      <c r="C64" s="11" t="s">
        <v>79</v>
      </c>
      <c r="D64" s="16" t="s">
        <v>468</v>
      </c>
      <c r="E64" s="12" t="s">
        <v>467</v>
      </c>
      <c r="F64" s="12">
        <v>5.37</v>
      </c>
      <c r="G64" s="12">
        <v>0.13</v>
      </c>
      <c r="H64" s="12">
        <v>5.83</v>
      </c>
      <c r="I64" s="12">
        <v>0.57999999999999996</v>
      </c>
      <c r="J64" s="12">
        <v>5</v>
      </c>
      <c r="K64" s="12">
        <v>-0.23</v>
      </c>
      <c r="L64" s="12"/>
      <c r="M64" s="12"/>
      <c r="N64" s="12"/>
      <c r="O64" s="12"/>
      <c r="P64" s="16" t="s">
        <v>469</v>
      </c>
    </row>
    <row r="65" spans="1:16" x14ac:dyDescent="0.2">
      <c r="A65" s="11" t="s">
        <v>112</v>
      </c>
      <c r="B65" s="11" t="s">
        <v>113</v>
      </c>
      <c r="C65" s="11" t="s">
        <v>79</v>
      </c>
      <c r="D65" s="16" t="s">
        <v>479</v>
      </c>
      <c r="E65" s="12" t="s">
        <v>478</v>
      </c>
      <c r="F65" s="12">
        <v>1800</v>
      </c>
      <c r="G65" s="12">
        <v>1.4</v>
      </c>
      <c r="H65" s="12">
        <v>8240</v>
      </c>
      <c r="I65" s="12">
        <v>0.49</v>
      </c>
      <c r="J65" s="12"/>
      <c r="K65" s="12"/>
      <c r="L65" s="12"/>
      <c r="M65" s="12"/>
      <c r="N65" s="12"/>
      <c r="O65" s="12"/>
      <c r="P65" s="16" t="s">
        <v>480</v>
      </c>
    </row>
    <row r="66" spans="1:16" x14ac:dyDescent="0.2">
      <c r="A66" s="11" t="s">
        <v>114</v>
      </c>
      <c r="B66" s="11" t="s">
        <v>115</v>
      </c>
      <c r="C66" s="11" t="s">
        <v>79</v>
      </c>
      <c r="D66" s="16" t="s">
        <v>455</v>
      </c>
      <c r="E66" s="12" t="s">
        <v>454</v>
      </c>
      <c r="F66" s="12">
        <v>0.55000000000000004</v>
      </c>
      <c r="G66" s="12">
        <v>0.54</v>
      </c>
      <c r="H66" s="12">
        <v>0.11700000000000001</v>
      </c>
      <c r="I66" s="12">
        <v>0.83</v>
      </c>
      <c r="J66" s="12"/>
      <c r="K66" s="12"/>
      <c r="L66" s="12"/>
      <c r="M66" s="12"/>
      <c r="N66" s="12"/>
      <c r="O66" s="12"/>
      <c r="P66" s="12"/>
    </row>
    <row r="67" spans="1:16" x14ac:dyDescent="0.2">
      <c r="A67" s="11" t="s">
        <v>114</v>
      </c>
      <c r="B67" s="11" t="s">
        <v>115</v>
      </c>
      <c r="C67" s="11" t="s">
        <v>79</v>
      </c>
      <c r="D67" s="16" t="s">
        <v>468</v>
      </c>
      <c r="E67" s="12" t="s">
        <v>467</v>
      </c>
      <c r="F67" s="12">
        <v>1.37</v>
      </c>
      <c r="G67" s="12">
        <v>2.77</v>
      </c>
      <c r="H67" s="12">
        <v>1.69</v>
      </c>
      <c r="I67" s="12">
        <v>6.32</v>
      </c>
      <c r="J67" s="12">
        <v>1.8</v>
      </c>
      <c r="K67" s="12">
        <v>7.54</v>
      </c>
      <c r="L67" s="12"/>
      <c r="M67" s="12"/>
      <c r="N67" s="12"/>
      <c r="O67" s="12"/>
      <c r="P67" s="16" t="s">
        <v>469</v>
      </c>
    </row>
    <row r="68" spans="1:16" x14ac:dyDescent="0.2">
      <c r="A68" s="11" t="s">
        <v>114</v>
      </c>
      <c r="B68" s="11" t="s">
        <v>115</v>
      </c>
      <c r="C68" s="11" t="s">
        <v>79</v>
      </c>
      <c r="D68" s="16" t="s">
        <v>479</v>
      </c>
      <c r="E68" s="12" t="s">
        <v>478</v>
      </c>
      <c r="F68" s="12">
        <v>778</v>
      </c>
      <c r="G68" s="12">
        <v>2.2999999999999998</v>
      </c>
      <c r="H68" s="12">
        <v>2640</v>
      </c>
      <c r="I68" s="12">
        <v>0.82</v>
      </c>
      <c r="J68" s="12"/>
      <c r="K68" s="12"/>
      <c r="L68" s="12"/>
      <c r="M68" s="12"/>
      <c r="N68" s="12"/>
      <c r="O68" s="12"/>
      <c r="P68" s="16" t="s">
        <v>480</v>
      </c>
    </row>
    <row r="69" spans="1:16" x14ac:dyDescent="0.2">
      <c r="A69" s="11" t="s">
        <v>116</v>
      </c>
      <c r="B69" s="11" t="s">
        <v>117</v>
      </c>
      <c r="C69" s="11" t="s">
        <v>79</v>
      </c>
      <c r="D69" s="16" t="s">
        <v>455</v>
      </c>
      <c r="E69" s="12" t="s">
        <v>454</v>
      </c>
      <c r="F69" s="12">
        <v>1.2969999999999999</v>
      </c>
      <c r="G69" s="12">
        <v>-2.2000000000000002</v>
      </c>
      <c r="H69" s="12">
        <v>3.19</v>
      </c>
      <c r="I69" s="12">
        <v>1.8</v>
      </c>
      <c r="J69" s="12"/>
      <c r="K69" s="12"/>
      <c r="L69" s="12"/>
      <c r="M69" s="12"/>
      <c r="N69" s="12"/>
      <c r="O69" s="12"/>
      <c r="P69" s="12"/>
    </row>
    <row r="70" spans="1:16" x14ac:dyDescent="0.2">
      <c r="A70" s="11" t="s">
        <v>116</v>
      </c>
      <c r="B70" s="11" t="s">
        <v>117</v>
      </c>
      <c r="C70" s="11" t="s">
        <v>79</v>
      </c>
      <c r="D70" s="16" t="s">
        <v>468</v>
      </c>
      <c r="E70" s="12" t="s">
        <v>467</v>
      </c>
      <c r="F70" s="12">
        <v>8.81</v>
      </c>
      <c r="G70" s="12">
        <v>0.61</v>
      </c>
      <c r="H70" s="12">
        <v>11.1</v>
      </c>
      <c r="I70" s="12">
        <v>1.97</v>
      </c>
      <c r="J70" s="12">
        <v>8.43</v>
      </c>
      <c r="K70" s="12">
        <v>0.45</v>
      </c>
      <c r="L70" s="12"/>
      <c r="M70" s="12"/>
      <c r="N70" s="12"/>
      <c r="O70" s="12"/>
      <c r="P70" s="16" t="s">
        <v>469</v>
      </c>
    </row>
    <row r="71" spans="1:16" x14ac:dyDescent="0.2">
      <c r="A71" s="11" t="s">
        <v>116</v>
      </c>
      <c r="B71" s="11" t="s">
        <v>117</v>
      </c>
      <c r="C71" s="11" t="s">
        <v>79</v>
      </c>
      <c r="D71" s="16" t="s">
        <v>479</v>
      </c>
      <c r="E71" s="12" t="s">
        <v>478</v>
      </c>
      <c r="F71" s="12">
        <v>2430</v>
      </c>
      <c r="G71" s="12">
        <v>1.5</v>
      </c>
      <c r="H71" s="12">
        <v>11600</v>
      </c>
      <c r="I71" s="12">
        <v>0.52</v>
      </c>
      <c r="J71" s="12"/>
      <c r="K71" s="12"/>
      <c r="L71" s="12"/>
      <c r="M71" s="12"/>
      <c r="N71" s="12"/>
      <c r="O71" s="12"/>
      <c r="P71" s="16" t="s">
        <v>480</v>
      </c>
    </row>
    <row r="72" spans="1:16" x14ac:dyDescent="0.2">
      <c r="A72" s="11" t="s">
        <v>118</v>
      </c>
      <c r="B72" s="11" t="s">
        <v>119</v>
      </c>
      <c r="C72" s="11" t="s">
        <v>79</v>
      </c>
      <c r="D72" s="16" t="s">
        <v>468</v>
      </c>
      <c r="E72" s="12" t="s">
        <v>467</v>
      </c>
      <c r="F72" s="12">
        <v>33.200000000000003</v>
      </c>
      <c r="G72" s="12">
        <v>0.71</v>
      </c>
      <c r="H72" s="12">
        <v>36.200000000000003</v>
      </c>
      <c r="I72" s="12">
        <v>1.19</v>
      </c>
      <c r="J72" s="12">
        <v>29.7</v>
      </c>
      <c r="K72" s="12">
        <v>0.15</v>
      </c>
      <c r="L72" s="12"/>
      <c r="M72" s="12"/>
      <c r="N72" s="12"/>
      <c r="O72" s="12"/>
      <c r="P72" s="16" t="s">
        <v>469</v>
      </c>
    </row>
    <row r="73" spans="1:16" x14ac:dyDescent="0.2">
      <c r="A73" s="11" t="s">
        <v>118</v>
      </c>
      <c r="B73" s="11" t="s">
        <v>119</v>
      </c>
      <c r="C73" s="11" t="s">
        <v>79</v>
      </c>
      <c r="D73" s="16" t="s">
        <v>479</v>
      </c>
      <c r="E73" s="12" t="s">
        <v>478</v>
      </c>
      <c r="F73" s="12">
        <v>19</v>
      </c>
      <c r="G73" s="12">
        <v>0.87</v>
      </c>
      <c r="H73" s="12">
        <v>119</v>
      </c>
      <c r="I73" s="12">
        <v>-5.1999999999999998E-2</v>
      </c>
      <c r="J73" s="12"/>
      <c r="K73" s="12"/>
      <c r="L73" s="12"/>
      <c r="M73" s="12"/>
      <c r="N73" s="12"/>
      <c r="O73" s="12"/>
      <c r="P73" s="16" t="s">
        <v>480</v>
      </c>
    </row>
    <row r="74" spans="1:16" x14ac:dyDescent="0.2">
      <c r="A74" s="11" t="s">
        <v>120</v>
      </c>
      <c r="B74" s="11" t="s">
        <v>121</v>
      </c>
      <c r="C74" s="11" t="s">
        <v>79</v>
      </c>
      <c r="D74" s="16" t="s">
        <v>468</v>
      </c>
      <c r="E74" s="12" t="s">
        <v>467</v>
      </c>
      <c r="F74" s="12">
        <v>30.5</v>
      </c>
      <c r="G74" s="12">
        <v>0.79</v>
      </c>
      <c r="H74" s="12">
        <v>28.9</v>
      </c>
      <c r="I74" s="12">
        <v>-0.03</v>
      </c>
      <c r="J74" s="12">
        <v>29</v>
      </c>
      <c r="K74" s="12">
        <v>0.03</v>
      </c>
      <c r="L74" s="12"/>
      <c r="M74" s="12"/>
      <c r="N74" s="12"/>
      <c r="O74" s="12"/>
      <c r="P74" s="16" t="s">
        <v>469</v>
      </c>
    </row>
    <row r="75" spans="1:16" x14ac:dyDescent="0.2">
      <c r="A75" s="11" t="s">
        <v>120</v>
      </c>
      <c r="B75" s="11" t="s">
        <v>121</v>
      </c>
      <c r="C75" s="11" t="s">
        <v>79</v>
      </c>
      <c r="D75" s="16" t="s">
        <v>479</v>
      </c>
      <c r="E75" s="12" t="s">
        <v>478</v>
      </c>
      <c r="F75" s="12">
        <v>13</v>
      </c>
      <c r="G75" s="12">
        <v>0.96</v>
      </c>
      <c r="H75" s="12">
        <v>33</v>
      </c>
      <c r="I75" s="12">
        <v>0.11</v>
      </c>
      <c r="J75" s="12"/>
      <c r="K75" s="12"/>
      <c r="L75" s="12"/>
      <c r="M75" s="12"/>
      <c r="N75" s="12"/>
      <c r="O75" s="12"/>
      <c r="P75" s="16" t="s">
        <v>480</v>
      </c>
    </row>
    <row r="76" spans="1:16" x14ac:dyDescent="0.2">
      <c r="A76" s="11" t="s">
        <v>122</v>
      </c>
      <c r="B76" s="11" t="s">
        <v>123</v>
      </c>
      <c r="C76" s="11" t="s">
        <v>79</v>
      </c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</row>
    <row r="77" spans="1:16" x14ac:dyDescent="0.2">
      <c r="A77" s="11" t="s">
        <v>124</v>
      </c>
      <c r="B77" s="11" t="s">
        <v>125</v>
      </c>
      <c r="C77" s="11" t="s">
        <v>79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</row>
    <row r="78" spans="1:16" x14ac:dyDescent="0.2">
      <c r="A78" s="11" t="s">
        <v>126</v>
      </c>
      <c r="B78" s="11" t="s">
        <v>127</v>
      </c>
      <c r="C78" s="11" t="s">
        <v>128</v>
      </c>
      <c r="D78" s="16" t="s">
        <v>455</v>
      </c>
      <c r="E78" s="12" t="s">
        <v>454</v>
      </c>
      <c r="F78" s="12">
        <v>0.254</v>
      </c>
      <c r="G78" s="50" t="s">
        <v>452</v>
      </c>
      <c r="H78" s="12">
        <v>0.35699999999999998</v>
      </c>
      <c r="I78" s="12">
        <v>0.26</v>
      </c>
      <c r="J78" s="12"/>
      <c r="K78" s="12"/>
      <c r="L78" s="12"/>
      <c r="M78" s="12"/>
      <c r="N78" s="12"/>
      <c r="O78" s="12"/>
      <c r="P78" s="12"/>
    </row>
    <row r="79" spans="1:16" x14ac:dyDescent="0.2">
      <c r="A79" s="11" t="s">
        <v>129</v>
      </c>
      <c r="B79" s="11" t="s">
        <v>130</v>
      </c>
      <c r="C79" s="11" t="s">
        <v>128</v>
      </c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</row>
    <row r="80" spans="1:16" x14ac:dyDescent="0.2">
      <c r="A80" s="11" t="s">
        <v>131</v>
      </c>
      <c r="B80" s="11" t="s">
        <v>132</v>
      </c>
      <c r="C80" s="11" t="s">
        <v>128</v>
      </c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</row>
    <row r="81" spans="1:16" x14ac:dyDescent="0.2">
      <c r="A81" s="11" t="s">
        <v>133</v>
      </c>
      <c r="B81" s="11" t="s">
        <v>134</v>
      </c>
      <c r="C81" s="11" t="s">
        <v>128</v>
      </c>
      <c r="D81" s="16" t="s">
        <v>455</v>
      </c>
      <c r="E81" s="12" t="s">
        <v>454</v>
      </c>
      <c r="F81" s="12">
        <v>1.21</v>
      </c>
      <c r="G81" s="50" t="s">
        <v>452</v>
      </c>
      <c r="H81" s="12">
        <v>9.61</v>
      </c>
      <c r="I81" s="12">
        <v>0.96</v>
      </c>
      <c r="J81" s="12"/>
      <c r="K81" s="12"/>
      <c r="L81" s="12"/>
      <c r="M81" s="12"/>
      <c r="N81" s="12"/>
      <c r="O81" s="12"/>
      <c r="P81" s="12"/>
    </row>
    <row r="82" spans="1:16" x14ac:dyDescent="0.2">
      <c r="A82" s="11" t="s">
        <v>135</v>
      </c>
      <c r="B82" s="11" t="s">
        <v>136</v>
      </c>
      <c r="C82" s="11" t="s">
        <v>128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</row>
    <row r="83" spans="1:16" x14ac:dyDescent="0.2">
      <c r="A83" s="11" t="s">
        <v>137</v>
      </c>
      <c r="B83" s="11" t="s">
        <v>138</v>
      </c>
      <c r="C83" s="11" t="s">
        <v>128</v>
      </c>
      <c r="D83" s="16" t="s">
        <v>455</v>
      </c>
      <c r="E83" s="12" t="s">
        <v>454</v>
      </c>
      <c r="F83" s="12">
        <v>7.3499999999999996E-2</v>
      </c>
      <c r="G83" s="12">
        <v>-0.23</v>
      </c>
      <c r="H83" s="12">
        <v>0.81799999999999995</v>
      </c>
      <c r="I83" s="12">
        <v>1.1200000000000001</v>
      </c>
      <c r="J83" s="12"/>
      <c r="K83" s="12"/>
      <c r="L83" s="12"/>
      <c r="M83" s="12"/>
      <c r="N83" s="12"/>
      <c r="O83" s="12"/>
      <c r="P83" s="12"/>
    </row>
    <row r="84" spans="1:16" x14ac:dyDescent="0.2">
      <c r="A84" s="11" t="s">
        <v>139</v>
      </c>
      <c r="B84" s="11" t="s">
        <v>140</v>
      </c>
      <c r="C84" s="11" t="s">
        <v>128</v>
      </c>
      <c r="D84" s="16" t="s">
        <v>455</v>
      </c>
      <c r="E84" s="12" t="s">
        <v>454</v>
      </c>
      <c r="F84" s="12">
        <v>0.128</v>
      </c>
      <c r="G84" s="12">
        <v>-0.35</v>
      </c>
      <c r="H84" s="12">
        <v>6.89</v>
      </c>
      <c r="I84" s="12">
        <v>1.82</v>
      </c>
      <c r="J84" s="12"/>
      <c r="K84" s="12"/>
      <c r="L84" s="12"/>
      <c r="M84" s="12"/>
      <c r="N84" s="12"/>
      <c r="O84" s="12"/>
      <c r="P84" s="12"/>
    </row>
    <row r="85" spans="1:16" x14ac:dyDescent="0.2">
      <c r="A85" s="11" t="s">
        <v>141</v>
      </c>
      <c r="B85" s="11" t="s">
        <v>142</v>
      </c>
      <c r="C85" s="11" t="s">
        <v>128</v>
      </c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</row>
    <row r="86" spans="1:16" x14ac:dyDescent="0.2">
      <c r="A86" s="11" t="s">
        <v>143</v>
      </c>
      <c r="B86" s="11" t="s">
        <v>144</v>
      </c>
      <c r="C86" s="11" t="s">
        <v>128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</row>
    <row r="87" spans="1:16" x14ac:dyDescent="0.2">
      <c r="A87" s="11" t="s">
        <v>145</v>
      </c>
      <c r="B87" s="11" t="s">
        <v>146</v>
      </c>
      <c r="C87" s="11" t="s">
        <v>128</v>
      </c>
      <c r="D87" s="16" t="s">
        <v>455</v>
      </c>
      <c r="E87" s="12" t="s">
        <v>454</v>
      </c>
      <c r="F87" s="12">
        <v>3.46</v>
      </c>
      <c r="G87" s="12">
        <v>0.17</v>
      </c>
      <c r="H87" s="12">
        <v>3.33</v>
      </c>
      <c r="I87" s="12">
        <v>2.61</v>
      </c>
      <c r="J87" s="12"/>
      <c r="K87" s="12"/>
      <c r="L87" s="12"/>
      <c r="M87" s="12"/>
      <c r="N87" s="12"/>
      <c r="O87" s="12"/>
      <c r="P87" s="12"/>
    </row>
    <row r="88" spans="1:16" x14ac:dyDescent="0.2">
      <c r="A88" s="11" t="s">
        <v>147</v>
      </c>
      <c r="B88" s="11" t="s">
        <v>148</v>
      </c>
      <c r="C88" s="11" t="s">
        <v>128</v>
      </c>
      <c r="D88" s="16" t="s">
        <v>455</v>
      </c>
      <c r="E88" s="12" t="s">
        <v>454</v>
      </c>
      <c r="F88" s="12">
        <v>0.02</v>
      </c>
      <c r="G88" s="50" t="s">
        <v>452</v>
      </c>
      <c r="H88" s="12">
        <v>3.6999999999999998E-2</v>
      </c>
      <c r="I88" s="50" t="s">
        <v>452</v>
      </c>
      <c r="J88" s="12"/>
      <c r="K88" s="12"/>
      <c r="L88" s="12"/>
      <c r="M88" s="12"/>
      <c r="N88" s="12"/>
      <c r="O88" s="12"/>
      <c r="P88" s="12"/>
    </row>
    <row r="89" spans="1:16" x14ac:dyDescent="0.2">
      <c r="A89" s="11" t="s">
        <v>149</v>
      </c>
      <c r="B89" s="11" t="s">
        <v>150</v>
      </c>
      <c r="C89" s="11" t="s">
        <v>128</v>
      </c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</row>
    <row r="90" spans="1:16" x14ac:dyDescent="0.2">
      <c r="A90" s="11" t="s">
        <v>151</v>
      </c>
      <c r="B90" s="11" t="s">
        <v>152</v>
      </c>
      <c r="C90" s="11" t="s">
        <v>128</v>
      </c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</row>
    <row r="91" spans="1:16" x14ac:dyDescent="0.2">
      <c r="A91" s="11" t="s">
        <v>153</v>
      </c>
      <c r="B91" s="11" t="s">
        <v>154</v>
      </c>
      <c r="C91" s="11" t="s">
        <v>128</v>
      </c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</row>
    <row r="92" spans="1:16" x14ac:dyDescent="0.2">
      <c r="A92" s="11" t="s">
        <v>155</v>
      </c>
      <c r="B92" s="11" t="s">
        <v>156</v>
      </c>
      <c r="C92" s="11" t="s">
        <v>128</v>
      </c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</row>
    <row r="93" spans="1:16" x14ac:dyDescent="0.2">
      <c r="A93" s="11" t="s">
        <v>157</v>
      </c>
      <c r="B93" s="11" t="s">
        <v>158</v>
      </c>
      <c r="C93" s="11" t="s">
        <v>128</v>
      </c>
      <c r="D93" s="16" t="s">
        <v>455</v>
      </c>
      <c r="E93" s="12" t="s">
        <v>454</v>
      </c>
      <c r="F93" s="12">
        <v>1.56</v>
      </c>
      <c r="G93" s="12">
        <v>0.79</v>
      </c>
      <c r="H93" s="12">
        <v>3.66</v>
      </c>
      <c r="I93" s="12">
        <v>0.69</v>
      </c>
      <c r="J93" s="12"/>
      <c r="K93" s="12"/>
      <c r="L93" s="12"/>
      <c r="M93" s="12"/>
      <c r="N93" s="12"/>
      <c r="O93" s="12"/>
      <c r="P93" s="12"/>
    </row>
    <row r="94" spans="1:16" x14ac:dyDescent="0.2">
      <c r="A94" s="11" t="s">
        <v>159</v>
      </c>
      <c r="B94" s="11" t="s">
        <v>160</v>
      </c>
      <c r="C94" s="11" t="s">
        <v>128</v>
      </c>
      <c r="D94" s="16" t="s">
        <v>455</v>
      </c>
      <c r="E94" s="12" t="s">
        <v>454</v>
      </c>
      <c r="F94" s="12">
        <v>0.05</v>
      </c>
      <c r="G94" s="12">
        <v>-1.4</v>
      </c>
      <c r="H94" s="12">
        <v>9.9000000000000005E-2</v>
      </c>
      <c r="I94" s="50" t="s">
        <v>452</v>
      </c>
      <c r="J94" s="12"/>
      <c r="K94" s="12"/>
      <c r="L94" s="12"/>
      <c r="M94" s="12"/>
      <c r="N94" s="12"/>
      <c r="O94" s="12"/>
      <c r="P94" s="12"/>
    </row>
    <row r="95" spans="1:16" x14ac:dyDescent="0.2">
      <c r="A95" s="11" t="s">
        <v>161</v>
      </c>
      <c r="B95" s="11" t="s">
        <v>162</v>
      </c>
      <c r="C95" s="11" t="s">
        <v>128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</row>
    <row r="96" spans="1:16" x14ac:dyDescent="0.2">
      <c r="A96" s="11" t="s">
        <v>163</v>
      </c>
      <c r="B96" s="11" t="s">
        <v>164</v>
      </c>
      <c r="C96" s="11" t="s">
        <v>128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</row>
    <row r="97" spans="1:16" x14ac:dyDescent="0.2">
      <c r="A97" s="11" t="s">
        <v>165</v>
      </c>
      <c r="B97" s="11" t="s">
        <v>166</v>
      </c>
      <c r="C97" s="11" t="s">
        <v>128</v>
      </c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</row>
    <row r="98" spans="1:16" x14ac:dyDescent="0.2">
      <c r="A98" s="11" t="s">
        <v>167</v>
      </c>
      <c r="B98" s="11" t="s">
        <v>168</v>
      </c>
      <c r="C98" s="11" t="s">
        <v>128</v>
      </c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</row>
    <row r="99" spans="1:16" x14ac:dyDescent="0.2">
      <c r="A99" s="11" t="s">
        <v>169</v>
      </c>
      <c r="B99" s="11" t="s">
        <v>170</v>
      </c>
      <c r="C99" s="11" t="s">
        <v>128</v>
      </c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</row>
    <row r="100" spans="1:16" x14ac:dyDescent="0.2">
      <c r="A100" s="11" t="s">
        <v>171</v>
      </c>
      <c r="B100" s="11" t="s">
        <v>172</v>
      </c>
      <c r="C100" s="11" t="s">
        <v>128</v>
      </c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</row>
    <row r="101" spans="1:16" x14ac:dyDescent="0.2">
      <c r="A101" s="11" t="s">
        <v>173</v>
      </c>
      <c r="B101" s="11" t="s">
        <v>174</v>
      </c>
      <c r="C101" s="11" t="s">
        <v>128</v>
      </c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</row>
    <row r="102" spans="1:16" x14ac:dyDescent="0.2">
      <c r="A102" s="11" t="s">
        <v>175</v>
      </c>
      <c r="B102" s="11" t="s">
        <v>176</v>
      </c>
      <c r="C102" s="11" t="s">
        <v>128</v>
      </c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</row>
    <row r="103" spans="1:16" x14ac:dyDescent="0.2">
      <c r="A103" s="11" t="s">
        <v>177</v>
      </c>
      <c r="B103" s="11" t="s">
        <v>178</v>
      </c>
      <c r="C103" s="11" t="s">
        <v>128</v>
      </c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</row>
    <row r="104" spans="1:16" x14ac:dyDescent="0.2">
      <c r="A104" s="11" t="s">
        <v>179</v>
      </c>
      <c r="B104" s="11" t="s">
        <v>180</v>
      </c>
      <c r="C104" s="11" t="s">
        <v>128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</row>
    <row r="105" spans="1:16" x14ac:dyDescent="0.2">
      <c r="A105" s="11" t="s">
        <v>181</v>
      </c>
      <c r="B105" s="11" t="s">
        <v>182</v>
      </c>
      <c r="C105" s="11" t="s">
        <v>183</v>
      </c>
      <c r="D105" s="16" t="s">
        <v>455</v>
      </c>
      <c r="E105" s="12" t="s">
        <v>454</v>
      </c>
      <c r="F105" s="12">
        <v>5</v>
      </c>
      <c r="G105" s="12">
        <v>0.25</v>
      </c>
      <c r="H105" s="12">
        <v>1.9</v>
      </c>
      <c r="I105" s="12">
        <v>-0.5</v>
      </c>
      <c r="J105" s="12">
        <v>3.5</v>
      </c>
      <c r="K105" s="12">
        <v>0.67600000000000005</v>
      </c>
      <c r="L105" s="12"/>
      <c r="M105" s="12"/>
      <c r="N105" s="12"/>
      <c r="O105" s="12"/>
      <c r="P105" s="12"/>
    </row>
    <row r="106" spans="1:16" x14ac:dyDescent="0.2">
      <c r="A106" s="11" t="s">
        <v>184</v>
      </c>
      <c r="B106" s="11" t="s">
        <v>185</v>
      </c>
      <c r="C106" s="11" t="s">
        <v>183</v>
      </c>
      <c r="D106" s="16" t="s">
        <v>455</v>
      </c>
      <c r="E106" s="12" t="s">
        <v>454</v>
      </c>
      <c r="F106" s="12">
        <v>6.3</v>
      </c>
      <c r="G106" s="12">
        <v>-0.97</v>
      </c>
      <c r="H106" s="12">
        <v>1.7</v>
      </c>
      <c r="I106" s="12">
        <v>-1.79</v>
      </c>
      <c r="J106" s="12">
        <v>1</v>
      </c>
      <c r="K106" s="12">
        <v>-1.18</v>
      </c>
      <c r="L106" s="12"/>
      <c r="M106" s="12"/>
      <c r="N106" s="12"/>
      <c r="O106" s="12"/>
      <c r="P106" s="12"/>
    </row>
    <row r="107" spans="1:16" x14ac:dyDescent="0.2">
      <c r="A107" s="11" t="s">
        <v>186</v>
      </c>
      <c r="B107" s="11" t="s">
        <v>187</v>
      </c>
      <c r="C107" s="11" t="s">
        <v>183</v>
      </c>
      <c r="D107" s="16" t="s">
        <v>455</v>
      </c>
      <c r="E107" s="12" t="s">
        <v>454</v>
      </c>
      <c r="F107" s="12">
        <v>16</v>
      </c>
      <c r="G107" s="12">
        <v>1.54</v>
      </c>
      <c r="H107" s="12">
        <v>8.4</v>
      </c>
      <c r="I107" s="12">
        <v>2.75</v>
      </c>
      <c r="J107" s="12">
        <v>4.7</v>
      </c>
      <c r="K107" s="12">
        <v>5.01</v>
      </c>
      <c r="L107" s="12"/>
      <c r="M107" s="12"/>
      <c r="N107" s="12"/>
      <c r="O107" s="12"/>
      <c r="P107" s="12"/>
    </row>
    <row r="108" spans="1:16" x14ac:dyDescent="0.2">
      <c r="A108" s="11" t="s">
        <v>188</v>
      </c>
      <c r="B108" s="11" t="s">
        <v>189</v>
      </c>
      <c r="C108" s="11" t="s">
        <v>183</v>
      </c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</row>
    <row r="109" spans="1:16" x14ac:dyDescent="0.2">
      <c r="A109" s="11" t="s">
        <v>190</v>
      </c>
      <c r="B109" s="11" t="s">
        <v>191</v>
      </c>
      <c r="C109" s="11" t="s">
        <v>183</v>
      </c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</row>
    <row r="110" spans="1:16" x14ac:dyDescent="0.2">
      <c r="A110" s="11" t="s">
        <v>192</v>
      </c>
      <c r="B110" s="11" t="s">
        <v>193</v>
      </c>
      <c r="C110" s="11" t="s">
        <v>183</v>
      </c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</row>
    <row r="111" spans="1:16" x14ac:dyDescent="0.2">
      <c r="A111" s="11" t="s">
        <v>194</v>
      </c>
      <c r="B111" s="11" t="s">
        <v>195</v>
      </c>
      <c r="C111" s="11" t="s">
        <v>183</v>
      </c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</row>
    <row r="112" spans="1:16" x14ac:dyDescent="0.2">
      <c r="A112" s="11" t="s">
        <v>196</v>
      </c>
      <c r="B112" s="11" t="s">
        <v>197</v>
      </c>
      <c r="C112" s="11" t="s">
        <v>183</v>
      </c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</row>
    <row r="113" spans="1:16" x14ac:dyDescent="0.2">
      <c r="A113" s="11" t="s">
        <v>198</v>
      </c>
      <c r="B113" s="11" t="s">
        <v>199</v>
      </c>
      <c r="C113" s="11" t="s">
        <v>183</v>
      </c>
      <c r="D113" s="16" t="s">
        <v>455</v>
      </c>
      <c r="E113" s="12" t="s">
        <v>454</v>
      </c>
      <c r="F113" s="16" t="s">
        <v>458</v>
      </c>
      <c r="G113" s="50" t="s">
        <v>452</v>
      </c>
      <c r="H113" s="12">
        <v>0.72</v>
      </c>
      <c r="I113" s="12">
        <v>0.26600000000000001</v>
      </c>
      <c r="J113" s="12">
        <v>0.73</v>
      </c>
      <c r="K113" s="12">
        <v>0.42399999999999999</v>
      </c>
      <c r="L113" s="12"/>
      <c r="M113" s="12"/>
      <c r="N113" s="12"/>
      <c r="O113" s="12"/>
      <c r="P113" s="12"/>
    </row>
    <row r="114" spans="1:16" x14ac:dyDescent="0.2">
      <c r="A114" s="11" t="s">
        <v>200</v>
      </c>
      <c r="B114" s="11" t="s">
        <v>201</v>
      </c>
      <c r="C114" s="11" t="s">
        <v>183</v>
      </c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</row>
    <row r="115" spans="1:16" x14ac:dyDescent="0.2">
      <c r="A115" s="11" t="s">
        <v>202</v>
      </c>
      <c r="B115" s="11" t="s">
        <v>203</v>
      </c>
      <c r="C115" s="11" t="s">
        <v>183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</row>
    <row r="116" spans="1:16" x14ac:dyDescent="0.2">
      <c r="A116" s="11" t="s">
        <v>204</v>
      </c>
      <c r="B116" s="11" t="s">
        <v>205</v>
      </c>
      <c r="C116" s="11" t="s">
        <v>183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</row>
    <row r="117" spans="1:16" x14ac:dyDescent="0.2">
      <c r="A117" s="11" t="s">
        <v>206</v>
      </c>
      <c r="B117" s="11" t="s">
        <v>207</v>
      </c>
      <c r="C117" s="11" t="s">
        <v>183</v>
      </c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</row>
    <row r="118" spans="1:16" x14ac:dyDescent="0.2">
      <c r="A118" s="11" t="s">
        <v>208</v>
      </c>
      <c r="B118" s="11" t="s">
        <v>209</v>
      </c>
      <c r="C118" s="11" t="s">
        <v>183</v>
      </c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</row>
    <row r="119" spans="1:16" x14ac:dyDescent="0.2">
      <c r="A119" s="11" t="s">
        <v>210</v>
      </c>
      <c r="B119" s="11" t="s">
        <v>211</v>
      </c>
      <c r="C119" s="11" t="s">
        <v>183</v>
      </c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</row>
    <row r="120" spans="1:16" x14ac:dyDescent="0.2">
      <c r="A120" s="11" t="s">
        <v>212</v>
      </c>
      <c r="B120" s="11" t="s">
        <v>213</v>
      </c>
      <c r="C120" s="11" t="s">
        <v>183</v>
      </c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</row>
    <row r="121" spans="1:16" x14ac:dyDescent="0.2">
      <c r="A121" s="11" t="s">
        <v>214</v>
      </c>
      <c r="B121" s="11" t="s">
        <v>215</v>
      </c>
      <c r="C121" s="11" t="s">
        <v>216</v>
      </c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</row>
    <row r="122" spans="1:16" x14ac:dyDescent="0.2">
      <c r="A122" s="11" t="s">
        <v>217</v>
      </c>
      <c r="B122" s="11" t="s">
        <v>218</v>
      </c>
      <c r="C122" s="11" t="s">
        <v>216</v>
      </c>
      <c r="D122" s="16" t="s">
        <v>455</v>
      </c>
      <c r="E122" s="12" t="s">
        <v>454</v>
      </c>
      <c r="F122" s="12">
        <v>1.26E-2</v>
      </c>
      <c r="G122" s="50" t="s">
        <v>452</v>
      </c>
      <c r="H122" s="12">
        <v>1.35E-2</v>
      </c>
      <c r="I122" s="50" t="s">
        <v>452</v>
      </c>
      <c r="J122" s="12">
        <v>2.7900000000000001E-2</v>
      </c>
      <c r="K122" s="50" t="s">
        <v>452</v>
      </c>
      <c r="L122" s="12"/>
      <c r="M122" s="12"/>
      <c r="N122" s="12"/>
      <c r="O122" s="12"/>
      <c r="P122" s="12"/>
    </row>
    <row r="123" spans="1:16" x14ac:dyDescent="0.2">
      <c r="A123" s="11" t="s">
        <v>219</v>
      </c>
      <c r="B123" s="11" t="s">
        <v>220</v>
      </c>
      <c r="C123" s="11" t="s">
        <v>216</v>
      </c>
      <c r="D123" s="16" t="s">
        <v>455</v>
      </c>
      <c r="E123" s="12" t="s">
        <v>454</v>
      </c>
      <c r="F123" s="12">
        <v>5.8999999999999999E-3</v>
      </c>
      <c r="G123" s="50" t="s">
        <v>452</v>
      </c>
      <c r="H123" s="12">
        <v>5.94E-3</v>
      </c>
      <c r="I123" s="50" t="s">
        <v>452</v>
      </c>
      <c r="J123" s="16" t="s">
        <v>466</v>
      </c>
      <c r="K123" s="50" t="s">
        <v>452</v>
      </c>
      <c r="L123" s="12"/>
      <c r="M123" s="12"/>
      <c r="N123" s="12"/>
      <c r="O123" s="12"/>
      <c r="P123" s="12"/>
    </row>
    <row r="124" spans="1:16" x14ac:dyDescent="0.2">
      <c r="A124" s="11" t="s">
        <v>221</v>
      </c>
      <c r="B124" s="11" t="s">
        <v>222</v>
      </c>
      <c r="C124" s="11" t="s">
        <v>216</v>
      </c>
      <c r="D124" s="16" t="s">
        <v>455</v>
      </c>
      <c r="E124" s="12" t="s">
        <v>454</v>
      </c>
      <c r="F124" s="12">
        <v>1.0500000000000001E-2</v>
      </c>
      <c r="G124" s="50" t="s">
        <v>452</v>
      </c>
      <c r="H124" s="12">
        <v>5.94E-3</v>
      </c>
      <c r="I124" s="50" t="s">
        <v>452</v>
      </c>
      <c r="J124" s="16" t="s">
        <v>466</v>
      </c>
      <c r="K124" s="50" t="s">
        <v>452</v>
      </c>
      <c r="L124" s="12"/>
      <c r="M124" s="12"/>
      <c r="N124" s="12"/>
      <c r="O124" s="12"/>
      <c r="P124" s="12"/>
    </row>
    <row r="125" spans="1:16" x14ac:dyDescent="0.2">
      <c r="A125" s="11" t="s">
        <v>223</v>
      </c>
      <c r="B125" s="11" t="s">
        <v>224</v>
      </c>
      <c r="C125" s="11" t="s">
        <v>225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</row>
    <row r="126" spans="1:16" x14ac:dyDescent="0.2">
      <c r="A126" s="11" t="s">
        <v>226</v>
      </c>
      <c r="B126" s="11" t="s">
        <v>227</v>
      </c>
      <c r="C126" s="11" t="s">
        <v>225</v>
      </c>
      <c r="D126" s="16" t="s">
        <v>455</v>
      </c>
      <c r="E126" s="12" t="s">
        <v>454</v>
      </c>
      <c r="F126" s="12">
        <v>0.28599999999999998</v>
      </c>
      <c r="G126" s="12">
        <v>-0.67</v>
      </c>
      <c r="H126" s="12">
        <v>2.07E-2</v>
      </c>
      <c r="I126" s="12">
        <v>0.73</v>
      </c>
      <c r="J126" s="12">
        <v>2.7699999999999999E-2</v>
      </c>
      <c r="K126" s="12">
        <v>1.3</v>
      </c>
      <c r="L126" s="12"/>
      <c r="M126" s="12"/>
      <c r="N126" s="12"/>
      <c r="O126" s="12"/>
      <c r="P126" s="12"/>
    </row>
    <row r="127" spans="1:16" x14ac:dyDescent="0.2">
      <c r="A127" s="11" t="s">
        <v>226</v>
      </c>
      <c r="B127" s="11" t="s">
        <v>227</v>
      </c>
      <c r="C127" s="11" t="s">
        <v>225</v>
      </c>
      <c r="D127" s="16" t="s">
        <v>479</v>
      </c>
      <c r="E127" s="12" t="s">
        <v>478</v>
      </c>
      <c r="F127" s="12">
        <v>9.9</v>
      </c>
      <c r="G127" s="12">
        <v>0.31</v>
      </c>
      <c r="H127" s="12">
        <v>105</v>
      </c>
      <c r="I127" s="12">
        <v>0</v>
      </c>
      <c r="J127" s="12"/>
      <c r="K127" s="12"/>
      <c r="L127" s="12"/>
      <c r="M127" s="12"/>
      <c r="N127" s="12"/>
      <c r="O127" s="12"/>
      <c r="P127" s="16" t="s">
        <v>480</v>
      </c>
    </row>
    <row r="128" spans="1:16" x14ac:dyDescent="0.2">
      <c r="A128" s="11" t="s">
        <v>228</v>
      </c>
      <c r="B128" s="11" t="s">
        <v>229</v>
      </c>
      <c r="C128" s="11" t="s">
        <v>225</v>
      </c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</row>
    <row r="129" spans="1:16" x14ac:dyDescent="0.2">
      <c r="A129" s="11" t="s">
        <v>230</v>
      </c>
      <c r="B129" s="11" t="s">
        <v>231</v>
      </c>
      <c r="C129" s="11" t="s">
        <v>225</v>
      </c>
      <c r="D129" s="16" t="s">
        <v>455</v>
      </c>
      <c r="E129" s="12" t="s">
        <v>454</v>
      </c>
      <c r="F129" s="12">
        <v>7.7600000000000004E-3</v>
      </c>
      <c r="G129" s="50" t="s">
        <v>452</v>
      </c>
      <c r="H129" s="12">
        <v>7.6600000000000001E-2</v>
      </c>
      <c r="I129" s="12">
        <v>0.8</v>
      </c>
      <c r="J129" s="12">
        <v>0.14000000000000001</v>
      </c>
      <c r="K129" s="12">
        <v>0.57999999999999996</v>
      </c>
      <c r="L129" s="12"/>
      <c r="M129" s="12"/>
      <c r="N129" s="12"/>
      <c r="O129" s="12"/>
      <c r="P129" s="12"/>
    </row>
    <row r="130" spans="1:16" x14ac:dyDescent="0.2">
      <c r="A130" s="11" t="s">
        <v>232</v>
      </c>
      <c r="B130" s="11" t="s">
        <v>233</v>
      </c>
      <c r="C130" s="11" t="s">
        <v>225</v>
      </c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</row>
    <row r="131" spans="1:16" x14ac:dyDescent="0.2">
      <c r="A131" s="11" t="s">
        <v>234</v>
      </c>
      <c r="B131" s="11" t="s">
        <v>235</v>
      </c>
      <c r="C131" s="11" t="s">
        <v>225</v>
      </c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</row>
    <row r="132" spans="1:16" x14ac:dyDescent="0.2">
      <c r="A132" s="11" t="s">
        <v>236</v>
      </c>
      <c r="B132" s="11" t="s">
        <v>237</v>
      </c>
      <c r="C132" s="11" t="s">
        <v>225</v>
      </c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</row>
    <row r="133" spans="1:16" x14ac:dyDescent="0.2">
      <c r="A133" s="11" t="s">
        <v>238</v>
      </c>
      <c r="B133" s="11" t="s">
        <v>239</v>
      </c>
      <c r="C133" s="11" t="s">
        <v>225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</row>
    <row r="134" spans="1:16" x14ac:dyDescent="0.2">
      <c r="A134" s="11" t="s">
        <v>240</v>
      </c>
      <c r="B134" s="11" t="s">
        <v>241</v>
      </c>
      <c r="C134" s="11" t="s">
        <v>225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</row>
    <row r="135" spans="1:16" x14ac:dyDescent="0.2">
      <c r="A135" s="11" t="s">
        <v>242</v>
      </c>
      <c r="B135" s="11" t="s">
        <v>243</v>
      </c>
      <c r="C135" s="11" t="s">
        <v>225</v>
      </c>
      <c r="D135" s="16" t="s">
        <v>455</v>
      </c>
      <c r="E135" s="12" t="s">
        <v>454</v>
      </c>
      <c r="F135" s="12">
        <v>4.1399999999999997</v>
      </c>
      <c r="G135" s="12">
        <v>0.3</v>
      </c>
      <c r="H135" s="12">
        <v>0.38500000000000001</v>
      </c>
      <c r="I135" s="12">
        <v>0.17</v>
      </c>
      <c r="J135" s="12">
        <v>1.34</v>
      </c>
      <c r="K135" s="12">
        <v>-0.03</v>
      </c>
      <c r="L135" s="12"/>
      <c r="M135" s="12"/>
      <c r="N135" s="12"/>
      <c r="O135" s="12"/>
      <c r="P135" s="12"/>
    </row>
    <row r="136" spans="1:16" x14ac:dyDescent="0.2">
      <c r="A136" s="11" t="s">
        <v>242</v>
      </c>
      <c r="B136" s="11" t="s">
        <v>243</v>
      </c>
      <c r="C136" s="11" t="s">
        <v>225</v>
      </c>
      <c r="D136" s="16" t="s">
        <v>479</v>
      </c>
      <c r="E136" s="12" t="s">
        <v>478</v>
      </c>
      <c r="F136" s="12">
        <v>209</v>
      </c>
      <c r="G136" s="12">
        <v>-0.11</v>
      </c>
      <c r="H136" s="12">
        <v>1880</v>
      </c>
      <c r="I136" s="12">
        <v>0.16</v>
      </c>
      <c r="J136" s="12"/>
      <c r="K136" s="12"/>
      <c r="L136" s="12"/>
      <c r="M136" s="12"/>
      <c r="N136" s="12"/>
      <c r="O136" s="12"/>
      <c r="P136" s="16" t="s">
        <v>480</v>
      </c>
    </row>
    <row r="137" spans="1:16" x14ac:dyDescent="0.2">
      <c r="A137" s="11" t="s">
        <v>244</v>
      </c>
      <c r="B137" s="11" t="s">
        <v>245</v>
      </c>
      <c r="C137" s="11" t="s">
        <v>225</v>
      </c>
      <c r="D137" s="16" t="s">
        <v>455</v>
      </c>
      <c r="E137" s="12" t="s">
        <v>454</v>
      </c>
      <c r="F137" s="12">
        <v>0.21099999999999999</v>
      </c>
      <c r="G137" s="12">
        <v>-0.38</v>
      </c>
      <c r="H137" s="12">
        <v>6.7400000000000003E-3</v>
      </c>
      <c r="I137" s="50" t="s">
        <v>452</v>
      </c>
      <c r="J137" s="16" t="s">
        <v>462</v>
      </c>
      <c r="K137" s="50" t="s">
        <v>452</v>
      </c>
      <c r="L137" s="12"/>
      <c r="M137" s="12"/>
      <c r="N137" s="12"/>
      <c r="O137" s="12"/>
      <c r="P137" s="12"/>
    </row>
    <row r="138" spans="1:16" x14ac:dyDescent="0.2">
      <c r="A138" s="11" t="s">
        <v>246</v>
      </c>
      <c r="B138" s="11" t="s">
        <v>247</v>
      </c>
      <c r="C138" s="11" t="s">
        <v>225</v>
      </c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</row>
    <row r="139" spans="1:16" x14ac:dyDescent="0.2">
      <c r="A139" s="11" t="s">
        <v>248</v>
      </c>
      <c r="B139" s="11" t="s">
        <v>249</v>
      </c>
      <c r="C139" s="11" t="s">
        <v>225</v>
      </c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</row>
    <row r="140" spans="1:16" x14ac:dyDescent="0.2">
      <c r="A140" s="11" t="s">
        <v>250</v>
      </c>
      <c r="B140" s="11" t="s">
        <v>251</v>
      </c>
      <c r="C140" s="11" t="s">
        <v>225</v>
      </c>
      <c r="D140" s="16" t="s">
        <v>455</v>
      </c>
      <c r="E140" s="12" t="s">
        <v>454</v>
      </c>
      <c r="F140" s="12">
        <v>1.62</v>
      </c>
      <c r="G140" s="12">
        <v>-0.02</v>
      </c>
      <c r="H140" s="16" t="s">
        <v>460</v>
      </c>
      <c r="I140" s="50" t="s">
        <v>452</v>
      </c>
      <c r="J140" s="16" t="s">
        <v>463</v>
      </c>
      <c r="K140" s="50" t="s">
        <v>452</v>
      </c>
      <c r="L140" s="12"/>
      <c r="M140" s="12"/>
      <c r="N140" s="12"/>
      <c r="O140" s="12"/>
      <c r="P140" s="12"/>
    </row>
    <row r="141" spans="1:16" x14ac:dyDescent="0.2">
      <c r="A141" s="11" t="s">
        <v>252</v>
      </c>
      <c r="B141" s="11" t="s">
        <v>253</v>
      </c>
      <c r="C141" s="11" t="s">
        <v>225</v>
      </c>
      <c r="D141" s="16" t="s">
        <v>455</v>
      </c>
      <c r="E141" s="12" t="s">
        <v>454</v>
      </c>
      <c r="F141" s="12">
        <v>0.44700000000000001</v>
      </c>
      <c r="G141" s="12">
        <v>-0.5</v>
      </c>
      <c r="H141" s="12">
        <v>2.18E-2</v>
      </c>
      <c r="I141" s="12">
        <v>-0.06</v>
      </c>
      <c r="J141" s="16" t="s">
        <v>463</v>
      </c>
      <c r="K141" s="50" t="s">
        <v>452</v>
      </c>
      <c r="L141" s="12"/>
      <c r="M141" s="12"/>
      <c r="N141" s="12"/>
      <c r="O141" s="12"/>
      <c r="P141" s="12"/>
    </row>
    <row r="142" spans="1:16" x14ac:dyDescent="0.2">
      <c r="A142" s="11" t="s">
        <v>252</v>
      </c>
      <c r="B142" s="11" t="s">
        <v>253</v>
      </c>
      <c r="C142" s="11" t="s">
        <v>225</v>
      </c>
      <c r="D142" s="16" t="s">
        <v>479</v>
      </c>
      <c r="E142" s="12" t="s">
        <v>478</v>
      </c>
      <c r="F142" s="12">
        <v>38</v>
      </c>
      <c r="G142" s="12">
        <v>-0.25</v>
      </c>
      <c r="H142" s="12">
        <v>81</v>
      </c>
      <c r="I142" s="12">
        <v>-0.3</v>
      </c>
      <c r="J142" s="12"/>
      <c r="K142" s="12"/>
      <c r="L142" s="12"/>
      <c r="M142" s="12"/>
      <c r="N142" s="12"/>
      <c r="O142" s="12"/>
      <c r="P142" s="16" t="s">
        <v>480</v>
      </c>
    </row>
    <row r="143" spans="1:16" x14ac:dyDescent="0.2">
      <c r="A143" s="11" t="s">
        <v>254</v>
      </c>
      <c r="B143" s="11" t="s">
        <v>255</v>
      </c>
      <c r="C143" s="11" t="s">
        <v>225</v>
      </c>
      <c r="D143" s="16" t="s">
        <v>455</v>
      </c>
      <c r="E143" s="12" t="s">
        <v>454</v>
      </c>
      <c r="F143" s="12">
        <v>0.82499999999999996</v>
      </c>
      <c r="G143" s="12">
        <v>0.13</v>
      </c>
      <c r="H143" s="12">
        <v>7.8100000000000003E-2</v>
      </c>
      <c r="I143" s="12">
        <v>0.15</v>
      </c>
      <c r="J143" s="12">
        <v>0.501</v>
      </c>
      <c r="K143" s="12">
        <v>0.65</v>
      </c>
      <c r="L143" s="12"/>
      <c r="M143" s="12"/>
      <c r="N143" s="12"/>
      <c r="O143" s="12"/>
      <c r="P143" s="12"/>
    </row>
    <row r="144" spans="1:16" x14ac:dyDescent="0.2">
      <c r="A144" s="11" t="s">
        <v>254</v>
      </c>
      <c r="B144" s="11" t="s">
        <v>255</v>
      </c>
      <c r="C144" s="11" t="s">
        <v>225</v>
      </c>
      <c r="D144" s="16" t="s">
        <v>479</v>
      </c>
      <c r="E144" s="12" t="s">
        <v>478</v>
      </c>
      <c r="F144" s="12">
        <v>54</v>
      </c>
      <c r="G144" s="12">
        <v>0.18</v>
      </c>
      <c r="H144" s="12">
        <v>342</v>
      </c>
      <c r="I144" s="12">
        <v>-5.8000000000000003E-2</v>
      </c>
      <c r="J144" s="12"/>
      <c r="K144" s="12"/>
      <c r="L144" s="12"/>
      <c r="M144" s="12"/>
      <c r="N144" s="12"/>
      <c r="O144" s="12"/>
      <c r="P144" s="16" t="s">
        <v>480</v>
      </c>
    </row>
    <row r="145" spans="1:16" x14ac:dyDescent="0.2">
      <c r="A145" s="11" t="s">
        <v>256</v>
      </c>
      <c r="B145" s="11" t="s">
        <v>257</v>
      </c>
      <c r="C145" s="11" t="s">
        <v>225</v>
      </c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</row>
    <row r="146" spans="1:16" x14ac:dyDescent="0.2">
      <c r="A146" s="11" t="s">
        <v>258</v>
      </c>
      <c r="B146" s="11" t="s">
        <v>259</v>
      </c>
      <c r="C146" s="11" t="s">
        <v>225</v>
      </c>
      <c r="D146" s="16" t="s">
        <v>455</v>
      </c>
      <c r="E146" s="12" t="s">
        <v>454</v>
      </c>
      <c r="F146" s="12">
        <v>1.17</v>
      </c>
      <c r="G146" s="12">
        <v>0.24</v>
      </c>
      <c r="H146" s="12">
        <v>1.32E-2</v>
      </c>
      <c r="I146" s="12">
        <v>0</v>
      </c>
      <c r="J146" s="12">
        <v>0.159</v>
      </c>
      <c r="K146" s="12">
        <v>-0.15</v>
      </c>
      <c r="L146" s="12"/>
      <c r="M146" s="12"/>
      <c r="N146" s="12"/>
      <c r="O146" s="12"/>
      <c r="P146" s="12"/>
    </row>
    <row r="147" spans="1:16" x14ac:dyDescent="0.2">
      <c r="A147" s="11" t="s">
        <v>258</v>
      </c>
      <c r="B147" s="11" t="s">
        <v>259</v>
      </c>
      <c r="C147" s="11" t="s">
        <v>225</v>
      </c>
      <c r="D147" s="16" t="s">
        <v>479</v>
      </c>
      <c r="E147" s="12" t="s">
        <v>478</v>
      </c>
      <c r="F147" s="12">
        <v>10</v>
      </c>
      <c r="G147" s="12">
        <v>-0.19</v>
      </c>
      <c r="H147" s="12">
        <v>33</v>
      </c>
      <c r="I147" s="12">
        <v>1.2</v>
      </c>
      <c r="J147" s="12"/>
      <c r="K147" s="12"/>
      <c r="L147" s="12"/>
      <c r="M147" s="12"/>
      <c r="N147" s="12"/>
      <c r="O147" s="12"/>
      <c r="P147" s="16" t="s">
        <v>480</v>
      </c>
    </row>
    <row r="148" spans="1:16" x14ac:dyDescent="0.2">
      <c r="A148" s="11" t="s">
        <v>260</v>
      </c>
      <c r="B148" s="11" t="s">
        <v>261</v>
      </c>
      <c r="C148" s="11" t="s">
        <v>225</v>
      </c>
      <c r="D148" s="16" t="s">
        <v>455</v>
      </c>
      <c r="E148" s="12" t="s">
        <v>454</v>
      </c>
      <c r="F148" s="12">
        <v>0.72099999999999997</v>
      </c>
      <c r="G148" s="12">
        <v>-0.91</v>
      </c>
      <c r="H148" s="12">
        <v>2.3599999999999999E-2</v>
      </c>
      <c r="I148" s="12">
        <v>-0.89</v>
      </c>
      <c r="J148" s="12">
        <v>0.32800000000000001</v>
      </c>
      <c r="K148" s="12">
        <v>-0.62</v>
      </c>
      <c r="L148" s="12"/>
      <c r="M148" s="12"/>
      <c r="N148" s="12"/>
      <c r="O148" s="12"/>
      <c r="P148" s="12"/>
    </row>
    <row r="149" spans="1:16" x14ac:dyDescent="0.2">
      <c r="A149" s="11" t="s">
        <v>260</v>
      </c>
      <c r="B149" s="11" t="s">
        <v>261</v>
      </c>
      <c r="C149" s="11" t="s">
        <v>225</v>
      </c>
      <c r="D149" s="16" t="s">
        <v>479</v>
      </c>
      <c r="E149" s="12" t="s">
        <v>478</v>
      </c>
      <c r="F149" s="12">
        <v>27</v>
      </c>
      <c r="G149" s="12">
        <v>-0.93</v>
      </c>
      <c r="H149" s="12">
        <v>150</v>
      </c>
      <c r="I149" s="12">
        <v>-1.1000000000000001</v>
      </c>
      <c r="J149" s="12"/>
      <c r="K149" s="12"/>
      <c r="L149" s="12"/>
      <c r="M149" s="12"/>
      <c r="N149" s="12"/>
      <c r="O149" s="12"/>
      <c r="P149" s="16" t="s">
        <v>480</v>
      </c>
    </row>
    <row r="150" spans="1:16" x14ac:dyDescent="0.2">
      <c r="A150" s="11" t="s">
        <v>262</v>
      </c>
      <c r="B150" s="11" t="s">
        <v>263</v>
      </c>
      <c r="C150" s="11" t="s">
        <v>225</v>
      </c>
      <c r="D150" s="16" t="s">
        <v>455</v>
      </c>
      <c r="E150" s="12" t="s">
        <v>454</v>
      </c>
      <c r="F150" s="12">
        <v>0.159</v>
      </c>
      <c r="G150" s="12">
        <v>0.65</v>
      </c>
      <c r="H150" s="16" t="s">
        <v>461</v>
      </c>
      <c r="I150" s="50" t="s">
        <v>452</v>
      </c>
      <c r="J150" s="16" t="s">
        <v>464</v>
      </c>
      <c r="K150" s="50" t="s">
        <v>452</v>
      </c>
      <c r="L150" s="12"/>
      <c r="M150" s="12"/>
      <c r="N150" s="12"/>
      <c r="O150" s="12"/>
      <c r="P150" s="12"/>
    </row>
    <row r="151" spans="1:16" x14ac:dyDescent="0.2">
      <c r="A151" s="11" t="s">
        <v>262</v>
      </c>
      <c r="B151" s="11" t="s">
        <v>263</v>
      </c>
      <c r="C151" s="11" t="s">
        <v>225</v>
      </c>
      <c r="D151" s="16" t="s">
        <v>479</v>
      </c>
      <c r="E151" s="12" t="s">
        <v>478</v>
      </c>
      <c r="F151" s="12">
        <v>3.4</v>
      </c>
      <c r="G151" s="12">
        <v>8.4</v>
      </c>
      <c r="H151" s="16" t="s">
        <v>482</v>
      </c>
      <c r="I151" s="12">
        <v>64</v>
      </c>
      <c r="J151" s="12"/>
      <c r="K151" s="12"/>
      <c r="L151" s="12"/>
      <c r="M151" s="12"/>
      <c r="N151" s="12"/>
      <c r="O151" s="12"/>
      <c r="P151" s="16" t="s">
        <v>480</v>
      </c>
    </row>
    <row r="152" spans="1:16" x14ac:dyDescent="0.2">
      <c r="A152" s="11" t="s">
        <v>264</v>
      </c>
      <c r="B152" s="11" t="s">
        <v>265</v>
      </c>
      <c r="C152" s="11" t="s">
        <v>225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</row>
    <row r="153" spans="1:16" x14ac:dyDescent="0.2">
      <c r="A153" s="11" t="s">
        <v>266</v>
      </c>
      <c r="B153" s="11" t="s">
        <v>267</v>
      </c>
      <c r="C153" s="11" t="s">
        <v>225</v>
      </c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</row>
    <row r="154" spans="1:16" x14ac:dyDescent="0.2">
      <c r="A154" s="11" t="s">
        <v>268</v>
      </c>
      <c r="B154" s="11" t="s">
        <v>269</v>
      </c>
      <c r="C154" s="11" t="s">
        <v>225</v>
      </c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</row>
    <row r="155" spans="1:16" x14ac:dyDescent="0.2">
      <c r="A155" s="11" t="s">
        <v>270</v>
      </c>
      <c r="B155" s="11" t="s">
        <v>271</v>
      </c>
      <c r="C155" s="11" t="s">
        <v>225</v>
      </c>
      <c r="D155" s="16" t="s">
        <v>455</v>
      </c>
      <c r="E155" s="12" t="s">
        <v>454</v>
      </c>
      <c r="F155" s="16" t="s">
        <v>459</v>
      </c>
      <c r="G155" s="50" t="s">
        <v>452</v>
      </c>
      <c r="H155" s="16" t="s">
        <v>459</v>
      </c>
      <c r="I155" s="50" t="s">
        <v>452</v>
      </c>
      <c r="J155" s="16" t="s">
        <v>465</v>
      </c>
      <c r="K155" s="50" t="s">
        <v>452</v>
      </c>
      <c r="L155" s="12"/>
      <c r="M155" s="12"/>
      <c r="N155" s="12"/>
      <c r="O155" s="12"/>
      <c r="P155" s="12"/>
    </row>
    <row r="156" spans="1:16" x14ac:dyDescent="0.2">
      <c r="A156" s="11" t="s">
        <v>270</v>
      </c>
      <c r="B156" s="11" t="s">
        <v>271</v>
      </c>
      <c r="C156" s="11" t="s">
        <v>225</v>
      </c>
      <c r="D156" s="16" t="s">
        <v>479</v>
      </c>
      <c r="E156" s="12" t="s">
        <v>478</v>
      </c>
      <c r="F156" s="16" t="s">
        <v>481</v>
      </c>
      <c r="G156" s="12">
        <v>13</v>
      </c>
      <c r="H156" s="16" t="s">
        <v>483</v>
      </c>
      <c r="I156" s="12">
        <v>85</v>
      </c>
      <c r="J156" s="12"/>
      <c r="K156" s="12"/>
      <c r="L156" s="12"/>
      <c r="M156" s="12"/>
      <c r="N156" s="12"/>
      <c r="O156" s="12"/>
      <c r="P156" s="16" t="s">
        <v>480</v>
      </c>
    </row>
    <row r="157" spans="1:16" x14ac:dyDescent="0.2">
      <c r="A157" s="11" t="s">
        <v>272</v>
      </c>
      <c r="B157" s="11" t="s">
        <v>273</v>
      </c>
      <c r="C157" s="11" t="s">
        <v>225</v>
      </c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</row>
    <row r="158" spans="1:16" x14ac:dyDescent="0.2">
      <c r="A158" s="11" t="s">
        <v>274</v>
      </c>
      <c r="B158" s="11" t="s">
        <v>275</v>
      </c>
      <c r="C158" s="11" t="s">
        <v>225</v>
      </c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</row>
    <row r="159" spans="1:16" x14ac:dyDescent="0.2">
      <c r="A159" s="11" t="s">
        <v>276</v>
      </c>
      <c r="B159" s="11" t="s">
        <v>277</v>
      </c>
      <c r="C159" s="11" t="s">
        <v>225</v>
      </c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</row>
    <row r="160" spans="1:16" x14ac:dyDescent="0.2">
      <c r="A160" s="11" t="s">
        <v>278</v>
      </c>
      <c r="B160" s="11" t="s">
        <v>279</v>
      </c>
      <c r="C160" s="11" t="s">
        <v>225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</row>
    <row r="161" spans="1:16" x14ac:dyDescent="0.2">
      <c r="A161" s="11" t="s">
        <v>280</v>
      </c>
      <c r="B161" s="11" t="s">
        <v>281</v>
      </c>
      <c r="C161" s="11" t="s">
        <v>225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</row>
    <row r="162" spans="1:16" x14ac:dyDescent="0.2">
      <c r="A162" s="11" t="s">
        <v>282</v>
      </c>
      <c r="B162" s="11" t="s">
        <v>283</v>
      </c>
      <c r="C162" s="11" t="s">
        <v>225</v>
      </c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</row>
    <row r="163" spans="1:16" x14ac:dyDescent="0.2">
      <c r="A163" s="11" t="s">
        <v>284</v>
      </c>
      <c r="B163" s="11" t="s">
        <v>285</v>
      </c>
      <c r="C163" s="11" t="s">
        <v>225</v>
      </c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</row>
    <row r="164" spans="1:16" x14ac:dyDescent="0.2">
      <c r="A164" s="11" t="s">
        <v>286</v>
      </c>
      <c r="B164" s="11" t="s">
        <v>287</v>
      </c>
      <c r="C164" s="11" t="s">
        <v>225</v>
      </c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</row>
    <row r="165" spans="1:16" x14ac:dyDescent="0.2">
      <c r="A165" s="11" t="s">
        <v>288</v>
      </c>
      <c r="B165" s="11" t="s">
        <v>289</v>
      </c>
      <c r="C165" s="11" t="s">
        <v>225</v>
      </c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</row>
    <row r="166" spans="1:16" x14ac:dyDescent="0.2">
      <c r="A166" s="11" t="s">
        <v>290</v>
      </c>
      <c r="B166" s="11" t="s">
        <v>291</v>
      </c>
      <c r="C166" s="11" t="s">
        <v>225</v>
      </c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</row>
    <row r="167" spans="1:16" x14ac:dyDescent="0.2">
      <c r="A167" s="11" t="s">
        <v>292</v>
      </c>
      <c r="B167" s="11" t="s">
        <v>293</v>
      </c>
      <c r="C167" s="11" t="s">
        <v>225</v>
      </c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</row>
    <row r="168" spans="1:16" x14ac:dyDescent="0.2">
      <c r="A168" s="11" t="s">
        <v>294</v>
      </c>
      <c r="B168" s="11" t="s">
        <v>295</v>
      </c>
      <c r="C168" s="11" t="s">
        <v>225</v>
      </c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</row>
    <row r="169" spans="1:16" x14ac:dyDescent="0.2">
      <c r="A169" s="11" t="s">
        <v>296</v>
      </c>
      <c r="B169" s="11" t="s">
        <v>297</v>
      </c>
      <c r="C169" s="11" t="s">
        <v>225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</row>
    <row r="170" spans="1:16" x14ac:dyDescent="0.2">
      <c r="A170" s="11" t="s">
        <v>298</v>
      </c>
      <c r="B170" s="11" t="s">
        <v>299</v>
      </c>
      <c r="C170" s="11" t="s">
        <v>225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</row>
    <row r="171" spans="1:16" x14ac:dyDescent="0.2">
      <c r="A171" s="11" t="s">
        <v>300</v>
      </c>
      <c r="B171" s="11" t="s">
        <v>301</v>
      </c>
      <c r="C171" s="11" t="s">
        <v>225</v>
      </c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</row>
    <row r="172" spans="1:16" x14ac:dyDescent="0.2">
      <c r="A172" s="11" t="s">
        <v>302</v>
      </c>
      <c r="B172" s="11" t="s">
        <v>303</v>
      </c>
      <c r="C172" s="11" t="s">
        <v>225</v>
      </c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</row>
    <row r="173" spans="1:16" x14ac:dyDescent="0.2">
      <c r="A173" s="11" t="s">
        <v>304</v>
      </c>
      <c r="B173" s="11" t="s">
        <v>305</v>
      </c>
      <c r="C173" s="11" t="s">
        <v>306</v>
      </c>
      <c r="D173" s="16" t="s">
        <v>455</v>
      </c>
      <c r="E173" s="12" t="s">
        <v>454</v>
      </c>
      <c r="F173" s="12">
        <v>8.6499999999999994E-2</v>
      </c>
      <c r="G173" s="50" t="s">
        <v>452</v>
      </c>
      <c r="H173" s="12">
        <v>5.0500000000000003E-2</v>
      </c>
      <c r="I173" s="50" t="s">
        <v>452</v>
      </c>
      <c r="J173" s="12">
        <v>0.05</v>
      </c>
      <c r="K173" s="50" t="s">
        <v>452</v>
      </c>
      <c r="L173" s="12"/>
      <c r="M173" s="12"/>
      <c r="N173" s="12"/>
      <c r="O173" s="12"/>
      <c r="P173" s="12"/>
    </row>
    <row r="174" spans="1:16" x14ac:dyDescent="0.2">
      <c r="A174" s="11" t="s">
        <v>307</v>
      </c>
      <c r="B174" s="11" t="s">
        <v>308</v>
      </c>
      <c r="C174" s="11" t="s">
        <v>309</v>
      </c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</row>
    <row r="175" spans="1:16" x14ac:dyDescent="0.2">
      <c r="A175" s="11" t="s">
        <v>310</v>
      </c>
      <c r="B175" s="11" t="s">
        <v>311</v>
      </c>
      <c r="C175" s="11" t="s">
        <v>309</v>
      </c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</row>
    <row r="176" spans="1:16" x14ac:dyDescent="0.2">
      <c r="A176" s="11" t="s">
        <v>312</v>
      </c>
      <c r="B176" s="11" t="s">
        <v>313</v>
      </c>
      <c r="C176" s="11" t="s">
        <v>309</v>
      </c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</row>
    <row r="177" spans="1:16" x14ac:dyDescent="0.2">
      <c r="A177" s="11" t="s">
        <v>314</v>
      </c>
      <c r="B177" s="11" t="s">
        <v>315</v>
      </c>
      <c r="C177" s="11" t="s">
        <v>309</v>
      </c>
      <c r="D177" s="16" t="s">
        <v>455</v>
      </c>
      <c r="E177" s="12" t="s">
        <v>454</v>
      </c>
      <c r="F177" s="12">
        <v>1.58</v>
      </c>
      <c r="G177" s="12">
        <v>-0.17</v>
      </c>
      <c r="H177" s="12">
        <v>3.06</v>
      </c>
      <c r="I177" s="12">
        <v>-0.5</v>
      </c>
      <c r="J177" s="12"/>
      <c r="K177" s="12"/>
      <c r="L177" s="12"/>
      <c r="M177" s="12"/>
      <c r="N177" s="12"/>
      <c r="O177" s="12"/>
      <c r="P177" s="12"/>
    </row>
    <row r="178" spans="1:16" x14ac:dyDescent="0.2">
      <c r="A178" s="11" t="s">
        <v>316</v>
      </c>
      <c r="B178" s="11" t="s">
        <v>317</v>
      </c>
      <c r="C178" s="11" t="s">
        <v>309</v>
      </c>
      <c r="D178" s="16" t="s">
        <v>455</v>
      </c>
      <c r="E178" s="12" t="s">
        <v>454</v>
      </c>
      <c r="F178" s="12">
        <v>2.1</v>
      </c>
      <c r="G178" s="12">
        <v>-0.43</v>
      </c>
      <c r="H178" s="12">
        <v>5.31</v>
      </c>
      <c r="I178" s="12">
        <v>-0.09</v>
      </c>
      <c r="J178" s="12"/>
      <c r="K178" s="12"/>
      <c r="L178" s="12"/>
      <c r="M178" s="12"/>
      <c r="N178" s="12"/>
      <c r="O178" s="12"/>
      <c r="P178" s="12"/>
    </row>
    <row r="179" spans="1:16" x14ac:dyDescent="0.2">
      <c r="A179" s="11" t="s">
        <v>318</v>
      </c>
      <c r="B179" s="11" t="s">
        <v>319</v>
      </c>
      <c r="C179" s="11" t="s">
        <v>309</v>
      </c>
      <c r="D179" s="16" t="s">
        <v>455</v>
      </c>
      <c r="E179" s="12" t="s">
        <v>454</v>
      </c>
      <c r="F179" s="12">
        <v>1.6</v>
      </c>
      <c r="G179" s="12">
        <v>0.54</v>
      </c>
      <c r="H179" s="12">
        <v>0.22600000000000001</v>
      </c>
      <c r="I179" s="12">
        <v>-1.8</v>
      </c>
      <c r="J179" s="12"/>
      <c r="K179" s="12"/>
      <c r="L179" s="12"/>
      <c r="M179" s="12"/>
      <c r="N179" s="12"/>
      <c r="O179" s="12"/>
      <c r="P179" s="12"/>
    </row>
    <row r="180" spans="1:16" x14ac:dyDescent="0.2">
      <c r="A180" s="11" t="s">
        <v>318</v>
      </c>
      <c r="B180" s="11" t="s">
        <v>319</v>
      </c>
      <c r="C180" s="11" t="s">
        <v>309</v>
      </c>
      <c r="D180" s="16" t="s">
        <v>468</v>
      </c>
      <c r="E180" s="12" t="s">
        <v>467</v>
      </c>
      <c r="F180" s="16" t="s">
        <v>473</v>
      </c>
      <c r="G180" s="50" t="s">
        <v>452</v>
      </c>
      <c r="H180" s="16" t="s">
        <v>475</v>
      </c>
      <c r="I180" s="50" t="s">
        <v>452</v>
      </c>
      <c r="J180" s="16" t="s">
        <v>477</v>
      </c>
      <c r="K180" s="50" t="s">
        <v>452</v>
      </c>
      <c r="L180" s="12"/>
      <c r="M180" s="12"/>
      <c r="N180" s="12"/>
      <c r="O180" s="12"/>
      <c r="P180" s="16" t="s">
        <v>469</v>
      </c>
    </row>
    <row r="181" spans="1:16" x14ac:dyDescent="0.2">
      <c r="A181" s="11" t="s">
        <v>320</v>
      </c>
      <c r="B181" s="11" t="s">
        <v>321</v>
      </c>
      <c r="C181" s="11" t="s">
        <v>309</v>
      </c>
      <c r="D181" s="16" t="s">
        <v>455</v>
      </c>
      <c r="E181" s="12" t="s">
        <v>454</v>
      </c>
      <c r="F181" s="12">
        <v>14.1</v>
      </c>
      <c r="G181" s="12">
        <v>-0.94</v>
      </c>
      <c r="H181" s="12">
        <v>28.8</v>
      </c>
      <c r="I181" s="12">
        <v>-0.45</v>
      </c>
      <c r="J181" s="12"/>
      <c r="K181" s="12"/>
      <c r="L181" s="12"/>
      <c r="M181" s="12"/>
      <c r="N181" s="12"/>
      <c r="O181" s="12"/>
      <c r="P181" s="12"/>
    </row>
    <row r="182" spans="1:16" x14ac:dyDescent="0.2">
      <c r="A182" s="11" t="s">
        <v>322</v>
      </c>
      <c r="B182" s="11" t="s">
        <v>323</v>
      </c>
      <c r="C182" s="11" t="s">
        <v>309</v>
      </c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</row>
    <row r="183" spans="1:16" x14ac:dyDescent="0.2">
      <c r="A183" s="11" t="s">
        <v>324</v>
      </c>
      <c r="B183" s="11" t="s">
        <v>325</v>
      </c>
      <c r="C183" s="11" t="s">
        <v>309</v>
      </c>
      <c r="D183" s="16" t="s">
        <v>455</v>
      </c>
      <c r="E183" s="12" t="s">
        <v>454</v>
      </c>
      <c r="F183" s="12">
        <v>14</v>
      </c>
      <c r="G183" s="12">
        <v>-0.64</v>
      </c>
      <c r="H183" s="12">
        <v>20.9</v>
      </c>
      <c r="I183" s="12">
        <v>-1.02</v>
      </c>
      <c r="J183" s="12"/>
      <c r="K183" s="12"/>
      <c r="L183" s="12"/>
      <c r="M183" s="12"/>
      <c r="N183" s="12"/>
      <c r="O183" s="12"/>
      <c r="P183" s="12"/>
    </row>
    <row r="184" spans="1:16" x14ac:dyDescent="0.2">
      <c r="A184" s="11" t="s">
        <v>326</v>
      </c>
      <c r="B184" s="11" t="s">
        <v>327</v>
      </c>
      <c r="C184" s="11" t="s">
        <v>309</v>
      </c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</row>
    <row r="185" spans="1:16" x14ac:dyDescent="0.2">
      <c r="A185" s="11" t="s">
        <v>328</v>
      </c>
      <c r="B185" s="11" t="s">
        <v>329</v>
      </c>
      <c r="C185" s="11" t="s">
        <v>309</v>
      </c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</row>
    <row r="186" spans="1:16" x14ac:dyDescent="0.2">
      <c r="A186" s="11" t="s">
        <v>330</v>
      </c>
      <c r="B186" s="11" t="s">
        <v>331</v>
      </c>
      <c r="C186" s="11" t="s">
        <v>309</v>
      </c>
      <c r="D186" s="16" t="s">
        <v>455</v>
      </c>
      <c r="E186" s="12" t="s">
        <v>454</v>
      </c>
      <c r="F186" s="12">
        <v>2.85</v>
      </c>
      <c r="G186" s="12">
        <v>-0.83</v>
      </c>
      <c r="H186" s="12">
        <v>14.2</v>
      </c>
      <c r="I186" s="12">
        <v>-0.94</v>
      </c>
      <c r="J186" s="12"/>
      <c r="K186" s="12"/>
      <c r="L186" s="12"/>
      <c r="M186" s="12"/>
      <c r="N186" s="12"/>
      <c r="O186" s="12"/>
      <c r="P186" s="12"/>
    </row>
    <row r="187" spans="1:16" x14ac:dyDescent="0.2">
      <c r="A187" s="11" t="s">
        <v>330</v>
      </c>
      <c r="B187" s="11" t="s">
        <v>331</v>
      </c>
      <c r="C187" s="51" t="s">
        <v>309</v>
      </c>
      <c r="D187" s="16" t="s">
        <v>468</v>
      </c>
      <c r="E187" s="12" t="s">
        <v>467</v>
      </c>
      <c r="F187" s="12">
        <v>1.6</v>
      </c>
      <c r="G187" s="12">
        <v>1.07</v>
      </c>
      <c r="H187" s="12">
        <v>1.63</v>
      </c>
      <c r="I187" s="12">
        <v>1.1499999999999999</v>
      </c>
      <c r="J187" s="12">
        <v>1.41</v>
      </c>
      <c r="K187" s="12">
        <v>0.6</v>
      </c>
      <c r="L187" s="12"/>
      <c r="M187" s="12"/>
      <c r="N187" s="12"/>
      <c r="O187" s="12"/>
      <c r="P187" s="16" t="s">
        <v>469</v>
      </c>
    </row>
    <row r="188" spans="1:16" x14ac:dyDescent="0.2">
      <c r="A188" s="11" t="s">
        <v>332</v>
      </c>
      <c r="B188" s="11" t="s">
        <v>333</v>
      </c>
      <c r="C188" s="11" t="s">
        <v>309</v>
      </c>
      <c r="D188" s="16" t="s">
        <v>455</v>
      </c>
      <c r="E188" s="12" t="s">
        <v>454</v>
      </c>
      <c r="F188" s="12">
        <v>1.78</v>
      </c>
      <c r="G188" s="12">
        <v>-0.04</v>
      </c>
      <c r="H188" s="12">
        <v>3.9</v>
      </c>
      <c r="I188" s="12">
        <v>-0.25</v>
      </c>
      <c r="J188" s="12"/>
      <c r="K188" s="12"/>
      <c r="L188" s="12"/>
      <c r="M188" s="12"/>
      <c r="N188" s="12"/>
      <c r="O188" s="12"/>
      <c r="P188" s="12"/>
    </row>
    <row r="189" spans="1:16" x14ac:dyDescent="0.2">
      <c r="A189" s="11" t="s">
        <v>332</v>
      </c>
      <c r="B189" s="11" t="s">
        <v>333</v>
      </c>
      <c r="C189" s="11" t="s">
        <v>309</v>
      </c>
      <c r="D189" s="16" t="s">
        <v>468</v>
      </c>
      <c r="E189" s="12" t="s">
        <v>467</v>
      </c>
      <c r="F189" s="16" t="s">
        <v>473</v>
      </c>
      <c r="G189" s="50" t="s">
        <v>452</v>
      </c>
      <c r="H189" s="16" t="s">
        <v>475</v>
      </c>
      <c r="I189" s="50" t="s">
        <v>452</v>
      </c>
      <c r="J189" s="16" t="s">
        <v>477</v>
      </c>
      <c r="K189" s="50" t="s">
        <v>452</v>
      </c>
      <c r="L189" s="12"/>
      <c r="M189" s="12"/>
      <c r="N189" s="12"/>
      <c r="O189" s="12"/>
      <c r="P189" s="16" t="s">
        <v>469</v>
      </c>
    </row>
    <row r="190" spans="1:16" x14ac:dyDescent="0.2">
      <c r="A190" s="11" t="s">
        <v>334</v>
      </c>
      <c r="B190" s="11" t="s">
        <v>335</v>
      </c>
      <c r="C190" s="11" t="s">
        <v>309</v>
      </c>
      <c r="D190" s="16" t="s">
        <v>455</v>
      </c>
      <c r="E190" s="12" t="s">
        <v>454</v>
      </c>
      <c r="F190" s="12">
        <v>2.33</v>
      </c>
      <c r="G190" s="12">
        <v>-0.61</v>
      </c>
      <c r="H190" s="12">
        <v>5.91</v>
      </c>
      <c r="I190" s="12">
        <v>-0.6</v>
      </c>
      <c r="J190" s="12"/>
      <c r="K190" s="12"/>
      <c r="L190" s="12"/>
      <c r="M190" s="12"/>
      <c r="N190" s="12"/>
      <c r="O190" s="12"/>
      <c r="P190" s="12"/>
    </row>
    <row r="191" spans="1:16" x14ac:dyDescent="0.2">
      <c r="A191" s="11" t="s">
        <v>334</v>
      </c>
      <c r="B191" s="11" t="s">
        <v>335</v>
      </c>
      <c r="C191" s="11" t="s">
        <v>309</v>
      </c>
      <c r="D191" s="16" t="s">
        <v>468</v>
      </c>
      <c r="E191" s="12" t="s">
        <v>467</v>
      </c>
      <c r="F191" s="12">
        <v>1.95</v>
      </c>
      <c r="G191" s="12">
        <v>0.66</v>
      </c>
      <c r="H191" s="12">
        <v>2.37</v>
      </c>
      <c r="I191" s="12">
        <v>1.2</v>
      </c>
      <c r="J191" s="12">
        <v>1.84</v>
      </c>
      <c r="K191" s="12">
        <v>0.51</v>
      </c>
      <c r="L191" s="12"/>
      <c r="M191" s="12"/>
      <c r="N191" s="12"/>
      <c r="O191" s="12"/>
      <c r="P191" s="16" t="s">
        <v>469</v>
      </c>
    </row>
    <row r="192" spans="1:16" x14ac:dyDescent="0.2">
      <c r="A192" s="11" t="s">
        <v>336</v>
      </c>
      <c r="B192" s="11" t="s">
        <v>337</v>
      </c>
      <c r="C192" s="11" t="s">
        <v>309</v>
      </c>
      <c r="D192" s="16" t="s">
        <v>455</v>
      </c>
      <c r="E192" s="12" t="s">
        <v>454</v>
      </c>
      <c r="F192" s="12">
        <v>4.8600000000000003</v>
      </c>
      <c r="G192" s="12">
        <v>-0.09</v>
      </c>
      <c r="H192" s="12">
        <v>15.4</v>
      </c>
      <c r="I192" s="12">
        <v>0.9</v>
      </c>
      <c r="J192" s="12"/>
      <c r="K192" s="12"/>
      <c r="L192" s="12"/>
      <c r="M192" s="12"/>
      <c r="N192" s="12"/>
      <c r="O192" s="12"/>
      <c r="P192" s="12"/>
    </row>
    <row r="193" spans="1:16" x14ac:dyDescent="0.2">
      <c r="A193" s="11" t="s">
        <v>336</v>
      </c>
      <c r="B193" s="11" t="s">
        <v>337</v>
      </c>
      <c r="C193" s="11" t="s">
        <v>309</v>
      </c>
      <c r="D193" s="16" t="s">
        <v>468</v>
      </c>
      <c r="E193" s="12" t="s">
        <v>467</v>
      </c>
      <c r="F193" s="12">
        <v>2.34</v>
      </c>
      <c r="G193" s="12">
        <v>-0.7</v>
      </c>
      <c r="H193" s="12">
        <v>2.3199999999999998</v>
      </c>
      <c r="I193" s="12">
        <v>-0.71</v>
      </c>
      <c r="J193" s="12">
        <v>2.13</v>
      </c>
      <c r="K193" s="12">
        <v>-0.87</v>
      </c>
      <c r="L193" s="12"/>
      <c r="M193" s="12"/>
      <c r="N193" s="12"/>
      <c r="O193" s="12"/>
      <c r="P193" s="16" t="s">
        <v>469</v>
      </c>
    </row>
    <row r="194" spans="1:16" x14ac:dyDescent="0.2">
      <c r="A194" s="11" t="s">
        <v>338</v>
      </c>
      <c r="B194" s="11" t="s">
        <v>339</v>
      </c>
      <c r="C194" s="11" t="s">
        <v>309</v>
      </c>
      <c r="D194" s="16" t="s">
        <v>455</v>
      </c>
      <c r="E194" s="12" t="s">
        <v>454</v>
      </c>
      <c r="F194" s="12">
        <v>2.12</v>
      </c>
      <c r="G194" s="12">
        <v>-0.51</v>
      </c>
      <c r="H194" s="12">
        <v>2.96</v>
      </c>
      <c r="I194" s="12">
        <v>0.02</v>
      </c>
      <c r="J194" s="12"/>
      <c r="K194" s="12"/>
      <c r="L194" s="12"/>
      <c r="M194" s="12"/>
      <c r="N194" s="12"/>
      <c r="O194" s="12"/>
      <c r="P194" s="12"/>
    </row>
    <row r="195" spans="1:16" x14ac:dyDescent="0.2">
      <c r="A195" s="11" t="s">
        <v>338</v>
      </c>
      <c r="B195" s="11" t="s">
        <v>339</v>
      </c>
      <c r="C195" s="11" t="s">
        <v>309</v>
      </c>
      <c r="D195" s="16" t="s">
        <v>468</v>
      </c>
      <c r="E195" s="12" t="s">
        <v>467</v>
      </c>
      <c r="F195" s="12">
        <v>0.97</v>
      </c>
      <c r="G195" s="12">
        <v>1.03</v>
      </c>
      <c r="H195" s="12">
        <v>1.05</v>
      </c>
      <c r="I195" s="12">
        <v>1.35</v>
      </c>
      <c r="J195" s="12">
        <v>1.04</v>
      </c>
      <c r="K195" s="12">
        <v>1.31</v>
      </c>
      <c r="L195" s="12"/>
      <c r="M195" s="12"/>
      <c r="N195" s="12"/>
      <c r="O195" s="12"/>
      <c r="P195" s="16" t="s">
        <v>469</v>
      </c>
    </row>
    <row r="196" spans="1:16" x14ac:dyDescent="0.2">
      <c r="A196" s="11" t="s">
        <v>340</v>
      </c>
      <c r="B196" s="11" t="s">
        <v>341</v>
      </c>
      <c r="C196" s="11" t="s">
        <v>309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</row>
    <row r="197" spans="1:16" x14ac:dyDescent="0.2">
      <c r="A197" s="11" t="s">
        <v>342</v>
      </c>
      <c r="B197" s="11" t="s">
        <v>343</v>
      </c>
      <c r="C197" s="11" t="s">
        <v>309</v>
      </c>
      <c r="D197" s="16" t="s">
        <v>455</v>
      </c>
      <c r="E197" s="12" t="s">
        <v>454</v>
      </c>
      <c r="F197" s="12">
        <v>10</v>
      </c>
      <c r="G197" s="12">
        <v>-1.06</v>
      </c>
      <c r="H197" s="12">
        <v>35.4</v>
      </c>
      <c r="I197" s="12">
        <v>-0.38</v>
      </c>
      <c r="J197" s="12"/>
      <c r="K197" s="12"/>
      <c r="L197" s="12"/>
      <c r="M197" s="12"/>
      <c r="N197" s="12"/>
      <c r="O197" s="12"/>
      <c r="P197" s="12"/>
    </row>
    <row r="198" spans="1:16" x14ac:dyDescent="0.2">
      <c r="A198" s="11" t="s">
        <v>344</v>
      </c>
      <c r="B198" s="11" t="s">
        <v>345</v>
      </c>
      <c r="C198" s="11" t="s">
        <v>346</v>
      </c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6" t="s">
        <v>442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QA-data</vt:lpstr>
      <vt:lpstr>Names</vt:lpstr>
      <vt:lpstr>Notes_DHJ</vt:lpstr>
      <vt:lpstr>Proficiency testing</vt:lpstr>
    </vt:vector>
  </TitlesOfParts>
  <Company>NIVA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Trine Olsen</dc:creator>
  <cp:lastModifiedBy>Dag Øystein Hjermann</cp:lastModifiedBy>
  <dcterms:created xsi:type="dcterms:W3CDTF">2014-06-10T07:36:57Z</dcterms:created>
  <dcterms:modified xsi:type="dcterms:W3CDTF">2019-09-14T09:23:20Z</dcterms:modified>
</cp:coreProperties>
</file>