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I7" i="1"/>
  <c r="I8" i="1"/>
  <c r="I9" i="1"/>
  <c r="I10" i="1"/>
  <c r="I11" i="1"/>
  <c r="I12" i="1"/>
  <c r="I13" i="1"/>
  <c r="I14" i="1"/>
  <c r="I15" i="1"/>
  <c r="H7" i="1"/>
  <c r="H8" i="1"/>
  <c r="H9" i="1"/>
  <c r="H10" i="1"/>
  <c r="H11" i="1"/>
  <c r="H12" i="1"/>
  <c r="H13" i="1"/>
  <c r="H14" i="1"/>
  <c r="H15" i="1"/>
  <c r="G7" i="1"/>
  <c r="G8" i="1"/>
  <c r="G9" i="1"/>
  <c r="G10" i="1"/>
  <c r="G11" i="1"/>
  <c r="G12" i="1"/>
  <c r="G13" i="1"/>
  <c r="G14" i="1"/>
  <c r="G15" i="1"/>
  <c r="J6" i="1"/>
  <c r="I6" i="1"/>
  <c r="G6" i="1"/>
  <c r="H6" i="1"/>
</calcChain>
</file>

<file path=xl/sharedStrings.xml><?xml version="1.0" encoding="utf-8"?>
<sst xmlns="http://schemas.openxmlformats.org/spreadsheetml/2006/main" count="55" uniqueCount="45">
  <si>
    <t>Pricing Sheet</t>
  </si>
  <si>
    <t>Stock Code</t>
  </si>
  <si>
    <t>Category</t>
  </si>
  <si>
    <t>Type</t>
  </si>
  <si>
    <t>Supplier</t>
  </si>
  <si>
    <t>Cost per Unit</t>
  </si>
  <si>
    <t>Quantity Ordered</t>
  </si>
  <si>
    <t>Subtotal</t>
  </si>
  <si>
    <t>Discount (10%)</t>
  </si>
  <si>
    <t>Total (excluding delivery)</t>
  </si>
  <si>
    <t>Total (including delivery)</t>
  </si>
  <si>
    <t>BT108</t>
  </si>
  <si>
    <t>BT109</t>
  </si>
  <si>
    <t>SC224</t>
  </si>
  <si>
    <t>SC225</t>
  </si>
  <si>
    <t>JF187</t>
  </si>
  <si>
    <t>JF188</t>
  </si>
  <si>
    <t>SN306</t>
  </si>
  <si>
    <t>SN307</t>
  </si>
  <si>
    <t>BS509</t>
  </si>
  <si>
    <t>BS510</t>
  </si>
  <si>
    <t>Tyres</t>
  </si>
  <si>
    <t>Frames</t>
  </si>
  <si>
    <t>Gear Components</t>
  </si>
  <si>
    <t>Saddles</t>
  </si>
  <si>
    <t>Brake Systems</t>
  </si>
  <si>
    <t>Tubular</t>
  </si>
  <si>
    <t>Clincher</t>
  </si>
  <si>
    <t>A2Mountain</t>
  </si>
  <si>
    <t>14City</t>
  </si>
  <si>
    <t>derailleurs</t>
  </si>
  <si>
    <t>belt drivers</t>
  </si>
  <si>
    <t>All Weather</t>
  </si>
  <si>
    <t>Racing</t>
  </si>
  <si>
    <t>Levers</t>
  </si>
  <si>
    <t>Cables</t>
  </si>
  <si>
    <t>Tyresaz</t>
  </si>
  <si>
    <t>Imortadores Neptuno</t>
  </si>
  <si>
    <t>Z123</t>
  </si>
  <si>
    <t>Sadleab</t>
  </si>
  <si>
    <t>Cylesaz</t>
  </si>
  <si>
    <t>Number of Outlets</t>
  </si>
  <si>
    <t>Delivery Charges</t>
  </si>
  <si>
    <t>Region A</t>
  </si>
  <si>
    <t>Region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</si>
</sst>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3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4E4E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4E4E4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G6" sqref="G6:J15"/>
    </sheetView>
  </sheetViews>
  <sheetFormatPr defaultRowHeight="15" x14ac:dyDescent="0.25"/>
  <cols>
    <col min="2" max="2" width="17" bestFit="1" customWidth="1"/>
    <col min="3" max="3" width="11.85546875" bestFit="1" customWidth="1"/>
    <col min="4" max="4" width="20.42578125" bestFit="1" customWidth="1"/>
    <col min="5" max="5" width="9.140625" style="3"/>
    <col min="7" max="7" width="10.140625" bestFit="1" customWidth="1"/>
    <col min="9" max="9" width="10.42578125" customWidth="1"/>
    <col min="10" max="10" width="11.28515625" customWidth="1"/>
    <col min="13" max="13" width="11.7109375" customWidth="1"/>
  </cols>
  <sheetData>
    <row r="1" spans="1:13" ht="18.75" x14ac:dyDescent="0.25">
      <c r="A1" s="5" t="s">
        <v>0</v>
      </c>
      <c r="B1" s="6"/>
      <c r="I1" s="5" t="s">
        <v>41</v>
      </c>
      <c r="J1" s="6"/>
      <c r="L1" s="5" t="s">
        <v>42</v>
      </c>
      <c r="M1" s="6"/>
    </row>
    <row r="2" spans="1:13" x14ac:dyDescent="0.25">
      <c r="I2" s="7">
        <v>4</v>
      </c>
      <c r="J2" s="7"/>
      <c r="L2" t="s">
        <v>43</v>
      </c>
      <c r="M2">
        <v>50</v>
      </c>
    </row>
    <row r="3" spans="1:13" x14ac:dyDescent="0.25">
      <c r="L3" t="s">
        <v>44</v>
      </c>
      <c r="M3">
        <v>75</v>
      </c>
    </row>
    <row r="5" spans="1:13" ht="45" x14ac:dyDescent="0.25">
      <c r="A5" s="1" t="s">
        <v>1</v>
      </c>
      <c r="B5" s="2" t="s">
        <v>2</v>
      </c>
      <c r="C5" s="2" t="s">
        <v>3</v>
      </c>
      <c r="D5" s="2" t="s">
        <v>4</v>
      </c>
      <c r="E5" s="4" t="s">
        <v>5</v>
      </c>
      <c r="F5" s="1" t="s">
        <v>6</v>
      </c>
      <c r="G5" s="2" t="s">
        <v>7</v>
      </c>
      <c r="H5" s="1" t="s">
        <v>8</v>
      </c>
      <c r="I5" s="1" t="s">
        <v>9</v>
      </c>
      <c r="J5" s="1" t="s">
        <v>10</v>
      </c>
    </row>
    <row r="6" spans="1:13" x14ac:dyDescent="0.25">
      <c r="A6" t="s">
        <v>11</v>
      </c>
      <c r="B6" t="s">
        <v>21</v>
      </c>
      <c r="C6" t="s">
        <v>26</v>
      </c>
      <c r="D6" t="s">
        <v>36</v>
      </c>
      <c r="E6" s="3">
        <v>21</v>
      </c>
      <c r="F6">
        <v>300</v>
      </c>
      <c r="G6" s="8">
        <f>F6*E6</f>
        <v>6300</v>
      </c>
      <c r="H6" s="8">
        <f>G6/100*10</f>
        <v>630</v>
      </c>
      <c r="I6" s="8">
        <f>(G6-H6)*$I$2</f>
        <v>22680</v>
      </c>
      <c r="J6" s="8">
        <f xml:space="preserve"> I6 + (2*$M$2) + (2*$M$3)</f>
        <v>22930</v>
      </c>
    </row>
    <row r="7" spans="1:13" x14ac:dyDescent="0.25">
      <c r="A7" t="s">
        <v>12</v>
      </c>
      <c r="B7" t="s">
        <v>21</v>
      </c>
      <c r="C7" t="s">
        <v>27</v>
      </c>
      <c r="D7" t="s">
        <v>36</v>
      </c>
      <c r="E7" s="3">
        <v>21</v>
      </c>
      <c r="F7">
        <v>150</v>
      </c>
      <c r="G7" s="8">
        <f t="shared" ref="G7:G15" si="0">F7*E7</f>
        <v>3150</v>
      </c>
      <c r="H7" s="8">
        <f t="shared" ref="H7:H15" si="1">G7/100*10</f>
        <v>315</v>
      </c>
      <c r="I7" s="8">
        <f t="shared" ref="I7:I15" si="2">(G7-H7)*$I$2</f>
        <v>11340</v>
      </c>
      <c r="J7" s="8">
        <f t="shared" ref="J7:J15" si="3" xml:space="preserve"> I7 + (2*$M$2) + (2*$M$3)</f>
        <v>11590</v>
      </c>
    </row>
    <row r="8" spans="1:13" x14ac:dyDescent="0.25">
      <c r="A8" t="s">
        <v>13</v>
      </c>
      <c r="B8" t="s">
        <v>22</v>
      </c>
      <c r="C8" t="s">
        <v>28</v>
      </c>
      <c r="D8" t="s">
        <v>37</v>
      </c>
      <c r="E8" s="3">
        <v>95</v>
      </c>
      <c r="F8">
        <v>100</v>
      </c>
      <c r="G8" s="8">
        <f t="shared" si="0"/>
        <v>9500</v>
      </c>
      <c r="H8" s="8">
        <f t="shared" si="1"/>
        <v>950</v>
      </c>
      <c r="I8" s="8">
        <f t="shared" si="2"/>
        <v>34200</v>
      </c>
      <c r="J8" s="8">
        <f t="shared" si="3"/>
        <v>34450</v>
      </c>
    </row>
    <row r="9" spans="1:13" x14ac:dyDescent="0.25">
      <c r="A9" t="s">
        <v>14</v>
      </c>
      <c r="B9" t="s">
        <v>22</v>
      </c>
      <c r="C9" t="s">
        <v>29</v>
      </c>
      <c r="D9" t="s">
        <v>37</v>
      </c>
      <c r="E9" s="3">
        <v>115</v>
      </c>
      <c r="F9">
        <v>100</v>
      </c>
      <c r="G9" s="8">
        <f t="shared" si="0"/>
        <v>11500</v>
      </c>
      <c r="H9" s="8">
        <f t="shared" si="1"/>
        <v>1150</v>
      </c>
      <c r="I9" s="8">
        <f t="shared" si="2"/>
        <v>41400</v>
      </c>
      <c r="J9" s="8">
        <f t="shared" si="3"/>
        <v>41650</v>
      </c>
    </row>
    <row r="10" spans="1:13" x14ac:dyDescent="0.25">
      <c r="A10" t="s">
        <v>15</v>
      </c>
      <c r="B10" t="s">
        <v>23</v>
      </c>
      <c r="C10" t="s">
        <v>30</v>
      </c>
      <c r="D10" t="s">
        <v>38</v>
      </c>
      <c r="E10" s="3">
        <v>21</v>
      </c>
      <c r="F10">
        <v>500</v>
      </c>
      <c r="G10" s="8">
        <f t="shared" si="0"/>
        <v>10500</v>
      </c>
      <c r="H10" s="8">
        <f t="shared" si="1"/>
        <v>1050</v>
      </c>
      <c r="I10" s="8">
        <f t="shared" si="2"/>
        <v>37800</v>
      </c>
      <c r="J10" s="8">
        <f t="shared" si="3"/>
        <v>38050</v>
      </c>
    </row>
    <row r="11" spans="1:13" x14ac:dyDescent="0.25">
      <c r="A11" t="s">
        <v>16</v>
      </c>
      <c r="B11" t="s">
        <v>23</v>
      </c>
      <c r="C11" t="s">
        <v>31</v>
      </c>
      <c r="D11" t="s">
        <v>38</v>
      </c>
      <c r="E11" s="3">
        <v>21</v>
      </c>
      <c r="F11">
        <v>500</v>
      </c>
      <c r="G11" s="8">
        <f t="shared" si="0"/>
        <v>10500</v>
      </c>
      <c r="H11" s="8">
        <f t="shared" si="1"/>
        <v>1050</v>
      </c>
      <c r="I11" s="8">
        <f t="shared" si="2"/>
        <v>37800</v>
      </c>
      <c r="J11" s="8">
        <f t="shared" si="3"/>
        <v>38050</v>
      </c>
    </row>
    <row r="12" spans="1:13" x14ac:dyDescent="0.25">
      <c r="A12" t="s">
        <v>17</v>
      </c>
      <c r="B12" t="s">
        <v>24</v>
      </c>
      <c r="C12" t="s">
        <v>32</v>
      </c>
      <c r="D12" t="s">
        <v>39</v>
      </c>
      <c r="E12" s="3">
        <v>24</v>
      </c>
      <c r="F12">
        <v>250</v>
      </c>
      <c r="G12" s="8">
        <f t="shared" si="0"/>
        <v>6000</v>
      </c>
      <c r="H12" s="8">
        <f t="shared" si="1"/>
        <v>600</v>
      </c>
      <c r="I12" s="8">
        <f t="shared" si="2"/>
        <v>21600</v>
      </c>
      <c r="J12" s="8">
        <f t="shared" si="3"/>
        <v>21850</v>
      </c>
    </row>
    <row r="13" spans="1:13" x14ac:dyDescent="0.25">
      <c r="A13" t="s">
        <v>18</v>
      </c>
      <c r="B13" t="s">
        <v>24</v>
      </c>
      <c r="C13" t="s">
        <v>33</v>
      </c>
      <c r="D13" t="s">
        <v>39</v>
      </c>
      <c r="E13" s="3">
        <v>20</v>
      </c>
      <c r="F13">
        <v>250</v>
      </c>
      <c r="G13" s="8">
        <f t="shared" si="0"/>
        <v>5000</v>
      </c>
      <c r="H13" s="8">
        <f t="shared" si="1"/>
        <v>500</v>
      </c>
      <c r="I13" s="8">
        <f t="shared" si="2"/>
        <v>18000</v>
      </c>
      <c r="J13" s="8">
        <f t="shared" si="3"/>
        <v>18250</v>
      </c>
    </row>
    <row r="14" spans="1:13" x14ac:dyDescent="0.25">
      <c r="A14" t="s">
        <v>19</v>
      </c>
      <c r="B14" t="s">
        <v>25</v>
      </c>
      <c r="C14" t="s">
        <v>34</v>
      </c>
      <c r="D14" t="s">
        <v>40</v>
      </c>
      <c r="E14" s="3">
        <v>17</v>
      </c>
      <c r="F14">
        <v>500</v>
      </c>
      <c r="G14" s="8">
        <f t="shared" si="0"/>
        <v>8500</v>
      </c>
      <c r="H14" s="8">
        <f t="shared" si="1"/>
        <v>850</v>
      </c>
      <c r="I14" s="8">
        <f t="shared" si="2"/>
        <v>30600</v>
      </c>
      <c r="J14" s="8">
        <f t="shared" si="3"/>
        <v>30850</v>
      </c>
    </row>
    <row r="15" spans="1:13" x14ac:dyDescent="0.25">
      <c r="A15" t="s">
        <v>20</v>
      </c>
      <c r="B15" t="s">
        <v>25</v>
      </c>
      <c r="C15" t="s">
        <v>35</v>
      </c>
      <c r="D15" t="s">
        <v>40</v>
      </c>
      <c r="E15" s="3">
        <v>17</v>
      </c>
      <c r="F15">
        <v>500</v>
      </c>
      <c r="G15" s="8">
        <f t="shared" si="0"/>
        <v>8500</v>
      </c>
      <c r="H15" s="8">
        <f t="shared" si="1"/>
        <v>850</v>
      </c>
      <c r="I15" s="8">
        <f t="shared" si="2"/>
        <v>30600</v>
      </c>
      <c r="J15" s="8">
        <f t="shared" si="3"/>
        <v>30850</v>
      </c>
    </row>
  </sheetData>
  <mergeCells count="4">
    <mergeCell ref="L1:M1"/>
    <mergeCell ref="I2:J2"/>
    <mergeCell ref="A1:B1"/>
    <mergeCell ref="I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2024-05-21T04:28:53Z</dcterms:modified>
</cp:coreProperties>
</file>