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6BC59EB8-C8B2-438F-B218-5195B45A218D}" xr6:coauthVersionLast="36" xr6:coauthVersionMax="36" xr10:uidLastSave="{00000000-0000-0000-0000-000000000000}"/>
  <bookViews>
    <workbookView xWindow="0" yWindow="0" windowWidth="22260" windowHeight="12645" activeTab="8" xr2:uid="{00000000-000D-0000-FFFF-FFFF00000000}"/>
  </bookViews>
  <sheets>
    <sheet name="Задание1" sheetId="1" r:id="rId1"/>
    <sheet name="Задание 3" sheetId="2" r:id="rId2"/>
    <sheet name="Задание 16" sheetId="3" r:id="rId3"/>
    <sheet name="Задание 5" sheetId="4" r:id="rId4"/>
    <sheet name="Задание6" sheetId="5" r:id="rId5"/>
    <sheet name="Задание 7" sheetId="6" r:id="rId6"/>
    <sheet name="Задание 9" sheetId="7" r:id="rId7"/>
    <sheet name="Задание14" sheetId="8" r:id="rId8"/>
    <sheet name="Ответы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3" l="1"/>
  <c r="B15" i="8"/>
  <c r="B11" i="7"/>
  <c r="B10" i="7"/>
  <c r="B9" i="7"/>
  <c r="B17" i="6"/>
  <c r="B18" i="5"/>
  <c r="B26" i="4" l="1"/>
  <c r="B25" i="4"/>
  <c r="B22" i="4"/>
  <c r="B19" i="4"/>
  <c r="B12" i="2"/>
  <c r="B11" i="2"/>
  <c r="E7" i="1"/>
</calcChain>
</file>

<file path=xl/sharedStrings.xml><?xml version="1.0" encoding="utf-8"?>
<sst xmlns="http://schemas.openxmlformats.org/spreadsheetml/2006/main" count="94" uniqueCount="62">
  <si>
    <t>Пусть на испытания поставлено пятьсот образцов однотипных элементов, при испытании отказавшие элементы не заменялись исправными. За время t отказало двадцать элементов. Определите вероятность безотказной работы элемента за время t.</t>
  </si>
  <si>
    <t>n(t)=</t>
  </si>
  <si>
    <t>N=</t>
  </si>
  <si>
    <t>p(t)=</t>
  </si>
  <si>
    <t xml:space="preserve"> На испытание было поставлено 1000 однотипных элементов. За первые 3000 ч отказало 80 элементов, а за интервал времени 3000..4000 ч отказало еще 50 элементов. Требуется определить статистическую оценку частоты и интенсивности отказов элементов в промежутке времени 3000..4000 ч.</t>
  </si>
  <si>
    <t>Δt</t>
  </si>
  <si>
    <t>Δn(t)=</t>
  </si>
  <si>
    <t>f(t)=Δn(t)/N*Δt</t>
  </si>
  <si>
    <t>n(t)</t>
  </si>
  <si>
    <t>λ(t)=Δn(t)/Δt*n(t)</t>
  </si>
  <si>
    <t>t=</t>
  </si>
  <si>
    <t>На испытание поставлено N = 400 изделий. За время t = 3000 ч отказало 200 изделий,
т.е. n(t) = 400 – 200 = 200. За интервал времени (t, t+Δt), где Δt = 100 ч, отказало 100 изделий,
т. е. Δn(t) = 100. Требуется определить p
*
(3000), p
*
(3100), f
*
(3000), λ
*
(3000).</t>
  </si>
  <si>
    <t>p(3000)=n(t)/N</t>
  </si>
  <si>
    <t>p(3100)=n(t)/N</t>
  </si>
  <si>
    <t>Δt=</t>
  </si>
  <si>
    <t>f(3000)=Δn(t)/N*Δt</t>
  </si>
  <si>
    <t>На испытание поставлено шесть однотипных изделий. Получены следующие значения ti (ti – время безотказной работы i-го изделия): t1 = 280 ч; t2 = 350 ч; t3 = 400 ч;
t4 = 320 ч; t5 = 380 ч; t6 = 330 ч.
Определить
*
mt
– статистическую оценку среднего времени безотказной работы изделия</t>
  </si>
  <si>
    <t>t1=</t>
  </si>
  <si>
    <t>t2=</t>
  </si>
  <si>
    <t>t3=</t>
  </si>
  <si>
    <t>t4=</t>
  </si>
  <si>
    <t>t5=</t>
  </si>
  <si>
    <t>t6=</t>
  </si>
  <si>
    <t>m1=сумма m / N=</t>
  </si>
  <si>
    <t>На испытание поставлено 8 однотипных изделий. Получены следующие значения ti
(ti – время безотказной работы i-го изделия): t1 = 560 ч; t2 = 700 ч; t3 = 800 ч;
t4 = 650 ч; t5 = 580 ч; t6 = 760 ч; t7 = 920 ч; t8 = 850 ч.
Определить статистическую оценку среднего времени безотказной работы изделия.</t>
  </si>
  <si>
    <t>t7=</t>
  </si>
  <si>
    <t>t8=</t>
  </si>
  <si>
    <t>Вероятность безотказной работы автоматической линии изготовления элемента в
течение 120 ч равна 0,9. Предполагается, что справедлив экспоненциальный закон надежности. Требуется рассчитать интенсивность отказов и частоту отказов линии для момента времени t = 120 ч, а также среднее время безотказной работы.</t>
  </si>
  <si>
    <t>P=</t>
  </si>
  <si>
    <t>λ=</t>
  </si>
  <si>
    <t>f(t)=</t>
  </si>
  <si>
    <t>m(t)=</t>
  </si>
  <si>
    <t>На испытание поставлено 5 невосстанавливаемых изделий. Первое проработало 215 час., второе – 250 час, третье – 280 час, четвертое – 230 час, пятое – 202 час. Определить среднюю наработку до отказа.</t>
  </si>
  <si>
    <t>m1=</t>
  </si>
  <si>
    <t>Определить среднее время безотказной работы 10 элементов системы, если время
непрерывной работы каждой из них составило</t>
  </si>
  <si>
    <t>t9=</t>
  </si>
  <si>
    <t>t10=</t>
  </si>
  <si>
    <t>1)</t>
  </si>
  <si>
    <t>ГОСТ 27.002—2015</t>
  </si>
  <si>
    <t>2)</t>
  </si>
  <si>
    <t>свойство объекта сохранять во времени способность выполнять требуемые функции в заданных режимах и условиях применения, технического обслуживания, хранения и транспортировки</t>
  </si>
  <si>
    <t>3)</t>
  </si>
  <si>
    <t>безотказности, долговечности, ремонтопригодности и сохраняемости</t>
  </si>
  <si>
    <t>4)</t>
  </si>
  <si>
    <t>безотказность, долговечность, ремонтопригодность, сохраняемость</t>
  </si>
  <si>
    <t>5)</t>
  </si>
  <si>
    <t>состояние объекта, при котором значения параметров, характеризующих его способность выполнять заданную функцию, соответствуют требованиям нормативной документации</t>
  </si>
  <si>
    <t>6)</t>
  </si>
  <si>
    <t>Остановка механизма вследствие порчи</t>
  </si>
  <si>
    <t>7)</t>
  </si>
  <si>
    <r>
      <t>объект</t>
    </r>
    <r>
      <rPr>
        <sz val="15"/>
        <color rgb="FF202124"/>
        <rFont val="Arial"/>
        <family val="2"/>
        <charset val="204"/>
      </rPr>
      <t>, для которого в рассматриваемой ситуации проведение восстановления работоспособного состояния не предусмотрено в нормативно-технической и (или) в конструкторской документации</t>
    </r>
  </si>
  <si>
    <t>8)</t>
  </si>
  <si>
    <t>Типа отказа, причина отказа, последствия отказа</t>
  </si>
  <si>
    <t>9)</t>
  </si>
  <si>
    <t>средний ресурс, средний срок службы, назначенный срок службы</t>
  </si>
  <si>
    <t>10)</t>
  </si>
  <si>
    <t>метод мат. Ожидания, вероятность безотказной работы, время восстановления после отказа, вероятность отказа, интенсивность отказов</t>
  </si>
  <si>
    <t>11)</t>
  </si>
  <si>
    <t>Безотказная работы - p(t)=n(t)/N</t>
  </si>
  <si>
    <t>частота отказов - f(t)=Δn(t)/N*Δt</t>
  </si>
  <si>
    <t>12)</t>
  </si>
  <si>
    <t>P(p)=(λt)^p*e^(-λ*t)/p!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</si>
</sst>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666666"/>
      <name val="Verdana"/>
      <family val="2"/>
      <charset val="204"/>
    </font>
    <font>
      <sz val="15"/>
      <color rgb="FF040C28"/>
      <name val="Arial"/>
      <family val="2"/>
      <charset val="204"/>
    </font>
    <font>
      <sz val="11"/>
      <color rgb="FF202124"/>
      <name val="Arial"/>
      <family val="2"/>
      <charset val="204"/>
    </font>
    <font>
      <sz val="15"/>
      <color rgb="FF2021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334272</xdr:colOff>
      <xdr:row>9</xdr:row>
      <xdr:rowOff>142975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3182C6E-4CF1-46A0-B9BA-1516A1B2C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6430272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E11" sqref="E11"/>
    </sheetView>
  </sheetViews>
  <sheetFormatPr defaultRowHeight="15" x14ac:dyDescent="0.25"/>
  <cols>
    <col min="1" max="1" width="8.140625" customWidth="1"/>
    <col min="2" max="2" width="8.7109375" customWidth="1"/>
    <col min="4" max="4" width="8.140625" customWidth="1"/>
  </cols>
  <sheetData>
    <row r="1" spans="1:9" ht="15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7" spans="1:9" x14ac:dyDescent="0.25">
      <c r="A7" t="s">
        <v>1</v>
      </c>
      <c r="B7">
        <v>480</v>
      </c>
      <c r="D7" t="s">
        <v>3</v>
      </c>
      <c r="E7">
        <f>B7/B8</f>
        <v>0.96</v>
      </c>
    </row>
    <row r="8" spans="1:9" x14ac:dyDescent="0.25">
      <c r="A8" t="s">
        <v>2</v>
      </c>
      <c r="B8">
        <v>500</v>
      </c>
    </row>
  </sheetData>
  <mergeCells count="1">
    <mergeCell ref="A1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C082-92CB-45BC-9B8E-AA0B10CCC09C}">
  <dimension ref="A1:I12"/>
  <sheetViews>
    <sheetView workbookViewId="0">
      <selection activeCell="A11" sqref="A11"/>
    </sheetView>
  </sheetViews>
  <sheetFormatPr defaultRowHeight="15" x14ac:dyDescent="0.25"/>
  <cols>
    <col min="1" max="1" width="17.5703125" customWidth="1"/>
    <col min="2" max="2" width="13" customWidth="1"/>
  </cols>
  <sheetData>
    <row r="1" spans="1:9" x14ac:dyDescent="0.25">
      <c r="A1" s="2" t="s">
        <v>4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7" spans="1:9" x14ac:dyDescent="0.25">
      <c r="A7" t="s">
        <v>6</v>
      </c>
      <c r="B7">
        <v>50</v>
      </c>
    </row>
    <row r="8" spans="1:9" x14ac:dyDescent="0.25">
      <c r="A8" t="s">
        <v>8</v>
      </c>
      <c r="B8">
        <v>870</v>
      </c>
    </row>
    <row r="9" spans="1:9" x14ac:dyDescent="0.25">
      <c r="A9" t="s">
        <v>5</v>
      </c>
      <c r="B9">
        <v>1000</v>
      </c>
    </row>
    <row r="10" spans="1:9" x14ac:dyDescent="0.25">
      <c r="A10" t="s">
        <v>2</v>
      </c>
      <c r="B10">
        <v>920</v>
      </c>
    </row>
    <row r="11" spans="1:9" x14ac:dyDescent="0.25">
      <c r="A11" t="s">
        <v>9</v>
      </c>
      <c r="B11">
        <f>B7/(B8*B9)</f>
        <v>5.747126436781609E-5</v>
      </c>
    </row>
    <row r="12" spans="1:9" x14ac:dyDescent="0.25">
      <c r="A12" t="s">
        <v>7</v>
      </c>
      <c r="B12">
        <f>B7/(B10*B9)</f>
        <v>5.4347826086956524E-5</v>
      </c>
    </row>
  </sheetData>
  <mergeCells count="1">
    <mergeCell ref="A1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4DFC-AE28-4CD5-BFBA-B607C4B873A6}">
  <dimension ref="A1:I22"/>
  <sheetViews>
    <sheetView workbookViewId="0">
      <selection activeCell="B23" sqref="B23"/>
    </sheetView>
  </sheetViews>
  <sheetFormatPr defaultRowHeight="15" x14ac:dyDescent="0.25"/>
  <sheetData>
    <row r="1" spans="1:9" ht="15" customHeight="1" x14ac:dyDescent="0.25">
      <c r="A1" s="2" t="s">
        <v>34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11" spans="1:9" x14ac:dyDescent="0.25">
      <c r="A11" t="s">
        <v>2</v>
      </c>
      <c r="B11">
        <v>10</v>
      </c>
    </row>
    <row r="12" spans="1:9" x14ac:dyDescent="0.25">
      <c r="A12" t="s">
        <v>17</v>
      </c>
      <c r="B12">
        <v>980</v>
      </c>
    </row>
    <row r="13" spans="1:9" x14ac:dyDescent="0.25">
      <c r="A13" t="s">
        <v>18</v>
      </c>
      <c r="B13">
        <v>1050</v>
      </c>
    </row>
    <row r="14" spans="1:9" x14ac:dyDescent="0.25">
      <c r="A14" t="s">
        <v>19</v>
      </c>
      <c r="B14">
        <v>1028</v>
      </c>
    </row>
    <row r="15" spans="1:9" x14ac:dyDescent="0.25">
      <c r="A15" t="s">
        <v>20</v>
      </c>
      <c r="B15">
        <v>1012</v>
      </c>
    </row>
    <row r="16" spans="1:9" x14ac:dyDescent="0.25">
      <c r="A16" t="s">
        <v>21</v>
      </c>
      <c r="B16">
        <v>995</v>
      </c>
    </row>
    <row r="17" spans="1:2" x14ac:dyDescent="0.25">
      <c r="A17" t="s">
        <v>22</v>
      </c>
      <c r="B17">
        <v>986</v>
      </c>
    </row>
    <row r="18" spans="1:2" x14ac:dyDescent="0.25">
      <c r="A18" t="s">
        <v>25</v>
      </c>
      <c r="B18">
        <v>1020</v>
      </c>
    </row>
    <row r="19" spans="1:2" x14ac:dyDescent="0.25">
      <c r="A19" t="s">
        <v>26</v>
      </c>
      <c r="B19">
        <v>990</v>
      </c>
    </row>
    <row r="20" spans="1:2" x14ac:dyDescent="0.25">
      <c r="A20" t="s">
        <v>35</v>
      </c>
      <c r="B20">
        <v>1018</v>
      </c>
    </row>
    <row r="21" spans="1:2" x14ac:dyDescent="0.25">
      <c r="A21" t="s">
        <v>36</v>
      </c>
      <c r="B21">
        <v>1005</v>
      </c>
    </row>
    <row r="22" spans="1:2" x14ac:dyDescent="0.25">
      <c r="A22" t="s">
        <v>33</v>
      </c>
      <c r="B22">
        <f>(B12+B13+B14+B15+B16+B17+B18+B19+B20+B21)/10</f>
        <v>1008.4</v>
      </c>
    </row>
  </sheetData>
  <mergeCells count="1">
    <mergeCell ref="A1:I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A129-8B07-4950-9E38-CAEFBBC123F7}">
  <dimension ref="A1:M26"/>
  <sheetViews>
    <sheetView workbookViewId="0">
      <selection activeCell="E28" sqref="E28"/>
    </sheetView>
  </sheetViews>
  <sheetFormatPr defaultRowHeight="15" x14ac:dyDescent="0.25"/>
  <cols>
    <col min="1" max="1" width="18.85546875" customWidth="1"/>
  </cols>
  <sheetData>
    <row r="1" spans="1:13" ht="70.5" customHeight="1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" hidden="1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" hidden="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" x14ac:dyDescent="0.25">
      <c r="A17" t="s">
        <v>2</v>
      </c>
      <c r="B17">
        <v>400</v>
      </c>
    </row>
    <row r="18" spans="1:2" x14ac:dyDescent="0.25">
      <c r="A18" t="s">
        <v>1</v>
      </c>
      <c r="B18">
        <v>200</v>
      </c>
    </row>
    <row r="19" spans="1:2" x14ac:dyDescent="0.25">
      <c r="A19" t="s">
        <v>12</v>
      </c>
      <c r="B19">
        <f>B18/B17</f>
        <v>0.5</v>
      </c>
    </row>
    <row r="20" spans="1:2" x14ac:dyDescent="0.25">
      <c r="A20" t="s">
        <v>1</v>
      </c>
      <c r="B20">
        <v>100</v>
      </c>
    </row>
    <row r="21" spans="1:2" x14ac:dyDescent="0.25">
      <c r="A21" t="s">
        <v>2</v>
      </c>
      <c r="B21">
        <v>400</v>
      </c>
    </row>
    <row r="22" spans="1:2" x14ac:dyDescent="0.25">
      <c r="A22" t="s">
        <v>13</v>
      </c>
      <c r="B22">
        <f>B20/B21</f>
        <v>0.25</v>
      </c>
    </row>
    <row r="23" spans="1:2" x14ac:dyDescent="0.25">
      <c r="A23" t="s">
        <v>6</v>
      </c>
      <c r="B23">
        <v>100</v>
      </c>
    </row>
    <row r="24" spans="1:2" x14ac:dyDescent="0.25">
      <c r="A24" t="s">
        <v>14</v>
      </c>
      <c r="B24">
        <v>100</v>
      </c>
    </row>
    <row r="25" spans="1:2" x14ac:dyDescent="0.25">
      <c r="A25" t="s">
        <v>15</v>
      </c>
      <c r="B25">
        <f>B23/(B17*B24)</f>
        <v>2.5000000000000001E-3</v>
      </c>
    </row>
    <row r="26" spans="1:2" x14ac:dyDescent="0.25">
      <c r="A26" t="s">
        <v>9</v>
      </c>
      <c r="B26">
        <f>B23/(B24*B18)</f>
        <v>5.0000000000000001E-3</v>
      </c>
    </row>
  </sheetData>
  <mergeCells count="1">
    <mergeCell ref="A1:M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DF83-9097-4B72-9E65-CE20F11B60F3}">
  <dimension ref="A1:I18"/>
  <sheetViews>
    <sheetView workbookViewId="0">
      <selection activeCell="A18" sqref="A18"/>
    </sheetView>
  </sheetViews>
  <sheetFormatPr defaultRowHeight="15" x14ac:dyDescent="0.25"/>
  <cols>
    <col min="1" max="1" width="19.140625" customWidth="1"/>
  </cols>
  <sheetData>
    <row r="1" spans="1:9" ht="15" customHeight="1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1" spans="1:9" x14ac:dyDescent="0.25">
      <c r="A11" t="s">
        <v>2</v>
      </c>
      <c r="B11">
        <v>6</v>
      </c>
    </row>
    <row r="12" spans="1:9" x14ac:dyDescent="0.25">
      <c r="A12" t="s">
        <v>17</v>
      </c>
      <c r="B12">
        <v>280</v>
      </c>
    </row>
    <row r="13" spans="1:9" x14ac:dyDescent="0.25">
      <c r="A13" t="s">
        <v>18</v>
      </c>
      <c r="B13">
        <v>350</v>
      </c>
    </row>
    <row r="14" spans="1:9" x14ac:dyDescent="0.25">
      <c r="A14" t="s">
        <v>19</v>
      </c>
      <c r="B14">
        <v>400</v>
      </c>
    </row>
    <row r="15" spans="1:9" x14ac:dyDescent="0.25">
      <c r="A15" t="s">
        <v>20</v>
      </c>
      <c r="B15">
        <v>320</v>
      </c>
    </row>
    <row r="16" spans="1:9" x14ac:dyDescent="0.25">
      <c r="A16" t="s">
        <v>21</v>
      </c>
      <c r="B16">
        <v>380</v>
      </c>
    </row>
    <row r="17" spans="1:2" x14ac:dyDescent="0.25">
      <c r="A17" t="s">
        <v>22</v>
      </c>
      <c r="B17">
        <v>330</v>
      </c>
    </row>
    <row r="18" spans="1:2" x14ac:dyDescent="0.25">
      <c r="A18" t="s">
        <v>23</v>
      </c>
      <c r="B18">
        <f>(B12+B13+B14+B15+B16+B17)/B11</f>
        <v>343.33333333333331</v>
      </c>
    </row>
  </sheetData>
  <mergeCells count="1">
    <mergeCell ref="A1:I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380E-B209-4E14-A640-703409C950AA}">
  <dimension ref="A1:H17"/>
  <sheetViews>
    <sheetView workbookViewId="0">
      <selection activeCell="B18" sqref="B18"/>
    </sheetView>
  </sheetViews>
  <sheetFormatPr defaultRowHeight="15" x14ac:dyDescent="0.25"/>
  <cols>
    <col min="1" max="1" width="18.28515625" customWidth="1"/>
  </cols>
  <sheetData>
    <row r="1" spans="1:8" x14ac:dyDescent="0.25">
      <c r="A1" s="2" t="s">
        <v>24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8" spans="1:8" x14ac:dyDescent="0.25">
      <c r="A8" t="s">
        <v>2</v>
      </c>
      <c r="B8">
        <v>8</v>
      </c>
    </row>
    <row r="9" spans="1:8" x14ac:dyDescent="0.25">
      <c r="A9" t="s">
        <v>17</v>
      </c>
      <c r="B9">
        <v>560</v>
      </c>
    </row>
    <row r="10" spans="1:8" x14ac:dyDescent="0.25">
      <c r="A10" t="s">
        <v>18</v>
      </c>
      <c r="B10">
        <v>700</v>
      </c>
    </row>
    <row r="11" spans="1:8" x14ac:dyDescent="0.25">
      <c r="A11" t="s">
        <v>19</v>
      </c>
      <c r="B11">
        <v>800</v>
      </c>
    </row>
    <row r="12" spans="1:8" x14ac:dyDescent="0.25">
      <c r="A12" t="s">
        <v>20</v>
      </c>
      <c r="B12">
        <v>650</v>
      </c>
    </row>
    <row r="13" spans="1:8" x14ac:dyDescent="0.25">
      <c r="A13" t="s">
        <v>21</v>
      </c>
      <c r="B13">
        <v>580</v>
      </c>
    </row>
    <row r="14" spans="1:8" x14ac:dyDescent="0.25">
      <c r="A14" t="s">
        <v>22</v>
      </c>
      <c r="B14">
        <v>760</v>
      </c>
    </row>
    <row r="15" spans="1:8" x14ac:dyDescent="0.25">
      <c r="A15" t="s">
        <v>25</v>
      </c>
      <c r="B15">
        <v>920</v>
      </c>
    </row>
    <row r="16" spans="1:8" x14ac:dyDescent="0.25">
      <c r="A16" t="s">
        <v>26</v>
      </c>
      <c r="B16">
        <v>850</v>
      </c>
    </row>
    <row r="17" spans="1:2" x14ac:dyDescent="0.25">
      <c r="A17" t="s">
        <v>23</v>
      </c>
      <c r="B17">
        <f>(B9+B10+B11+B12+B13+B14+B16+B15)/B8</f>
        <v>727.5</v>
      </c>
    </row>
  </sheetData>
  <mergeCells count="1">
    <mergeCell ref="A1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444B-F44A-4935-941E-0E5F31EB2FBF}">
  <dimension ref="A1:F11"/>
  <sheetViews>
    <sheetView workbookViewId="0">
      <selection activeCell="B12" sqref="B12"/>
    </sheetView>
  </sheetViews>
  <sheetFormatPr defaultRowHeight="15" x14ac:dyDescent="0.25"/>
  <sheetData>
    <row r="1" spans="1:6" x14ac:dyDescent="0.25">
      <c r="A1" s="2" t="s">
        <v>27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7" spans="1:6" x14ac:dyDescent="0.25">
      <c r="A7" t="s">
        <v>28</v>
      </c>
      <c r="B7">
        <v>0.9</v>
      </c>
    </row>
    <row r="8" spans="1:6" x14ac:dyDescent="0.25">
      <c r="A8" t="s">
        <v>10</v>
      </c>
      <c r="B8">
        <v>120</v>
      </c>
    </row>
    <row r="9" spans="1:6" ht="15.75" x14ac:dyDescent="0.25">
      <c r="A9" s="1" t="s">
        <v>29</v>
      </c>
      <c r="B9">
        <f>8.8*0.0001</f>
        <v>8.8000000000000014E-4</v>
      </c>
    </row>
    <row r="10" spans="1:6" x14ac:dyDescent="0.25">
      <c r="A10" t="s">
        <v>30</v>
      </c>
      <c r="B10">
        <f>B9*B7</f>
        <v>7.9200000000000017E-4</v>
      </c>
    </row>
    <row r="11" spans="1:6" x14ac:dyDescent="0.25">
      <c r="A11" t="s">
        <v>31</v>
      </c>
      <c r="B11">
        <f>1/B9</f>
        <v>1136.3636363636363</v>
      </c>
    </row>
  </sheetData>
  <mergeCells count="1">
    <mergeCell ref="A1:F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9824-6E58-450A-A182-43B82C3C3D6A}">
  <dimension ref="A1:G15"/>
  <sheetViews>
    <sheetView workbookViewId="0">
      <selection activeCell="I31" sqref="I31"/>
    </sheetView>
  </sheetViews>
  <sheetFormatPr defaultRowHeight="15" x14ac:dyDescent="0.25"/>
  <sheetData>
    <row r="1" spans="1:7" x14ac:dyDescent="0.25">
      <c r="A1" s="2" t="s">
        <v>32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9" spans="1:7" x14ac:dyDescent="0.25">
      <c r="A9" t="s">
        <v>2</v>
      </c>
      <c r="B9">
        <v>5</v>
      </c>
    </row>
    <row r="10" spans="1:7" x14ac:dyDescent="0.25">
      <c r="A10" t="s">
        <v>17</v>
      </c>
      <c r="B10">
        <v>215</v>
      </c>
    </row>
    <row r="11" spans="1:7" x14ac:dyDescent="0.25">
      <c r="A11" t="s">
        <v>18</v>
      </c>
      <c r="B11">
        <v>250</v>
      </c>
    </row>
    <row r="12" spans="1:7" x14ac:dyDescent="0.25">
      <c r="A12" t="s">
        <v>19</v>
      </c>
      <c r="B12">
        <v>280</v>
      </c>
    </row>
    <row r="13" spans="1:7" x14ac:dyDescent="0.25">
      <c r="A13" t="s">
        <v>20</v>
      </c>
      <c r="B13">
        <v>230</v>
      </c>
    </row>
    <row r="14" spans="1:7" x14ac:dyDescent="0.25">
      <c r="A14" t="s">
        <v>21</v>
      </c>
      <c r="B14">
        <v>202</v>
      </c>
    </row>
    <row r="15" spans="1:7" x14ac:dyDescent="0.25">
      <c r="A15" t="s">
        <v>33</v>
      </c>
      <c r="B15">
        <f>(B10+B12+B11+B13+B14)/B9</f>
        <v>235.4</v>
      </c>
    </row>
  </sheetData>
  <mergeCells count="1">
    <mergeCell ref="A1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D2D7-119C-45AC-9A34-FD8DF10F5A2E}">
  <dimension ref="A1:G12"/>
  <sheetViews>
    <sheetView tabSelected="1" topLeftCell="A4" workbookViewId="0">
      <selection activeCell="B13" sqref="B13"/>
    </sheetView>
  </sheetViews>
  <sheetFormatPr defaultRowHeight="15" x14ac:dyDescent="0.25"/>
  <sheetData>
    <row r="1" spans="1:7" ht="18.75" x14ac:dyDescent="0.25">
      <c r="A1" t="s">
        <v>37</v>
      </c>
      <c r="B1" s="3" t="s">
        <v>38</v>
      </c>
    </row>
    <row r="2" spans="1:7" ht="18.75" x14ac:dyDescent="0.25">
      <c r="A2" t="s">
        <v>39</v>
      </c>
      <c r="B2" s="3" t="s">
        <v>40</v>
      </c>
    </row>
    <row r="3" spans="1:7" ht="18.75" x14ac:dyDescent="0.25">
      <c r="A3" t="s">
        <v>41</v>
      </c>
      <c r="B3" s="3" t="s">
        <v>42</v>
      </c>
    </row>
    <row r="4" spans="1:7" ht="18.75" x14ac:dyDescent="0.25">
      <c r="A4" t="s">
        <v>43</v>
      </c>
      <c r="B4" s="3" t="s">
        <v>44</v>
      </c>
    </row>
    <row r="5" spans="1:7" ht="18.75" x14ac:dyDescent="0.25">
      <c r="A5" t="s">
        <v>45</v>
      </c>
      <c r="B5" s="3" t="s">
        <v>46</v>
      </c>
    </row>
    <row r="6" spans="1:7" x14ac:dyDescent="0.25">
      <c r="A6" t="s">
        <v>47</v>
      </c>
      <c r="B6" s="4" t="s">
        <v>48</v>
      </c>
    </row>
    <row r="7" spans="1:7" ht="18.75" x14ac:dyDescent="0.25">
      <c r="A7" t="s">
        <v>49</v>
      </c>
      <c r="B7" s="3" t="s">
        <v>50</v>
      </c>
    </row>
    <row r="8" spans="1:7" ht="18.75" x14ac:dyDescent="0.25">
      <c r="A8" t="s">
        <v>51</v>
      </c>
      <c r="B8" s="3" t="s">
        <v>52</v>
      </c>
    </row>
    <row r="9" spans="1:7" ht="18.75" x14ac:dyDescent="0.25">
      <c r="A9" t="s">
        <v>53</v>
      </c>
      <c r="B9" s="3" t="s">
        <v>54</v>
      </c>
    </row>
    <row r="10" spans="1:7" ht="18.75" x14ac:dyDescent="0.25">
      <c r="A10" t="s">
        <v>55</v>
      </c>
      <c r="B10" s="3" t="s">
        <v>56</v>
      </c>
    </row>
    <row r="11" spans="1:7" ht="18.75" x14ac:dyDescent="0.25">
      <c r="A11" t="s">
        <v>57</v>
      </c>
      <c r="B11" s="3" t="s">
        <v>58</v>
      </c>
      <c r="G11" t="s">
        <v>59</v>
      </c>
    </row>
    <row r="12" spans="1:7" ht="18.75" x14ac:dyDescent="0.25">
      <c r="A12" t="s">
        <v>60</v>
      </c>
      <c r="B12" s="3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Задание1</vt:lpstr>
      <vt:lpstr>Задание 3</vt:lpstr>
      <vt:lpstr>Задание 16</vt:lpstr>
      <vt:lpstr>Задание 5</vt:lpstr>
      <vt:lpstr>Задание6</vt:lpstr>
      <vt:lpstr>Задание 7</vt:lpstr>
      <vt:lpstr>Задание 9</vt:lpstr>
      <vt:lpstr>Задание14</vt:lpstr>
      <vt:lpstr>Ответы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2023-10-06T04:35:16Z</dcterms:modified>
</cp:coreProperties>
</file>