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0392\Desktop\"/>
    </mc:Choice>
  </mc:AlternateContent>
  <xr:revisionPtr revIDLastSave="0" documentId="13_ncr:1_{00F6C6A1-F42D-48D4-BA0A-9B5D0719B53A}" xr6:coauthVersionLast="45" xr6:coauthVersionMax="45" xr10:uidLastSave="{00000000-0000-0000-0000-000000000000}"/>
  <bookViews>
    <workbookView xWindow="28680" yWindow="-120" windowWidth="29040" windowHeight="15840" xr2:uid="{8219A8EF-4159-442A-8653-BE2912B2DB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0" i="1" l="1"/>
  <c r="P40" i="1"/>
  <c r="Y25" i="1"/>
  <c r="X25" i="1"/>
  <c r="W25" i="1"/>
  <c r="V25" i="1"/>
  <c r="U25" i="1"/>
  <c r="T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tc={1B9C0CB5-D6FA-48FC-BD7A-C289FD565EC0}</author>
    <author>tc={8BA80AB3-A264-4270-8848-08DE61ABDD60}</author>
    <author>tc={5B673DF4-C332-45A4-BF9F-3845EA5CEFCE}</author>
    <author>tc={67C5BB77-24B9-47B0-9598-F39481025791}</author>
    <author>tc={196B3216-1383-4E9B-B371-29CE4636BC6C}</author>
    <author>tc={3343091F-F726-4CC2-98F7-AF173D78C650}</author>
    <author>tc={CD9FBF4B-8058-4642-B26D-AEB581BC6421}</author>
    <author>tc={87E36BE3-B64F-4C50-BA78-8639BA82D148}</author>
  </authors>
  <commentList>
    <comment ref="V22" authorId="0" shapeId="0" xr:uid="{1B9C0CB5-D6FA-48FC-BD7A-C289FD565EC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W22" authorId="1" shapeId="0" xr:uid="{8BA80AB3-A264-4270-8848-08DE61ABDD6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X22" authorId="2" shapeId="0" xr:uid="{5B673DF4-C332-45A4-BF9F-3845EA5CEFC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Y22" authorId="3" shapeId="0" xr:uid="{67C5BB77-24B9-47B0-9598-F394810257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Z22" authorId="4" shapeId="0" xr:uid="{196B3216-1383-4E9B-B371-29CE4636BC6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AA22" authorId="5" shapeId="0" xr:uid="{3343091F-F726-4CC2-98F7-AF173D78C6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AB22" authorId="6" shapeId="0" xr:uid="{CD9FBF4B-8058-4642-B26D-AEB581BC6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  <comment ref="AC22" authorId="7" shapeId="0" xr:uid="{87E36BE3-B64F-4C50-BA78-8639BA82D14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orden:
1. Mano de obra
2. Publicidad
3. Energía de las terminales</t>
      </text>
    </comment>
  </commentList>
</comments>
</file>

<file path=xl/sharedStrings.xml><?xml version="1.0" encoding="utf-8"?>
<sst xmlns="http://schemas.openxmlformats.org/spreadsheetml/2006/main" count="277" uniqueCount="117">
  <si>
    <t>Total PPTO 2022</t>
  </si>
  <si>
    <t>Iniciativas - Ppto Proyectos</t>
  </si>
  <si>
    <t>Local</t>
  </si>
  <si>
    <t>Central</t>
  </si>
  <si>
    <t xml:space="preserve">Resumen </t>
  </si>
  <si>
    <t>Tipo</t>
  </si>
  <si>
    <t>Plataforma Origen</t>
  </si>
  <si>
    <t>Mínimo esencial /óptimo estrategico</t>
  </si>
  <si>
    <t>Lider</t>
  </si>
  <si>
    <t>Estatus</t>
  </si>
  <si>
    <t>Ppto 2021</t>
  </si>
  <si>
    <t>Solicitud</t>
  </si>
  <si>
    <t>Ppto 2022</t>
  </si>
  <si>
    <t>Capex</t>
  </si>
  <si>
    <t>Opex</t>
  </si>
  <si>
    <t>Necesidad</t>
  </si>
  <si>
    <t>Liberado</t>
  </si>
  <si>
    <t>Ppto 2022 Final</t>
  </si>
  <si>
    <t>Facturacion electronica fase 3</t>
  </si>
  <si>
    <t>Carry Over</t>
  </si>
  <si>
    <t>Administrativo</t>
  </si>
  <si>
    <t>Diana Ruiz</t>
  </si>
  <si>
    <t>Activa</t>
  </si>
  <si>
    <t>TI</t>
  </si>
  <si>
    <t>Comercial</t>
  </si>
  <si>
    <t>Napoleon Espinosa</t>
  </si>
  <si>
    <t>Cristina Vergara</t>
  </si>
  <si>
    <t>Dimensionamiento EBS</t>
  </si>
  <si>
    <t>Tatiana Santiago</t>
  </si>
  <si>
    <t>Sin Alta</t>
  </si>
  <si>
    <t>Pago en linea</t>
  </si>
  <si>
    <t>Gustavo Avila</t>
  </si>
  <si>
    <t>Dimensionamiento Centralización de Información ADM</t>
  </si>
  <si>
    <t>P&amp;P/Admin</t>
  </si>
  <si>
    <t>Mínimo esencial</t>
  </si>
  <si>
    <t>Valentina Castellar /Christian Castillo</t>
  </si>
  <si>
    <t>Automatizacion de promociones</t>
  </si>
  <si>
    <t>TI RPA</t>
  </si>
  <si>
    <t>Manuel Valdivieso</t>
  </si>
  <si>
    <t>Generación de Catálogos</t>
  </si>
  <si>
    <t>Diana Diaz</t>
  </si>
  <si>
    <t>Stand-by</t>
  </si>
  <si>
    <t>Sembrado de tiendas</t>
  </si>
  <si>
    <t xml:space="preserve">Segmentacion de tiendas </t>
  </si>
  <si>
    <t xml:space="preserve">Costo de Servir </t>
  </si>
  <si>
    <t>OI</t>
  </si>
  <si>
    <t>CS</t>
  </si>
  <si>
    <t>Margarita Moreno</t>
  </si>
  <si>
    <t>Tablero Abasto V2</t>
  </si>
  <si>
    <t>Tablero Distribución V2</t>
  </si>
  <si>
    <t>Transformación de procesos que apalancan el crecimiento / Mejoras al SINN</t>
  </si>
  <si>
    <t>DII</t>
  </si>
  <si>
    <t>Rebeca Diaz/Patricio Garrido</t>
  </si>
  <si>
    <t>Escuela Funcional y Plan de Incentivo  / Escuela Funcional Expansión OXXO Internacional</t>
  </si>
  <si>
    <t>Servicios  V3</t>
  </si>
  <si>
    <t>Implementación</t>
  </si>
  <si>
    <t>Camilo Gonzalez</t>
  </si>
  <si>
    <t>Zona Experiencia Reunión</t>
  </si>
  <si>
    <t>Mayra Martinez</t>
  </si>
  <si>
    <t xml:space="preserve">Programa Eficiencia Energetica </t>
  </si>
  <si>
    <t>William Tellez</t>
  </si>
  <si>
    <t>Procesos/Comercial/RRHH</t>
  </si>
  <si>
    <t>Andrea Perilla</t>
  </si>
  <si>
    <t>Relanzamiento andati</t>
  </si>
  <si>
    <t>Protectores acrilicos toppings Roller</t>
  </si>
  <si>
    <t>Diana Garcia</t>
  </si>
  <si>
    <t>Gestión Documental Electrónica(firmas digiltales- licencias)</t>
  </si>
  <si>
    <t>Tradeoff</t>
  </si>
  <si>
    <t>Valentina Castellar</t>
  </si>
  <si>
    <t>Total Ppto Proyectos</t>
  </si>
  <si>
    <t>Iniciativas - Ppto Construcción</t>
  </si>
  <si>
    <t>Minimo esencial /óptimo estrategico</t>
  </si>
  <si>
    <t>Nuevo CEDIS</t>
  </si>
  <si>
    <t>Temperatura controlada</t>
  </si>
  <si>
    <t>Total Ppto Construcción  (Iniciativas)</t>
  </si>
  <si>
    <t>Iniciativas - Ppto Publicidad</t>
  </si>
  <si>
    <t>Comunicación dirigida puerta a puerta en Hogares / Segmentación</t>
  </si>
  <si>
    <t>Santiago Tello</t>
  </si>
  <si>
    <t>CRM</t>
  </si>
  <si>
    <t>Total Ppto Publicidad (Iniciativas)</t>
  </si>
  <si>
    <t>Ppto Equipamiento</t>
  </si>
  <si>
    <t>Nevera Mixta</t>
  </si>
  <si>
    <t>Laura Cendales</t>
  </si>
  <si>
    <t>Pan Al Granel</t>
  </si>
  <si>
    <t>Nevera Reunión Para Ampliar La Variedad De V&amp;L</t>
  </si>
  <si>
    <t>Exhibidores De Volumen</t>
  </si>
  <si>
    <t>Felipe Pacheco</t>
  </si>
  <si>
    <t xml:space="preserve">Reactivar Nuestra Pv Roller Volver A Las Venta 2019 </t>
  </si>
  <si>
    <t>Exhibidor Cross Frio</t>
  </si>
  <si>
    <t>Exhibidor Cross Frio Sed</t>
  </si>
  <si>
    <t>Candy Rack</t>
  </si>
  <si>
    <t>Exhibidor Adicional Nevera Helados Antojo</t>
  </si>
  <si>
    <t>Mayra - Diego Sanchez</t>
  </si>
  <si>
    <t>Mueble OTC</t>
  </si>
  <si>
    <t>TradeOff</t>
  </si>
  <si>
    <t>NA</t>
  </si>
  <si>
    <t>Total Ppto Equipamiento</t>
  </si>
  <si>
    <t>Ppto Plataformas</t>
  </si>
  <si>
    <t xml:space="preserve">Sistema de localización/habilitador (Hub de datos) /Inteligencia de expansión proyecto central </t>
  </si>
  <si>
    <t>Rebeca Diaz</t>
  </si>
  <si>
    <t>Ciberseguridad Fase 3</t>
  </si>
  <si>
    <t>Pasion por el Servicio</t>
  </si>
  <si>
    <t>RRHH</t>
  </si>
  <si>
    <t>Lina Moncada</t>
  </si>
  <si>
    <t>OXXO hacia una cultura de agilidad</t>
  </si>
  <si>
    <t xml:space="preserve"> cultura agile OXXO</t>
  </si>
  <si>
    <t>P&amp;P</t>
  </si>
  <si>
    <t>Tiana Palacio</t>
  </si>
  <si>
    <t xml:space="preserve">Marca Propia Sed </t>
  </si>
  <si>
    <t>Agentes de Cambio Operación</t>
  </si>
  <si>
    <t xml:space="preserve">Desarrollo de gaseosas retornables para generar beneficio de precio y sostenibilidad </t>
  </si>
  <si>
    <t xml:space="preserve">Nuevo CEDIS / Canastillas </t>
  </si>
  <si>
    <t>Que Buen Precio</t>
  </si>
  <si>
    <t>Total Ppto Plataformas</t>
  </si>
  <si>
    <t>Implementación POS
 (InvxHr-OBT Modos promocionales)</t>
  </si>
  <si>
    <t>Mejoras Administrativo EBS  
(Costeo/Preconciliación/Layouts x Banco/Transf ICO)</t>
  </si>
  <si>
    <t>Digitalizacion de tienda
(oneapp- planogramas-reflexis)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</si>
</sst>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indexed="81"/>
      <name val="Tahoma"/>
      <family val="2"/>
    </font>
    <font>
      <sz val="9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medium">
        <color indexed="64"/>
      </top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dashDot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 style="dashDot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 style="dashDot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dashDot">
        <color indexed="64"/>
      </left>
      <right style="medium">
        <color indexed="64"/>
      </right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Dot">
        <color indexed="64"/>
      </right>
      <top/>
      <bottom style="medium">
        <color indexed="64"/>
      </bottom>
      <diagonal/>
    </border>
    <border>
      <left style="dashDot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center" vertical="center" wrapText="1"/>
    </xf>
    <xf numFmtId="164" fontId="4" fillId="3" borderId="2" xfId="1" applyNumberFormat="1" applyFont="1" applyFill="1" applyBorder="1" applyAlignment="1">
      <alignment horizontal="center" vertical="center" wrapText="1"/>
    </xf>
    <xf numFmtId="164" fontId="4" fillId="3" borderId="3" xfId="1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64" fontId="8" fillId="4" borderId="5" xfId="1" applyNumberFormat="1" applyFont="1" applyFill="1" applyBorder="1" applyAlignment="1">
      <alignment horizontal="center" vertical="center" wrapText="1"/>
    </xf>
    <xf numFmtId="17" fontId="8" fillId="4" borderId="6" xfId="0" applyNumberFormat="1" applyFont="1" applyFill="1" applyBorder="1" applyAlignment="1">
      <alignment horizontal="center" vertical="center" textRotation="90" wrapText="1"/>
    </xf>
    <xf numFmtId="17" fontId="8" fillId="4" borderId="4" xfId="0" applyNumberFormat="1" applyFont="1" applyFill="1" applyBorder="1" applyAlignment="1">
      <alignment horizontal="center" vertical="center" textRotation="90" wrapText="1"/>
    </xf>
    <xf numFmtId="17" fontId="8" fillId="4" borderId="5" xfId="0" applyNumberFormat="1" applyFont="1" applyFill="1" applyBorder="1" applyAlignment="1">
      <alignment horizontal="center" vertical="center" textRotation="90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164" fontId="5" fillId="5" borderId="1" xfId="1" applyNumberFormat="1" applyFont="1" applyFill="1" applyBorder="1" applyAlignment="1">
      <alignment horizontal="center" vertical="center" wrapText="1"/>
    </xf>
    <xf numFmtId="164" fontId="5" fillId="5" borderId="7" xfId="1" applyNumberFormat="1" applyFont="1" applyFill="1" applyBorder="1" applyAlignment="1">
      <alignment horizontal="center" vertical="center" wrapText="1"/>
    </xf>
    <xf numFmtId="164" fontId="5" fillId="5" borderId="10" xfId="1" applyNumberFormat="1" applyFont="1" applyFill="1" applyBorder="1" applyAlignment="1">
      <alignment horizontal="center" vertical="center" wrapText="1"/>
    </xf>
    <xf numFmtId="164" fontId="5" fillId="5" borderId="2" xfId="1" applyNumberFormat="1" applyFont="1" applyFill="1" applyBorder="1" applyAlignment="1">
      <alignment horizontal="center" vertical="center" wrapText="1"/>
    </xf>
    <xf numFmtId="164" fontId="5" fillId="5" borderId="11" xfId="1" applyNumberFormat="1" applyFont="1" applyFill="1" applyBorder="1" applyAlignment="1">
      <alignment horizontal="center" vertical="center" wrapText="1"/>
    </xf>
    <xf numFmtId="164" fontId="5" fillId="6" borderId="12" xfId="1" applyNumberFormat="1" applyFont="1" applyFill="1" applyBorder="1" applyAlignment="1" applyProtection="1">
      <alignment horizontal="center" vertical="center" wrapText="1"/>
      <protection locked="0"/>
    </xf>
    <xf numFmtId="164" fontId="5" fillId="6" borderId="8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8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8" borderId="13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164" fontId="5" fillId="8" borderId="16" xfId="1" applyNumberFormat="1" applyFont="1" applyFill="1" applyBorder="1" applyAlignment="1">
      <alignment horizontal="center" vertical="center" wrapText="1"/>
    </xf>
    <xf numFmtId="164" fontId="5" fillId="8" borderId="13" xfId="1" applyNumberFormat="1" applyFont="1" applyFill="1" applyBorder="1" applyAlignment="1">
      <alignment horizontal="center" vertical="center" wrapText="1"/>
    </xf>
    <xf numFmtId="164" fontId="5" fillId="8" borderId="17" xfId="1" applyNumberFormat="1" applyFont="1" applyFill="1" applyBorder="1" applyAlignment="1">
      <alignment horizontal="center" vertical="center" wrapText="1"/>
    </xf>
    <xf numFmtId="164" fontId="5" fillId="8" borderId="18" xfId="1" applyNumberFormat="1" applyFont="1" applyFill="1" applyBorder="1" applyAlignment="1">
      <alignment horizontal="center" vertical="center" wrapText="1"/>
    </xf>
    <xf numFmtId="164" fontId="5" fillId="8" borderId="19" xfId="1" applyNumberFormat="1" applyFont="1" applyFill="1" applyBorder="1" applyAlignment="1">
      <alignment horizontal="center" vertical="center" wrapText="1"/>
    </xf>
    <xf numFmtId="164" fontId="5" fillId="7" borderId="20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14" xfId="1" applyNumberFormat="1" applyFont="1" applyFill="1" applyBorder="1" applyAlignment="1" applyProtection="1">
      <alignment horizontal="center" vertical="center" wrapText="1"/>
      <protection locked="0"/>
    </xf>
    <xf numFmtId="164" fontId="5" fillId="6" borderId="14" xfId="1" applyNumberFormat="1" applyFont="1" applyFill="1" applyBorder="1" applyAlignment="1" applyProtection="1">
      <alignment horizontal="center" vertical="center" wrapText="1"/>
      <protection locked="0"/>
    </xf>
    <xf numFmtId="164" fontId="5" fillId="6" borderId="17" xfId="1" applyNumberFormat="1" applyFont="1" applyFill="1" applyBorder="1" applyAlignment="1" applyProtection="1">
      <alignment horizontal="center" vertical="center" wrapText="1"/>
      <protection locked="0"/>
    </xf>
    <xf numFmtId="0" fontId="5" fillId="8" borderId="21" xfId="0" applyFont="1" applyFill="1" applyBorder="1" applyAlignment="1">
      <alignment horizontal="center" vertical="center" wrapText="1"/>
    </xf>
    <xf numFmtId="0" fontId="5" fillId="8" borderId="2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164" fontId="5" fillId="8" borderId="24" xfId="1" applyNumberFormat="1" applyFont="1" applyFill="1" applyBorder="1" applyAlignment="1">
      <alignment horizontal="center" vertical="center" wrapText="1"/>
    </xf>
    <xf numFmtId="164" fontId="5" fillId="8" borderId="21" xfId="1" applyNumberFormat="1" applyFont="1" applyFill="1" applyBorder="1" applyAlignment="1">
      <alignment horizontal="center" vertical="center" wrapText="1"/>
    </xf>
    <xf numFmtId="164" fontId="5" fillId="8" borderId="25" xfId="1" applyNumberFormat="1" applyFont="1" applyFill="1" applyBorder="1" applyAlignment="1">
      <alignment horizontal="center" vertical="center" wrapText="1"/>
    </xf>
    <xf numFmtId="164" fontId="5" fillId="8" borderId="26" xfId="1" applyNumberFormat="1" applyFont="1" applyFill="1" applyBorder="1" applyAlignment="1">
      <alignment horizontal="center" vertical="center" wrapText="1"/>
    </xf>
    <xf numFmtId="164" fontId="5" fillId="8" borderId="27" xfId="1" applyNumberFormat="1" applyFont="1" applyFill="1" applyBorder="1" applyAlignment="1">
      <alignment horizontal="center" vertical="center" wrapText="1"/>
    </xf>
    <xf numFmtId="164" fontId="5" fillId="7" borderId="28" xfId="1" applyNumberFormat="1" applyFont="1" applyFill="1" applyBorder="1" applyAlignment="1" applyProtection="1">
      <alignment horizontal="center" vertical="center" wrapText="1"/>
      <protection locked="0"/>
    </xf>
    <xf numFmtId="164" fontId="5" fillId="9" borderId="28" xfId="1" applyNumberFormat="1" applyFont="1" applyFill="1" applyBorder="1" applyAlignment="1" applyProtection="1">
      <alignment horizontal="center" vertical="center" wrapText="1"/>
      <protection locked="0"/>
    </xf>
    <xf numFmtId="0" fontId="5" fillId="10" borderId="21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164" fontId="5" fillId="10" borderId="24" xfId="1" applyNumberFormat="1" applyFont="1" applyFill="1" applyBorder="1" applyAlignment="1">
      <alignment horizontal="center" vertical="center" wrapText="1"/>
    </xf>
    <xf numFmtId="164" fontId="5" fillId="10" borderId="21" xfId="1" applyNumberFormat="1" applyFont="1" applyFill="1" applyBorder="1" applyAlignment="1">
      <alignment horizontal="center" vertical="center" wrapText="1"/>
    </xf>
    <xf numFmtId="164" fontId="5" fillId="10" borderId="25" xfId="1" applyNumberFormat="1" applyFont="1" applyFill="1" applyBorder="1" applyAlignment="1">
      <alignment horizontal="center" vertical="center" wrapText="1"/>
    </xf>
    <xf numFmtId="164" fontId="5" fillId="10" borderId="26" xfId="1" applyNumberFormat="1" applyFont="1" applyFill="1" applyBorder="1" applyAlignment="1">
      <alignment horizontal="center" vertical="center" wrapText="1"/>
    </xf>
    <xf numFmtId="164" fontId="5" fillId="10" borderId="27" xfId="1" applyNumberFormat="1" applyFont="1" applyFill="1" applyBorder="1" applyAlignment="1">
      <alignment horizontal="center" vertical="center" wrapText="1"/>
    </xf>
    <xf numFmtId="164" fontId="5" fillId="6" borderId="28" xfId="1" applyNumberFormat="1" applyFont="1" applyFill="1" applyBorder="1" applyAlignment="1" applyProtection="1">
      <alignment horizontal="center" vertical="center" wrapText="1"/>
      <protection locked="0"/>
    </xf>
    <xf numFmtId="164" fontId="5" fillId="9" borderId="22" xfId="1" applyNumberFormat="1" applyFont="1" applyFill="1" applyBorder="1" applyAlignment="1" applyProtection="1">
      <alignment horizontal="center" vertical="center" wrapText="1"/>
      <protection locked="0"/>
    </xf>
    <xf numFmtId="0" fontId="5" fillId="10" borderId="29" xfId="0" applyFont="1" applyFill="1" applyBorder="1" applyAlignment="1">
      <alignment horizontal="center" vertical="center" wrapText="1"/>
    </xf>
    <xf numFmtId="0" fontId="5" fillId="10" borderId="30" xfId="0" applyFont="1" applyFill="1" applyBorder="1" applyAlignment="1">
      <alignment horizontal="center" vertical="center" wrapText="1"/>
    </xf>
    <xf numFmtId="0" fontId="5" fillId="10" borderId="31" xfId="0" applyFont="1" applyFill="1" applyBorder="1" applyAlignment="1">
      <alignment horizontal="center" vertical="center" wrapText="1"/>
    </xf>
    <xf numFmtId="164" fontId="5" fillId="10" borderId="32" xfId="1" applyNumberFormat="1" applyFont="1" applyFill="1" applyBorder="1" applyAlignment="1">
      <alignment horizontal="center" vertical="center" wrapText="1"/>
    </xf>
    <xf numFmtId="164" fontId="5" fillId="10" borderId="29" xfId="1" applyNumberFormat="1" applyFont="1" applyFill="1" applyBorder="1" applyAlignment="1">
      <alignment horizontal="center" vertical="center" wrapText="1"/>
    </xf>
    <xf numFmtId="164" fontId="5" fillId="10" borderId="33" xfId="1" applyNumberFormat="1" applyFont="1" applyFill="1" applyBorder="1" applyAlignment="1">
      <alignment horizontal="center" vertical="center" wrapText="1"/>
    </xf>
    <xf numFmtId="164" fontId="5" fillId="10" borderId="34" xfId="1" applyNumberFormat="1" applyFont="1" applyFill="1" applyBorder="1" applyAlignment="1">
      <alignment horizontal="center" vertical="center" wrapText="1"/>
    </xf>
    <xf numFmtId="164" fontId="5" fillId="10" borderId="35" xfId="1" applyNumberFormat="1" applyFont="1" applyFill="1" applyBorder="1" applyAlignment="1">
      <alignment horizontal="center" vertical="center" wrapText="1"/>
    </xf>
    <xf numFmtId="164" fontId="5" fillId="6" borderId="36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30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33" xfId="1" applyNumberFormat="1" applyFont="1" applyFill="1" applyBorder="1" applyAlignment="1" applyProtection="1">
      <alignment horizontal="center" vertical="center" wrapText="1"/>
      <protection locked="0"/>
    </xf>
    <xf numFmtId="164" fontId="5" fillId="7" borderId="36" xfId="1" applyNumberFormat="1" applyFont="1" applyFill="1" applyBorder="1" applyAlignment="1" applyProtection="1">
      <alignment horizontal="center" vertical="center" wrapText="1"/>
      <protection locked="0"/>
    </xf>
    <xf numFmtId="0" fontId="5" fillId="11" borderId="7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164" fontId="5" fillId="11" borderId="1" xfId="1" applyNumberFormat="1" applyFont="1" applyFill="1" applyBorder="1" applyAlignment="1">
      <alignment horizontal="center" vertical="center" wrapText="1"/>
    </xf>
    <xf numFmtId="164" fontId="5" fillId="11" borderId="7" xfId="1" applyNumberFormat="1" applyFont="1" applyFill="1" applyBorder="1" applyAlignment="1">
      <alignment horizontal="center" vertical="center" wrapText="1"/>
    </xf>
    <xf numFmtId="164" fontId="5" fillId="11" borderId="10" xfId="1" applyNumberFormat="1" applyFont="1" applyFill="1" applyBorder="1" applyAlignment="1">
      <alignment horizontal="center" vertical="center" wrapText="1"/>
    </xf>
    <xf numFmtId="164" fontId="5" fillId="11" borderId="2" xfId="1" applyNumberFormat="1" applyFont="1" applyFill="1" applyBorder="1" applyAlignment="1">
      <alignment horizontal="center" vertical="center" wrapText="1"/>
    </xf>
    <xf numFmtId="164" fontId="5" fillId="11" borderId="11" xfId="1" applyNumberFormat="1" applyFont="1" applyFill="1" applyBorder="1" applyAlignment="1">
      <alignment horizontal="center" vertical="center" wrapText="1"/>
    </xf>
    <xf numFmtId="164" fontId="5" fillId="7" borderId="12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164" fontId="10" fillId="0" borderId="40" xfId="1" applyNumberFormat="1" applyFont="1" applyBorder="1" applyAlignment="1">
      <alignment horizontal="center" vertical="center" wrapText="1"/>
    </xf>
    <xf numFmtId="164" fontId="10" fillId="0" borderId="37" xfId="1" applyNumberFormat="1" applyFont="1" applyBorder="1" applyAlignment="1">
      <alignment horizontal="center" vertical="center" wrapText="1"/>
    </xf>
    <xf numFmtId="164" fontId="10" fillId="0" borderId="41" xfId="1" applyNumberFormat="1" applyFont="1" applyBorder="1" applyAlignment="1">
      <alignment horizontal="center" vertical="center" wrapText="1"/>
    </xf>
    <xf numFmtId="164" fontId="10" fillId="0" borderId="42" xfId="1" applyNumberFormat="1" applyFont="1" applyBorder="1" applyAlignment="1">
      <alignment horizontal="center" vertical="center" wrapText="1"/>
    </xf>
    <xf numFmtId="164" fontId="10" fillId="0" borderId="43" xfId="1" applyNumberFormat="1" applyFont="1" applyBorder="1" applyAlignment="1">
      <alignment horizontal="center" vertical="center" wrapText="1"/>
    </xf>
    <xf numFmtId="164" fontId="11" fillId="7" borderId="42" xfId="1" applyNumberFormat="1" applyFont="1" applyFill="1" applyBorder="1" applyAlignment="1" applyProtection="1">
      <alignment horizontal="center" vertical="center" wrapText="1"/>
      <protection locked="0"/>
    </xf>
    <xf numFmtId="164" fontId="11" fillId="7" borderId="38" xfId="1" applyNumberFormat="1" applyFont="1" applyFill="1" applyBorder="1" applyAlignment="1" applyProtection="1">
      <alignment horizontal="center" vertical="center" wrapText="1"/>
      <protection locked="0"/>
    </xf>
    <xf numFmtId="164" fontId="11" fillId="7" borderId="43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164" fontId="5" fillId="0" borderId="44" xfId="1" applyNumberFormat="1" applyFont="1" applyBorder="1" applyAlignment="1">
      <alignment horizontal="center" vertical="center" wrapText="1"/>
    </xf>
    <xf numFmtId="164" fontId="5" fillId="0" borderId="47" xfId="1" applyNumberFormat="1" applyFont="1" applyBorder="1" applyAlignment="1">
      <alignment horizontal="center" vertical="center" wrapText="1"/>
    </xf>
    <xf numFmtId="164" fontId="5" fillId="0" borderId="48" xfId="1" applyNumberFormat="1" applyFont="1" applyBorder="1" applyAlignment="1">
      <alignment horizontal="center" vertical="center" wrapText="1"/>
    </xf>
    <xf numFmtId="164" fontId="5" fillId="0" borderId="13" xfId="1" applyNumberFormat="1" applyFont="1" applyBorder="1" applyAlignment="1" applyProtection="1">
      <alignment horizontal="center" vertical="center" wrapText="1"/>
      <protection locked="0"/>
    </xf>
    <xf numFmtId="164" fontId="5" fillId="2" borderId="13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14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5" fillId="11" borderId="49" xfId="0" applyFont="1" applyFill="1" applyBorder="1" applyAlignment="1">
      <alignment horizontal="center" vertical="center" wrapText="1"/>
    </xf>
    <xf numFmtId="0" fontId="5" fillId="11" borderId="50" xfId="0" applyFont="1" applyFill="1" applyBorder="1" applyAlignment="1">
      <alignment horizontal="center" vertical="center" wrapText="1"/>
    </xf>
    <xf numFmtId="0" fontId="5" fillId="11" borderId="51" xfId="0" applyFont="1" applyFill="1" applyBorder="1" applyAlignment="1">
      <alignment horizontal="center" vertical="center" wrapText="1"/>
    </xf>
    <xf numFmtId="164" fontId="5" fillId="11" borderId="49" xfId="1" applyNumberFormat="1" applyFont="1" applyFill="1" applyBorder="1" applyAlignment="1">
      <alignment horizontal="center" vertical="center" wrapText="1"/>
    </xf>
    <xf numFmtId="164" fontId="5" fillId="11" borderId="52" xfId="1" applyNumberFormat="1" applyFont="1" applyFill="1" applyBorder="1" applyAlignment="1">
      <alignment horizontal="center" vertical="center" wrapText="1"/>
    </xf>
    <xf numFmtId="164" fontId="5" fillId="11" borderId="53" xfId="1" applyNumberFormat="1" applyFont="1" applyFill="1" applyBorder="1" applyAlignment="1">
      <alignment horizontal="center" vertical="center" wrapText="1"/>
    </xf>
    <xf numFmtId="164" fontId="5" fillId="11" borderId="29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29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0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0" fillId="12" borderId="0" xfId="0" applyFill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164" fontId="10" fillId="0" borderId="57" xfId="1" applyNumberFormat="1" applyFont="1" applyBorder="1" applyAlignment="1">
      <alignment horizontal="center"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164" fontId="10" fillId="0" borderId="7" xfId="1" applyNumberFormat="1" applyFont="1" applyBorder="1" applyAlignment="1" applyProtection="1">
      <alignment horizontal="center" vertical="center" wrapText="1"/>
      <protection locked="0"/>
    </xf>
    <xf numFmtId="164" fontId="11" fillId="2" borderId="7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8" xfId="1" applyNumberFormat="1" applyFont="1" applyFill="1" applyBorder="1" applyAlignment="1" applyProtection="1">
      <alignment horizontal="center" vertical="center" wrapText="1"/>
      <protection locked="0"/>
    </xf>
    <xf numFmtId="164" fontId="11" fillId="2" borderId="10" xfId="1" applyNumberFormat="1" applyFont="1" applyFill="1" applyBorder="1" applyAlignment="1" applyProtection="1">
      <alignment horizontal="center" vertical="center" wrapText="1"/>
      <protection locked="0"/>
    </xf>
    <xf numFmtId="164" fontId="8" fillId="4" borderId="6" xfId="1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164" fontId="5" fillId="0" borderId="49" xfId="1" applyNumberFormat="1" applyFont="1" applyBorder="1" applyAlignment="1">
      <alignment horizontal="center" vertical="center" wrapText="1"/>
    </xf>
    <xf numFmtId="164" fontId="5" fillId="0" borderId="52" xfId="1" applyNumberFormat="1" applyFont="1" applyBorder="1" applyAlignment="1">
      <alignment horizontal="center" vertical="center" wrapText="1"/>
    </xf>
    <xf numFmtId="164" fontId="5" fillId="0" borderId="53" xfId="1" applyNumberFormat="1" applyFont="1" applyBorder="1" applyAlignment="1">
      <alignment horizontal="center" vertical="center" wrapText="1"/>
    </xf>
    <xf numFmtId="164" fontId="5" fillId="0" borderId="29" xfId="1" applyNumberFormat="1" applyFont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164" fontId="5" fillId="0" borderId="58" xfId="1" applyNumberFormat="1" applyFont="1" applyBorder="1" applyAlignment="1">
      <alignment horizontal="center" vertical="center" wrapText="1"/>
    </xf>
    <xf numFmtId="164" fontId="5" fillId="0" borderId="61" xfId="1" applyNumberFormat="1" applyFont="1" applyBorder="1" applyAlignment="1">
      <alignment horizontal="center" vertical="center" wrapText="1"/>
    </xf>
    <xf numFmtId="164" fontId="5" fillId="0" borderId="62" xfId="1" applyNumberFormat="1" applyFont="1" applyBorder="1" applyAlignment="1">
      <alignment horizontal="center" vertical="center" wrapText="1"/>
    </xf>
    <xf numFmtId="164" fontId="5" fillId="2" borderId="59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6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45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48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44" xfId="1" applyNumberFormat="1" applyFont="1" applyFill="1" applyBorder="1" applyAlignment="1" applyProtection="1">
      <alignment horizontal="center" vertical="center" wrapText="1"/>
      <protection locked="0"/>
    </xf>
    <xf numFmtId="164" fontId="5" fillId="13" borderId="44" xfId="1" applyNumberFormat="1" applyFont="1" applyFill="1" applyBorder="1" applyAlignment="1" applyProtection="1">
      <alignment horizontal="center" vertical="center" wrapText="1"/>
      <protection locked="0"/>
    </xf>
    <xf numFmtId="164" fontId="5" fillId="13" borderId="45" xfId="1" applyNumberFormat="1" applyFont="1" applyFill="1" applyBorder="1" applyAlignment="1" applyProtection="1">
      <alignment horizontal="center" vertical="center" wrapText="1"/>
      <protection locked="0"/>
    </xf>
    <xf numFmtId="0" fontId="5" fillId="11" borderId="44" xfId="0" applyFont="1" applyFill="1" applyBorder="1" applyAlignment="1">
      <alignment horizontal="center" vertical="center" wrapText="1"/>
    </xf>
    <xf numFmtId="0" fontId="5" fillId="11" borderId="45" xfId="0" applyFont="1" applyFill="1" applyBorder="1" applyAlignment="1">
      <alignment horizontal="center" vertical="center" wrapText="1"/>
    </xf>
    <xf numFmtId="0" fontId="5" fillId="11" borderId="46" xfId="0" applyFont="1" applyFill="1" applyBorder="1" applyAlignment="1">
      <alignment horizontal="center" vertical="center" wrapText="1"/>
    </xf>
    <xf numFmtId="164" fontId="5" fillId="11" borderId="44" xfId="1" applyNumberFormat="1" applyFont="1" applyFill="1" applyBorder="1" applyAlignment="1">
      <alignment horizontal="center" vertical="center" wrapText="1"/>
    </xf>
    <xf numFmtId="164" fontId="5" fillId="11" borderId="47" xfId="1" applyNumberFormat="1" applyFont="1" applyFill="1" applyBorder="1" applyAlignment="1">
      <alignment horizontal="center" vertical="center" wrapText="1"/>
    </xf>
    <xf numFmtId="164" fontId="5" fillId="11" borderId="48" xfId="1" applyNumberFormat="1" applyFont="1" applyFill="1" applyBorder="1" applyAlignment="1">
      <alignment horizontal="center" vertical="center" wrapText="1"/>
    </xf>
    <xf numFmtId="164" fontId="5" fillId="2" borderId="54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55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57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164" fontId="14" fillId="6" borderId="22" xfId="1" applyNumberFormat="1" applyFont="1" applyFill="1" applyBorder="1" applyAlignment="1" applyProtection="1">
      <alignment horizontal="center" vertical="center" wrapText="1"/>
      <protection locked="0"/>
    </xf>
    <xf numFmtId="164" fontId="14" fillId="7" borderId="22" xfId="1" applyNumberFormat="1" applyFont="1" applyFill="1" applyBorder="1" applyAlignment="1" applyProtection="1">
      <alignment horizontal="center" vertical="center" wrapText="1"/>
      <protection locked="0"/>
    </xf>
    <xf numFmtId="164" fontId="14" fillId="7" borderId="25" xfId="1" applyNumberFormat="1" applyFont="1" applyFill="1" applyBorder="1" applyAlignment="1" applyProtection="1">
      <alignment horizontal="center" vertical="center" wrapText="1"/>
      <protection locked="0"/>
    </xf>
    <xf numFmtId="164" fontId="14" fillId="6" borderId="25" xfId="1" applyNumberFormat="1" applyFont="1" applyFill="1" applyBorder="1" applyAlignment="1" applyProtection="1">
      <alignment horizontal="center" vertical="center" wrapText="1"/>
      <protection locked="0"/>
    </xf>
    <xf numFmtId="165" fontId="14" fillId="6" borderId="22" xfId="1" applyNumberFormat="1" applyFont="1" applyFill="1" applyBorder="1" applyAlignment="1" applyProtection="1">
      <alignment horizontal="center" vertical="center" wrapText="1"/>
      <protection locked="0"/>
    </xf>
    <xf numFmtId="164" fontId="14" fillId="14" borderId="25" xfId="1" applyNumberFormat="1" applyFont="1" applyFill="1" applyBorder="1" applyAlignment="1" applyProtection="1">
      <alignment horizontal="center" vertical="center" wrapText="1"/>
      <protection locked="0"/>
    </xf>
    <xf numFmtId="164" fontId="14" fillId="9" borderId="22" xfId="1" applyNumberFormat="1" applyFont="1" applyFill="1" applyBorder="1" applyAlignment="1" applyProtection="1">
      <alignment horizontal="center" vertical="center" wrapText="1"/>
      <protection locked="0"/>
    </xf>
    <xf numFmtId="164" fontId="14" fillId="6" borderId="30" xfId="1" applyNumberFormat="1" applyFont="1" applyFill="1" applyBorder="1" applyAlignment="1" applyProtection="1">
      <alignment horizontal="center" vertical="center" wrapText="1"/>
      <protection locked="0"/>
    </xf>
    <xf numFmtId="164" fontId="14" fillId="7" borderId="30" xfId="1" applyNumberFormat="1" applyFont="1" applyFill="1" applyBorder="1" applyAlignment="1" applyProtection="1">
      <alignment horizontal="center" vertical="center" wrapText="1"/>
      <protection locked="0"/>
    </xf>
    <xf numFmtId="164" fontId="14" fillId="7" borderId="33" xfId="1" applyNumberFormat="1" applyFont="1" applyFill="1" applyBorder="1" applyAlignment="1" applyProtection="1">
      <alignment horizontal="center" vertical="center" wrapText="1"/>
      <protection locked="0"/>
    </xf>
    <xf numFmtId="0" fontId="5" fillId="15" borderId="21" xfId="0" applyFont="1" applyFill="1" applyBorder="1" applyAlignment="1">
      <alignment horizontal="center" vertical="center" wrapText="1"/>
    </xf>
    <xf numFmtId="0" fontId="5" fillId="15" borderId="44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nzalez Castro Camilo" id="{D11B9E38-4C5E-4ED3-8689-62663DDB9D89}" userId="S::camilo.gonzalez@oxxo.com::c37aa22a-39f7-42f1-8ec7-0d7fa35477d0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2" dT="2021-12-29T16:24:39.22" personId="{D11B9E38-4C5E-4ED3-8689-62663DDB9D89}" id="{1B9C0CB5-D6FA-48FC-BD7A-C289FD565EC0}">
    <text>En orden:
1. Mano de obra
2. Publicidad
3. Energía de las terminales</text>
  </threadedComment>
  <threadedComment ref="W22" dT="2021-12-29T16:24:39.22" personId="{D11B9E38-4C5E-4ED3-8689-62663DDB9D89}" id="{8BA80AB3-A264-4270-8848-08DE61ABDD60}">
    <text>En orden:
1. Mano de obra
2. Publicidad
3. Energía de las terminales</text>
  </threadedComment>
  <threadedComment ref="X22" dT="2021-12-29T16:24:39.22" personId="{D11B9E38-4C5E-4ED3-8689-62663DDB9D89}" id="{5B673DF4-C332-45A4-BF9F-3845EA5CEFCE}">
    <text>En orden:
1. Mano de obra
2. Publicidad
3. Energía de las terminales</text>
  </threadedComment>
  <threadedComment ref="Y22" dT="2021-12-29T16:24:39.22" personId="{D11B9E38-4C5E-4ED3-8689-62663DDB9D89}" id="{67C5BB77-24B9-47B0-9598-F39481025791}">
    <text>En orden:
1. Mano de obra
2. Publicidad
3. Energía de las terminales</text>
  </threadedComment>
  <threadedComment ref="Z22" dT="2021-12-29T16:24:39.22" personId="{D11B9E38-4C5E-4ED3-8689-62663DDB9D89}" id="{196B3216-1383-4E9B-B371-29CE4636BC6C}">
    <text>En orden:
1. Mano de obra
2. Publicidad
3. Energía de las terminales</text>
  </threadedComment>
  <threadedComment ref="AA22" dT="2021-12-29T16:24:39.22" personId="{D11B9E38-4C5E-4ED3-8689-62663DDB9D89}" id="{3343091F-F726-4CC2-98F7-AF173D78C650}">
    <text>En orden:
1. Mano de obra
2. Publicidad
3. Energía de las terminales</text>
  </threadedComment>
  <threadedComment ref="AB22" dT="2021-12-29T16:24:39.22" personId="{D11B9E38-4C5E-4ED3-8689-62663DDB9D89}" id="{CD9FBF4B-8058-4642-B26D-AEB581BC6421}">
    <text>En orden:
1. Mano de obra
2. Publicidad
3. Energía de las terminales</text>
  </threadedComment>
  <threadedComment ref="AC22" dT="2021-12-29T16:24:39.22" personId="{D11B9E38-4C5E-4ED3-8689-62663DDB9D89}" id="{87E36BE3-B64F-4C50-BA78-8639BA82D148}">
    <text>En orden:
1. Mano de obra
2. Publicidad
3. Energía de las terminales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23A-62E7-4051-B336-05D47D14A7D9}">
  <dimension ref="A1:AF71"/>
  <sheetViews>
    <sheetView showGridLines="0" tabSelected="1" topLeftCell="A39" zoomScale="85" zoomScaleNormal="85" workbookViewId="0">
      <selection activeCell="F7" sqref="B7:G68"/>
    </sheetView>
  </sheetViews>
  <sheetFormatPr baseColWidth="10" defaultColWidth="13.1796875" defaultRowHeight="14.5" outlineLevelRow="1" outlineLevelCol="2" x14ac:dyDescent="0.35"/>
  <cols>
    <col min="1" max="1" width="13.1796875" style="1"/>
    <col min="2" max="2" width="31.1796875" style="1" customWidth="1"/>
    <col min="3" max="4" width="13.08984375" style="1" customWidth="1"/>
    <col min="5" max="5" width="14.90625" style="1" customWidth="1"/>
    <col min="6" max="6" width="16.6328125" style="1" customWidth="1"/>
    <col min="7" max="7" width="15.08984375" style="1" customWidth="1"/>
    <col min="8" max="8" width="13.1796875" style="1" hidden="1" customWidth="1"/>
    <col min="9" max="9" width="14.1796875" style="1" hidden="1" customWidth="1"/>
    <col min="10" max="10" width="13.1796875" style="1" outlineLevel="1"/>
    <col min="11" max="14" width="13.1796875" style="1" outlineLevel="2"/>
    <col min="15" max="15" width="13.1796875" style="1" outlineLevel="1"/>
    <col min="16" max="16" width="15.1796875" style="97" customWidth="1" outlineLevel="1"/>
    <col min="17" max="17" width="15.90625" style="97" bestFit="1" customWidth="1"/>
    <col min="18" max="18" width="6.90625" style="2" customWidth="1" outlineLevel="1"/>
    <col min="19" max="29" width="7.90625" style="2" customWidth="1" outlineLevel="1"/>
    <col min="30" max="30" width="13.1796875" style="2" outlineLevel="1"/>
    <col min="31" max="32" width="13.1796875" style="2"/>
    <col min="33" max="16384" width="13.1796875" style="1"/>
  </cols>
  <sheetData>
    <row r="1" spans="2:30" ht="15" thickBot="1" x14ac:dyDescent="0.4">
      <c r="P1" s="1"/>
      <c r="Q1" s="1"/>
    </row>
    <row r="2" spans="2:30" ht="15.5" customHeight="1" thickBot="1" x14ac:dyDescent="0.4">
      <c r="B2" s="164" t="s">
        <v>0</v>
      </c>
      <c r="C2" s="165"/>
      <c r="D2" s="3"/>
      <c r="E2" s="3"/>
      <c r="F2" s="4"/>
      <c r="G2" s="4"/>
      <c r="H2" s="5"/>
      <c r="I2" s="5"/>
      <c r="J2" s="6">
        <v>9064598.5560499988</v>
      </c>
      <c r="K2" s="6">
        <v>2992089</v>
      </c>
      <c r="L2" s="6">
        <v>1737983</v>
      </c>
      <c r="M2" s="6">
        <v>2905560</v>
      </c>
      <c r="N2" s="6">
        <v>1428968</v>
      </c>
      <c r="O2" s="6">
        <v>1294200</v>
      </c>
      <c r="P2" s="6">
        <v>1294200</v>
      </c>
      <c r="Q2" s="7">
        <v>9064598.5560499988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x14ac:dyDescent="0.35"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2:30" ht="19" outlineLevel="1" thickBot="1" x14ac:dyDescent="0.4">
      <c r="B4" s="11" t="s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10"/>
      <c r="AA4" s="10"/>
      <c r="AB4" s="10"/>
      <c r="AC4" s="10"/>
    </row>
    <row r="5" spans="2:30" ht="12" customHeight="1" outlineLevel="1" thickBot="1" x14ac:dyDescent="0.4">
      <c r="F5" s="9"/>
      <c r="G5" s="9"/>
      <c r="H5" s="9"/>
      <c r="I5" s="9"/>
      <c r="J5" s="9"/>
      <c r="K5" s="166" t="s">
        <v>2</v>
      </c>
      <c r="L5" s="167"/>
      <c r="M5" s="166" t="s">
        <v>3</v>
      </c>
      <c r="N5" s="167"/>
      <c r="O5" s="9"/>
      <c r="P5" s="9"/>
      <c r="Q5" s="9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2:30" ht="55" customHeight="1" outlineLevel="1" thickBot="1" x14ac:dyDescent="0.4">
      <c r="B6" s="12" t="s">
        <v>4</v>
      </c>
      <c r="C6" s="12" t="s">
        <v>5</v>
      </c>
      <c r="D6" s="12" t="s">
        <v>6</v>
      </c>
      <c r="E6" s="13" t="s">
        <v>7</v>
      </c>
      <c r="F6" s="14" t="s">
        <v>8</v>
      </c>
      <c r="G6" s="12" t="s">
        <v>9</v>
      </c>
      <c r="H6" s="15" t="s">
        <v>10</v>
      </c>
      <c r="I6" s="12" t="s">
        <v>11</v>
      </c>
      <c r="J6" s="12" t="s">
        <v>12</v>
      </c>
      <c r="K6" s="12" t="s">
        <v>13</v>
      </c>
      <c r="L6" s="14" t="s">
        <v>14</v>
      </c>
      <c r="M6" s="12" t="s">
        <v>13</v>
      </c>
      <c r="N6" s="14" t="s">
        <v>14</v>
      </c>
      <c r="O6" s="15" t="s">
        <v>15</v>
      </c>
      <c r="P6" s="16" t="s">
        <v>16</v>
      </c>
      <c r="Q6" s="16" t="s">
        <v>17</v>
      </c>
      <c r="R6" s="17">
        <v>44562</v>
      </c>
      <c r="S6" s="18">
        <v>44593</v>
      </c>
      <c r="T6" s="18">
        <v>44621</v>
      </c>
      <c r="U6" s="18">
        <v>44652</v>
      </c>
      <c r="V6" s="18">
        <v>44682</v>
      </c>
      <c r="W6" s="18">
        <v>44713</v>
      </c>
      <c r="X6" s="18">
        <v>44743</v>
      </c>
      <c r="Y6" s="18">
        <v>44774</v>
      </c>
      <c r="Z6" s="18">
        <v>44805</v>
      </c>
      <c r="AA6" s="18">
        <v>44835</v>
      </c>
      <c r="AB6" s="18">
        <v>44866</v>
      </c>
      <c r="AC6" s="19">
        <v>44896</v>
      </c>
    </row>
    <row r="7" spans="2:30" ht="15" outlineLevel="1" thickBot="1" x14ac:dyDescent="0.4">
      <c r="B7" s="20" t="s">
        <v>18</v>
      </c>
      <c r="C7" s="21" t="s">
        <v>19</v>
      </c>
      <c r="D7" s="21" t="s">
        <v>20</v>
      </c>
      <c r="E7" s="21"/>
      <c r="F7" s="21" t="s">
        <v>21</v>
      </c>
      <c r="G7" s="21" t="s">
        <v>22</v>
      </c>
      <c r="H7" s="21">
        <v>1259500.0986250001</v>
      </c>
      <c r="I7" s="22">
        <v>1335735.2427400001</v>
      </c>
      <c r="J7" s="23">
        <v>0</v>
      </c>
      <c r="K7" s="24"/>
      <c r="L7" s="25"/>
      <c r="M7" s="24"/>
      <c r="N7" s="25"/>
      <c r="O7" s="26">
        <v>330000</v>
      </c>
      <c r="P7" s="25"/>
      <c r="Q7" s="27">
        <v>330000</v>
      </c>
      <c r="R7" s="28"/>
      <c r="S7" s="29"/>
      <c r="T7" s="29"/>
      <c r="U7" s="30"/>
      <c r="V7" s="30"/>
      <c r="W7" s="30"/>
      <c r="X7" s="30"/>
      <c r="Y7" s="30"/>
      <c r="Z7" s="30"/>
      <c r="AA7" s="30"/>
      <c r="AB7" s="30"/>
      <c r="AC7" s="31"/>
    </row>
    <row r="8" spans="2:30" ht="23" outlineLevel="1" x14ac:dyDescent="0.35">
      <c r="B8" s="32" t="s">
        <v>114</v>
      </c>
      <c r="C8" s="33" t="s">
        <v>23</v>
      </c>
      <c r="D8" s="33" t="s">
        <v>24</v>
      </c>
      <c r="E8" s="33"/>
      <c r="F8" s="33" t="s">
        <v>25</v>
      </c>
      <c r="G8" s="33" t="s">
        <v>22</v>
      </c>
      <c r="H8" s="33">
        <v>462246.18087499996</v>
      </c>
      <c r="I8" s="34">
        <v>104564</v>
      </c>
      <c r="J8" s="35">
        <v>3153000</v>
      </c>
      <c r="K8" s="36"/>
      <c r="L8" s="37"/>
      <c r="M8" s="36">
        <v>2207100</v>
      </c>
      <c r="N8" s="37">
        <v>945900</v>
      </c>
      <c r="O8" s="38"/>
      <c r="P8" s="37"/>
      <c r="Q8" s="39">
        <v>3153000</v>
      </c>
      <c r="R8" s="40"/>
      <c r="S8" s="41"/>
      <c r="T8" s="42"/>
      <c r="U8" s="42"/>
      <c r="V8" s="42"/>
      <c r="W8" s="42"/>
      <c r="X8" s="42"/>
      <c r="Y8" s="42"/>
      <c r="Z8" s="42"/>
      <c r="AA8" s="42"/>
      <c r="AB8" s="42"/>
      <c r="AC8" s="43"/>
    </row>
    <row r="9" spans="2:30" ht="34.5" outlineLevel="1" x14ac:dyDescent="0.35">
      <c r="B9" s="44" t="s">
        <v>115</v>
      </c>
      <c r="C9" s="45" t="s">
        <v>23</v>
      </c>
      <c r="D9" s="45" t="s">
        <v>20</v>
      </c>
      <c r="E9" s="45"/>
      <c r="F9" s="45" t="s">
        <v>26</v>
      </c>
      <c r="G9" s="45" t="s">
        <v>22</v>
      </c>
      <c r="H9" s="45"/>
      <c r="I9" s="46"/>
      <c r="J9" s="47">
        <v>940500</v>
      </c>
      <c r="K9" s="48"/>
      <c r="L9" s="49"/>
      <c r="M9" s="48">
        <v>658350</v>
      </c>
      <c r="N9" s="49">
        <v>282150</v>
      </c>
      <c r="O9" s="50"/>
      <c r="P9" s="49"/>
      <c r="Q9" s="51">
        <v>940500</v>
      </c>
      <c r="R9" s="52"/>
      <c r="S9" s="170"/>
      <c r="T9" s="170"/>
      <c r="U9" s="170"/>
      <c r="V9" s="170"/>
      <c r="W9" s="170"/>
      <c r="X9" s="170"/>
      <c r="Y9" s="171"/>
      <c r="Z9" s="171"/>
      <c r="AA9" s="171"/>
      <c r="AB9" s="171"/>
      <c r="AC9" s="172"/>
    </row>
    <row r="10" spans="2:30" outlineLevel="1" x14ac:dyDescent="0.35">
      <c r="B10" s="44" t="s">
        <v>27</v>
      </c>
      <c r="C10" s="45" t="s">
        <v>23</v>
      </c>
      <c r="D10" s="45" t="s">
        <v>20</v>
      </c>
      <c r="E10" s="45"/>
      <c r="F10" s="45" t="s">
        <v>28</v>
      </c>
      <c r="G10" s="45" t="s">
        <v>29</v>
      </c>
      <c r="H10" s="45"/>
      <c r="I10" s="46"/>
      <c r="J10" s="47">
        <v>0</v>
      </c>
      <c r="K10" s="48"/>
      <c r="L10" s="49"/>
      <c r="M10" s="48"/>
      <c r="N10" s="49"/>
      <c r="O10" s="50">
        <v>400000</v>
      </c>
      <c r="P10" s="49"/>
      <c r="Q10" s="51">
        <v>400000</v>
      </c>
      <c r="R10" s="52"/>
      <c r="S10" s="171"/>
      <c r="T10" s="171"/>
      <c r="U10" s="171"/>
      <c r="V10" s="171"/>
      <c r="W10" s="171"/>
      <c r="X10" s="171"/>
      <c r="Y10" s="170"/>
      <c r="Z10" s="170"/>
      <c r="AA10" s="170"/>
      <c r="AB10" s="170"/>
      <c r="AC10" s="173"/>
    </row>
    <row r="11" spans="2:30" outlineLevel="1" x14ac:dyDescent="0.35">
      <c r="B11" s="44" t="s">
        <v>30</v>
      </c>
      <c r="C11" s="45" t="s">
        <v>23</v>
      </c>
      <c r="D11" s="45" t="s">
        <v>24</v>
      </c>
      <c r="E11" s="45"/>
      <c r="F11" s="45" t="s">
        <v>31</v>
      </c>
      <c r="G11" s="45" t="s">
        <v>29</v>
      </c>
      <c r="H11" s="45"/>
      <c r="I11" s="46"/>
      <c r="J11" s="47">
        <v>0</v>
      </c>
      <c r="K11" s="48"/>
      <c r="L11" s="49"/>
      <c r="M11" s="48"/>
      <c r="N11" s="49"/>
      <c r="O11" s="50">
        <v>400000</v>
      </c>
      <c r="P11" s="49"/>
      <c r="Q11" s="51">
        <v>400000</v>
      </c>
      <c r="R11" s="52"/>
      <c r="S11" s="171"/>
      <c r="T11" s="170"/>
      <c r="U11" s="170"/>
      <c r="V11" s="170"/>
      <c r="W11" s="170"/>
      <c r="X11" s="171"/>
      <c r="Y11" s="171"/>
      <c r="Z11" s="171"/>
      <c r="AA11" s="171"/>
      <c r="AB11" s="171"/>
      <c r="AC11" s="172"/>
    </row>
    <row r="12" spans="2:30" ht="23" outlineLevel="1" x14ac:dyDescent="0.35">
      <c r="B12" s="44" t="s">
        <v>32</v>
      </c>
      <c r="C12" s="45" t="s">
        <v>23</v>
      </c>
      <c r="D12" s="45" t="s">
        <v>33</v>
      </c>
      <c r="E12" s="45" t="s">
        <v>34</v>
      </c>
      <c r="F12" s="45" t="s">
        <v>35</v>
      </c>
      <c r="G12" s="45" t="s">
        <v>29</v>
      </c>
      <c r="H12" s="45">
        <v>0</v>
      </c>
      <c r="I12" s="46">
        <v>70000</v>
      </c>
      <c r="J12" s="47">
        <v>60000</v>
      </c>
      <c r="K12" s="48">
        <v>60000</v>
      </c>
      <c r="L12" s="49"/>
      <c r="M12" s="48"/>
      <c r="N12" s="49"/>
      <c r="O12" s="50"/>
      <c r="P12" s="49"/>
      <c r="Q12" s="51">
        <v>60000</v>
      </c>
      <c r="R12" s="53"/>
      <c r="S12" s="170"/>
      <c r="T12" s="170"/>
      <c r="U12" s="170"/>
      <c r="V12" s="171"/>
      <c r="W12" s="171"/>
      <c r="X12" s="171"/>
      <c r="Y12" s="171"/>
      <c r="Z12" s="171"/>
      <c r="AA12" s="171"/>
      <c r="AB12" s="171"/>
      <c r="AC12" s="172"/>
    </row>
    <row r="13" spans="2:30" outlineLevel="1" x14ac:dyDescent="0.35">
      <c r="B13" s="180" t="s">
        <v>36</v>
      </c>
      <c r="C13" s="55" t="s">
        <v>37</v>
      </c>
      <c r="D13" s="55" t="s">
        <v>24</v>
      </c>
      <c r="E13" s="55"/>
      <c r="F13" s="55" t="s">
        <v>38</v>
      </c>
      <c r="G13" s="55" t="s">
        <v>22</v>
      </c>
      <c r="H13" s="55">
        <v>192000</v>
      </c>
      <c r="I13" s="56">
        <v>81400</v>
      </c>
      <c r="J13" s="57">
        <v>100000</v>
      </c>
      <c r="K13" s="58"/>
      <c r="L13" s="59">
        <v>100000</v>
      </c>
      <c r="M13" s="58"/>
      <c r="N13" s="59"/>
      <c r="O13" s="60"/>
      <c r="P13" s="59">
        <v>18600</v>
      </c>
      <c r="Q13" s="61">
        <v>81400</v>
      </c>
      <c r="R13" s="62"/>
      <c r="S13" s="170"/>
      <c r="T13" s="170">
        <v>81400</v>
      </c>
      <c r="U13" s="171"/>
      <c r="V13" s="171"/>
      <c r="W13" s="171"/>
      <c r="X13" s="171"/>
      <c r="Y13" s="171"/>
      <c r="Z13" s="171"/>
      <c r="AA13" s="171"/>
      <c r="AB13" s="171"/>
      <c r="AC13" s="172"/>
    </row>
    <row r="14" spans="2:30" outlineLevel="1" x14ac:dyDescent="0.35">
      <c r="B14" s="180" t="s">
        <v>39</v>
      </c>
      <c r="C14" s="55" t="s">
        <v>37</v>
      </c>
      <c r="D14" s="55" t="s">
        <v>24</v>
      </c>
      <c r="E14" s="55"/>
      <c r="F14" s="55" t="s">
        <v>40</v>
      </c>
      <c r="G14" s="55" t="s">
        <v>41</v>
      </c>
      <c r="H14" s="55"/>
      <c r="I14" s="56"/>
      <c r="J14" s="57">
        <v>100000</v>
      </c>
      <c r="K14" s="58"/>
      <c r="L14" s="59">
        <v>100000</v>
      </c>
      <c r="M14" s="58"/>
      <c r="N14" s="59"/>
      <c r="O14" s="60"/>
      <c r="P14" s="59"/>
      <c r="Q14" s="61">
        <v>100000</v>
      </c>
      <c r="R14" s="52"/>
      <c r="S14" s="171"/>
      <c r="T14" s="171"/>
      <c r="U14" s="170"/>
      <c r="V14" s="170"/>
      <c r="W14" s="170"/>
      <c r="X14" s="170">
        <v>100000</v>
      </c>
      <c r="Y14" s="171"/>
      <c r="Z14" s="171"/>
      <c r="AA14" s="171"/>
      <c r="AB14" s="171"/>
      <c r="AC14" s="172"/>
    </row>
    <row r="15" spans="2:30" outlineLevel="1" x14ac:dyDescent="0.35">
      <c r="B15" s="180" t="s">
        <v>42</v>
      </c>
      <c r="C15" s="55" t="s">
        <v>37</v>
      </c>
      <c r="D15" s="55" t="s">
        <v>24</v>
      </c>
      <c r="E15" s="55"/>
      <c r="F15" s="55" t="s">
        <v>38</v>
      </c>
      <c r="G15" s="55" t="s">
        <v>29</v>
      </c>
      <c r="H15" s="55"/>
      <c r="I15" s="56"/>
      <c r="J15" s="57">
        <v>100000</v>
      </c>
      <c r="K15" s="58"/>
      <c r="L15" s="59">
        <v>100000</v>
      </c>
      <c r="M15" s="58"/>
      <c r="N15" s="59"/>
      <c r="O15" s="60"/>
      <c r="P15" s="59"/>
      <c r="Q15" s="61">
        <v>100000</v>
      </c>
      <c r="R15" s="52"/>
      <c r="S15" s="171"/>
      <c r="T15" s="171"/>
      <c r="U15" s="171"/>
      <c r="V15" s="171"/>
      <c r="W15" s="170"/>
      <c r="X15" s="170"/>
      <c r="Y15" s="170"/>
      <c r="Z15" s="174">
        <v>100</v>
      </c>
      <c r="AA15" s="171"/>
      <c r="AB15" s="171"/>
      <c r="AC15" s="172"/>
    </row>
    <row r="16" spans="2:30" outlineLevel="1" x14ac:dyDescent="0.35">
      <c r="B16" s="180" t="s">
        <v>43</v>
      </c>
      <c r="C16" s="55" t="s">
        <v>37</v>
      </c>
      <c r="D16" s="55" t="s">
        <v>24</v>
      </c>
      <c r="E16" s="55"/>
      <c r="F16" s="55" t="s">
        <v>38</v>
      </c>
      <c r="G16" s="55" t="s">
        <v>29</v>
      </c>
      <c r="H16" s="55"/>
      <c r="I16" s="56"/>
      <c r="J16" s="57">
        <v>100000</v>
      </c>
      <c r="K16" s="58"/>
      <c r="L16" s="59">
        <v>100000</v>
      </c>
      <c r="M16" s="58"/>
      <c r="N16" s="59"/>
      <c r="O16" s="60"/>
      <c r="P16" s="59"/>
      <c r="Q16" s="61">
        <v>100000</v>
      </c>
      <c r="R16" s="52"/>
      <c r="S16" s="171"/>
      <c r="T16" s="171"/>
      <c r="U16" s="171"/>
      <c r="V16" s="171"/>
      <c r="W16" s="171"/>
      <c r="X16" s="171"/>
      <c r="Y16" s="170"/>
      <c r="Z16" s="170"/>
      <c r="AA16" s="170"/>
      <c r="AB16" s="174">
        <v>100</v>
      </c>
      <c r="AC16" s="175"/>
    </row>
    <row r="17" spans="2:32" outlineLevel="1" x14ac:dyDescent="0.35">
      <c r="B17" s="54" t="s">
        <v>44</v>
      </c>
      <c r="C17" s="55" t="s">
        <v>45</v>
      </c>
      <c r="D17" s="55" t="s">
        <v>46</v>
      </c>
      <c r="E17" s="55"/>
      <c r="F17" s="55" t="s">
        <v>47</v>
      </c>
      <c r="G17" s="55" t="s">
        <v>22</v>
      </c>
      <c r="H17" s="55"/>
      <c r="I17" s="56"/>
      <c r="J17" s="57">
        <v>9380</v>
      </c>
      <c r="K17" s="58"/>
      <c r="L17" s="59"/>
      <c r="M17" s="58"/>
      <c r="N17" s="59">
        <v>9380</v>
      </c>
      <c r="O17" s="60"/>
      <c r="P17" s="59"/>
      <c r="Q17" s="61">
        <v>9380</v>
      </c>
      <c r="R17" s="63"/>
      <c r="S17" s="176"/>
      <c r="T17" s="176"/>
      <c r="U17" s="176"/>
      <c r="V17" s="171"/>
      <c r="W17" s="171"/>
      <c r="X17" s="171"/>
      <c r="Y17" s="171"/>
      <c r="Z17" s="171"/>
      <c r="AA17" s="171"/>
      <c r="AB17" s="171"/>
      <c r="AC17" s="172"/>
    </row>
    <row r="18" spans="2:32" outlineLevel="1" x14ac:dyDescent="0.35">
      <c r="B18" s="54" t="s">
        <v>48</v>
      </c>
      <c r="C18" s="55" t="s">
        <v>45</v>
      </c>
      <c r="D18" s="55" t="s">
        <v>46</v>
      </c>
      <c r="E18" s="55"/>
      <c r="F18" s="55" t="s">
        <v>47</v>
      </c>
      <c r="G18" s="55" t="s">
        <v>22</v>
      </c>
      <c r="H18" s="55"/>
      <c r="I18" s="56"/>
      <c r="J18" s="57">
        <v>9380</v>
      </c>
      <c r="K18" s="58"/>
      <c r="L18" s="59"/>
      <c r="M18" s="58"/>
      <c r="N18" s="59">
        <v>9380</v>
      </c>
      <c r="O18" s="60"/>
      <c r="P18" s="59"/>
      <c r="Q18" s="61">
        <v>9380</v>
      </c>
      <c r="R18" s="63"/>
      <c r="S18" s="176"/>
      <c r="T18" s="176"/>
      <c r="U18" s="176"/>
      <c r="V18" s="171"/>
      <c r="W18" s="171"/>
      <c r="X18" s="171"/>
      <c r="Y18" s="171"/>
      <c r="Z18" s="171"/>
      <c r="AA18" s="171"/>
      <c r="AB18" s="171"/>
      <c r="AC18" s="172"/>
    </row>
    <row r="19" spans="2:32" outlineLevel="1" x14ac:dyDescent="0.35">
      <c r="B19" s="54" t="s">
        <v>49</v>
      </c>
      <c r="C19" s="55" t="s">
        <v>45</v>
      </c>
      <c r="D19" s="55" t="s">
        <v>46</v>
      </c>
      <c r="E19" s="55"/>
      <c r="F19" s="55" t="s">
        <v>47</v>
      </c>
      <c r="G19" s="55" t="s">
        <v>22</v>
      </c>
      <c r="H19" s="55"/>
      <c r="I19" s="56"/>
      <c r="J19" s="57">
        <v>9380</v>
      </c>
      <c r="K19" s="58"/>
      <c r="L19" s="59"/>
      <c r="M19" s="58"/>
      <c r="N19" s="59">
        <v>9380</v>
      </c>
      <c r="O19" s="60"/>
      <c r="P19" s="59"/>
      <c r="Q19" s="61">
        <v>9380</v>
      </c>
      <c r="R19" s="63"/>
      <c r="S19" s="176"/>
      <c r="T19" s="176"/>
      <c r="U19" s="176"/>
      <c r="V19" s="171"/>
      <c r="W19" s="171"/>
      <c r="X19" s="171"/>
      <c r="Y19" s="171"/>
      <c r="Z19" s="171"/>
      <c r="AA19" s="171"/>
      <c r="AB19" s="171"/>
      <c r="AC19" s="172"/>
    </row>
    <row r="20" spans="2:32" ht="34.5" outlineLevel="1" x14ac:dyDescent="0.35">
      <c r="B20" s="54" t="s">
        <v>50</v>
      </c>
      <c r="C20" s="55" t="s">
        <v>45</v>
      </c>
      <c r="D20" s="55" t="s">
        <v>51</v>
      </c>
      <c r="E20" s="55"/>
      <c r="F20" s="55" t="s">
        <v>52</v>
      </c>
      <c r="G20" s="55" t="s">
        <v>22</v>
      </c>
      <c r="H20" s="55"/>
      <c r="I20" s="56"/>
      <c r="J20" s="57">
        <v>91118.675000000003</v>
      </c>
      <c r="K20" s="58"/>
      <c r="L20" s="59">
        <v>60000</v>
      </c>
      <c r="M20" s="58"/>
      <c r="N20" s="59">
        <v>31119</v>
      </c>
      <c r="O20" s="60"/>
      <c r="P20" s="59"/>
      <c r="Q20" s="61">
        <v>91118.675000000003</v>
      </c>
      <c r="R20" s="63"/>
      <c r="S20" s="176"/>
      <c r="T20" s="176"/>
      <c r="U20" s="176"/>
      <c r="V20" s="171"/>
      <c r="W20" s="171"/>
      <c r="X20" s="171"/>
      <c r="Y20" s="171"/>
      <c r="Z20" s="171"/>
      <c r="AA20" s="171"/>
      <c r="AB20" s="171"/>
      <c r="AC20" s="172"/>
    </row>
    <row r="21" spans="2:32" ht="34.5" outlineLevel="1" x14ac:dyDescent="0.35">
      <c r="B21" s="54" t="s">
        <v>53</v>
      </c>
      <c r="C21" s="55" t="s">
        <v>45</v>
      </c>
      <c r="D21" s="55" t="s">
        <v>51</v>
      </c>
      <c r="E21" s="55"/>
      <c r="F21" s="55" t="s">
        <v>52</v>
      </c>
      <c r="G21" s="55" t="s">
        <v>22</v>
      </c>
      <c r="H21" s="55"/>
      <c r="I21" s="56"/>
      <c r="J21" s="57">
        <v>64000</v>
      </c>
      <c r="K21" s="58"/>
      <c r="L21" s="59">
        <v>49750</v>
      </c>
      <c r="M21" s="58"/>
      <c r="N21" s="59">
        <v>14250</v>
      </c>
      <c r="O21" s="60"/>
      <c r="P21" s="59"/>
      <c r="Q21" s="61">
        <v>64000</v>
      </c>
      <c r="R21" s="63"/>
      <c r="S21" s="176"/>
      <c r="T21" s="176"/>
      <c r="U21" s="176"/>
      <c r="V21" s="171"/>
      <c r="W21" s="171"/>
      <c r="X21" s="171"/>
      <c r="Y21" s="171"/>
      <c r="Z21" s="171"/>
      <c r="AA21" s="171"/>
      <c r="AB21" s="171"/>
      <c r="AC21" s="172"/>
    </row>
    <row r="22" spans="2:32" outlineLevel="1" x14ac:dyDescent="0.35">
      <c r="B22" s="180" t="s">
        <v>54</v>
      </c>
      <c r="C22" s="55" t="s">
        <v>55</v>
      </c>
      <c r="D22" s="55" t="s">
        <v>24</v>
      </c>
      <c r="E22" s="55"/>
      <c r="F22" s="55" t="s">
        <v>56</v>
      </c>
      <c r="G22" s="55" t="s">
        <v>22</v>
      </c>
      <c r="H22" s="55"/>
      <c r="I22" s="56"/>
      <c r="J22" s="57">
        <v>127408.76505</v>
      </c>
      <c r="K22" s="58"/>
      <c r="L22" s="59"/>
      <c r="M22" s="58"/>
      <c r="N22" s="59">
        <v>127409</v>
      </c>
      <c r="O22" s="60"/>
      <c r="P22" s="59"/>
      <c r="Q22" s="61">
        <v>127408.76505</v>
      </c>
      <c r="R22" s="52"/>
      <c r="S22" s="176"/>
      <c r="T22" s="170"/>
      <c r="U22" s="170"/>
      <c r="V22" s="170">
        <v>9250</v>
      </c>
      <c r="W22" s="170">
        <v>9250</v>
      </c>
      <c r="X22" s="170">
        <v>9250</v>
      </c>
      <c r="Y22" s="170">
        <v>9250</v>
      </c>
      <c r="Z22" s="170">
        <v>9250</v>
      </c>
      <c r="AA22" s="170">
        <v>9250</v>
      </c>
      <c r="AB22" s="170">
        <v>9250</v>
      </c>
      <c r="AC22" s="170">
        <v>9250</v>
      </c>
    </row>
    <row r="23" spans="2:32" outlineLevel="1" x14ac:dyDescent="0.35">
      <c r="B23" s="180" t="s">
        <v>57</v>
      </c>
      <c r="C23" s="55" t="s">
        <v>55</v>
      </c>
      <c r="D23" s="55" t="s">
        <v>24</v>
      </c>
      <c r="E23" s="55"/>
      <c r="F23" s="55" t="s">
        <v>58</v>
      </c>
      <c r="G23" s="55" t="s">
        <v>22</v>
      </c>
      <c r="H23" s="55"/>
      <c r="I23" s="56"/>
      <c r="J23" s="57">
        <v>21000</v>
      </c>
      <c r="K23" s="58">
        <v>21000</v>
      </c>
      <c r="L23" s="59"/>
      <c r="M23" s="58"/>
      <c r="N23" s="59"/>
      <c r="O23" s="60"/>
      <c r="P23" s="59"/>
      <c r="Q23" s="61">
        <v>21000</v>
      </c>
      <c r="R23" s="62"/>
      <c r="S23" s="170"/>
      <c r="T23" s="170">
        <v>21000</v>
      </c>
      <c r="U23" s="170"/>
      <c r="V23" s="170"/>
      <c r="W23" s="170"/>
      <c r="X23" s="171"/>
      <c r="Y23" s="171"/>
      <c r="Z23" s="171"/>
      <c r="AA23" s="171"/>
      <c r="AB23" s="171"/>
      <c r="AC23" s="172"/>
    </row>
    <row r="24" spans="2:32" outlineLevel="1" x14ac:dyDescent="0.35">
      <c r="B24" s="180" t="s">
        <v>59</v>
      </c>
      <c r="C24" s="55" t="s">
        <v>55</v>
      </c>
      <c r="D24" s="55" t="s">
        <v>51</v>
      </c>
      <c r="E24" s="55"/>
      <c r="F24" s="55" t="s">
        <v>60</v>
      </c>
      <c r="G24" s="55" t="s">
        <v>22</v>
      </c>
      <c r="H24" s="55">
        <v>0</v>
      </c>
      <c r="I24" s="56">
        <v>12100</v>
      </c>
      <c r="J24" s="57">
        <v>120000</v>
      </c>
      <c r="K24" s="58">
        <v>120000</v>
      </c>
      <c r="L24" s="59"/>
      <c r="M24" s="58"/>
      <c r="N24" s="59"/>
      <c r="O24" s="60"/>
      <c r="P24" s="59"/>
      <c r="Q24" s="61">
        <v>120000</v>
      </c>
      <c r="R24" s="53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3"/>
    </row>
    <row r="25" spans="2:32" ht="23" outlineLevel="1" x14ac:dyDescent="0.35">
      <c r="B25" s="180" t="s">
        <v>116</v>
      </c>
      <c r="C25" s="55" t="s">
        <v>55</v>
      </c>
      <c r="D25" s="55" t="s">
        <v>61</v>
      </c>
      <c r="E25" s="55"/>
      <c r="F25" s="55" t="s">
        <v>62</v>
      </c>
      <c r="G25" s="55" t="s">
        <v>22</v>
      </c>
      <c r="H25" s="55">
        <v>175000</v>
      </c>
      <c r="I25" s="56">
        <v>1606.3999999999999</v>
      </c>
      <c r="J25" s="57">
        <v>302471</v>
      </c>
      <c r="K25" s="58">
        <v>147442</v>
      </c>
      <c r="L25" s="59">
        <v>155030</v>
      </c>
      <c r="M25" s="58"/>
      <c r="N25" s="59"/>
      <c r="O25" s="60"/>
      <c r="P25" s="59"/>
      <c r="Q25" s="61">
        <v>302471</v>
      </c>
      <c r="R25" s="62"/>
      <c r="S25" s="170"/>
      <c r="T25" s="170">
        <f>+(260000*4)/6</f>
        <v>173333.33333333334</v>
      </c>
      <c r="U25" s="170">
        <f t="shared" ref="U25:Y25" si="0">+(260000*4)/6</f>
        <v>173333.33333333334</v>
      </c>
      <c r="V25" s="170">
        <f t="shared" si="0"/>
        <v>173333.33333333334</v>
      </c>
      <c r="W25" s="170">
        <f t="shared" si="0"/>
        <v>173333.33333333334</v>
      </c>
      <c r="X25" s="170">
        <f t="shared" si="0"/>
        <v>173333.33333333334</v>
      </c>
      <c r="Y25" s="170">
        <f t="shared" si="0"/>
        <v>173333.33333333334</v>
      </c>
      <c r="Z25" s="171"/>
      <c r="AA25" s="171"/>
      <c r="AB25" s="171"/>
      <c r="AC25" s="172"/>
    </row>
    <row r="26" spans="2:32" outlineLevel="1" x14ac:dyDescent="0.35">
      <c r="B26" s="64" t="s">
        <v>63</v>
      </c>
      <c r="C26" s="65" t="s">
        <v>55</v>
      </c>
      <c r="D26" s="65" t="s">
        <v>24</v>
      </c>
      <c r="E26" s="65"/>
      <c r="F26" s="65" t="s">
        <v>40</v>
      </c>
      <c r="G26" s="65" t="s">
        <v>22</v>
      </c>
      <c r="H26" s="65">
        <v>175000</v>
      </c>
      <c r="I26" s="66">
        <v>1606.3999999999999</v>
      </c>
      <c r="J26" s="67">
        <v>30000</v>
      </c>
      <c r="K26" s="68"/>
      <c r="L26" s="69">
        <v>30000</v>
      </c>
      <c r="M26" s="68"/>
      <c r="N26" s="69"/>
      <c r="O26" s="70">
        <v>84200</v>
      </c>
      <c r="P26" s="69"/>
      <c r="Q26" s="71">
        <v>114200</v>
      </c>
      <c r="R26" s="72"/>
      <c r="S26" s="177"/>
      <c r="T26" s="177"/>
      <c r="U26" s="177"/>
      <c r="V26" s="177"/>
      <c r="W26" s="177"/>
      <c r="X26" s="178"/>
      <c r="Y26" s="178"/>
      <c r="Z26" s="178"/>
      <c r="AA26" s="178"/>
      <c r="AB26" s="178"/>
      <c r="AC26" s="179"/>
    </row>
    <row r="27" spans="2:32" ht="15" outlineLevel="1" thickBot="1" x14ac:dyDescent="0.4">
      <c r="B27" s="64" t="s">
        <v>64</v>
      </c>
      <c r="C27" s="65" t="s">
        <v>55</v>
      </c>
      <c r="D27" s="65" t="s">
        <v>24</v>
      </c>
      <c r="E27" s="65"/>
      <c r="F27" s="65" t="s">
        <v>65</v>
      </c>
      <c r="G27" s="65" t="s">
        <v>22</v>
      </c>
      <c r="H27" s="65">
        <v>0</v>
      </c>
      <c r="I27" s="66">
        <v>72000</v>
      </c>
      <c r="J27" s="67">
        <v>0</v>
      </c>
      <c r="K27" s="68"/>
      <c r="L27" s="69"/>
      <c r="M27" s="68"/>
      <c r="N27" s="69"/>
      <c r="O27" s="70">
        <v>80000</v>
      </c>
      <c r="P27" s="69"/>
      <c r="Q27" s="71">
        <v>80000</v>
      </c>
      <c r="R27" s="75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</row>
    <row r="28" spans="2:32" ht="23.5" outlineLevel="1" thickBot="1" x14ac:dyDescent="0.4">
      <c r="B28" s="76" t="s">
        <v>66</v>
      </c>
      <c r="C28" s="77" t="s">
        <v>67</v>
      </c>
      <c r="D28" s="77" t="s">
        <v>20</v>
      </c>
      <c r="E28" s="77"/>
      <c r="F28" s="77" t="s">
        <v>68</v>
      </c>
      <c r="G28" s="77" t="s">
        <v>29</v>
      </c>
      <c r="H28" s="77">
        <v>0</v>
      </c>
      <c r="I28" s="78">
        <v>35000</v>
      </c>
      <c r="J28" s="79">
        <v>98400</v>
      </c>
      <c r="K28" s="80"/>
      <c r="L28" s="81">
        <v>98400</v>
      </c>
      <c r="M28" s="80"/>
      <c r="N28" s="81"/>
      <c r="O28" s="82"/>
      <c r="P28" s="81">
        <v>98400</v>
      </c>
      <c r="Q28" s="83">
        <v>0</v>
      </c>
      <c r="R28" s="84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1"/>
    </row>
    <row r="29" spans="2:32" s="96" customFormat="1" ht="15" thickBot="1" x14ac:dyDescent="0.4">
      <c r="B29" s="168" t="s">
        <v>69</v>
      </c>
      <c r="C29" s="169"/>
      <c r="D29" s="169"/>
      <c r="E29" s="169"/>
      <c r="F29" s="169"/>
      <c r="G29" s="169"/>
      <c r="H29" s="85">
        <v>654246.18087499996</v>
      </c>
      <c r="I29" s="86">
        <v>255964</v>
      </c>
      <c r="J29" s="87">
        <v>5436038.4400499994</v>
      </c>
      <c r="K29" s="88">
        <v>348442</v>
      </c>
      <c r="L29" s="89">
        <v>793180</v>
      </c>
      <c r="M29" s="88">
        <v>2865450</v>
      </c>
      <c r="N29" s="89">
        <v>1428968</v>
      </c>
      <c r="O29" s="90">
        <v>1294200</v>
      </c>
      <c r="P29" s="91">
        <v>117000</v>
      </c>
      <c r="Q29" s="89">
        <v>6613238.4400499994</v>
      </c>
      <c r="R29" s="92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4"/>
      <c r="AD29" s="95"/>
      <c r="AE29" s="95"/>
      <c r="AF29" s="95"/>
    </row>
    <row r="31" spans="2:32" ht="19" outlineLevel="1" thickBot="1" x14ac:dyDescent="0.4">
      <c r="B31" s="11" t="s">
        <v>70</v>
      </c>
    </row>
    <row r="32" spans="2:32" ht="45.5" customHeight="1" outlineLevel="1" thickBot="1" x14ac:dyDescent="0.4">
      <c r="B32" s="12" t="s">
        <v>4</v>
      </c>
      <c r="C32" s="12" t="s">
        <v>5</v>
      </c>
      <c r="D32" s="12" t="s">
        <v>6</v>
      </c>
      <c r="E32" s="13" t="s">
        <v>71</v>
      </c>
      <c r="F32" s="14" t="s">
        <v>8</v>
      </c>
      <c r="G32" s="12" t="s">
        <v>9</v>
      </c>
      <c r="H32" s="15" t="s">
        <v>10</v>
      </c>
      <c r="I32" s="12" t="s">
        <v>11</v>
      </c>
      <c r="J32" s="12" t="s">
        <v>12</v>
      </c>
      <c r="K32" s="12" t="s">
        <v>13</v>
      </c>
      <c r="L32" s="12" t="s">
        <v>14</v>
      </c>
      <c r="M32" s="12" t="s">
        <v>13</v>
      </c>
      <c r="N32" s="12" t="s">
        <v>14</v>
      </c>
      <c r="O32" s="12" t="s">
        <v>15</v>
      </c>
      <c r="P32" s="16" t="s">
        <v>16</v>
      </c>
      <c r="Q32" s="98" t="s">
        <v>17</v>
      </c>
      <c r="R32" s="18">
        <v>44562</v>
      </c>
      <c r="S32" s="18">
        <v>44593</v>
      </c>
      <c r="T32" s="18">
        <v>44621</v>
      </c>
      <c r="U32" s="18">
        <v>44652</v>
      </c>
      <c r="V32" s="18">
        <v>44682</v>
      </c>
      <c r="W32" s="18">
        <v>44713</v>
      </c>
      <c r="X32" s="18">
        <v>44743</v>
      </c>
      <c r="Y32" s="18">
        <v>44774</v>
      </c>
      <c r="Z32" s="18">
        <v>44805</v>
      </c>
      <c r="AA32" s="18">
        <v>44835</v>
      </c>
      <c r="AB32" s="18">
        <v>44866</v>
      </c>
      <c r="AC32" s="19">
        <v>44896</v>
      </c>
    </row>
    <row r="33" spans="1:30" outlineLevel="1" x14ac:dyDescent="0.35">
      <c r="B33" s="99" t="s">
        <v>72</v>
      </c>
      <c r="C33" s="100"/>
      <c r="D33" s="100" t="s">
        <v>46</v>
      </c>
      <c r="E33" s="100"/>
      <c r="F33" s="100" t="s">
        <v>47</v>
      </c>
      <c r="G33" s="100"/>
      <c r="H33" s="100"/>
      <c r="I33" s="101"/>
      <c r="J33" s="102">
        <v>590000</v>
      </c>
      <c r="K33" s="103">
        <v>590000</v>
      </c>
      <c r="L33" s="103"/>
      <c r="M33" s="103"/>
      <c r="N33" s="103"/>
      <c r="O33" s="103"/>
      <c r="P33" s="104">
        <v>450000</v>
      </c>
      <c r="Q33" s="105">
        <v>140000</v>
      </c>
      <c r="R33" s="106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8"/>
    </row>
    <row r="34" spans="1:30" ht="15" outlineLevel="1" thickBot="1" x14ac:dyDescent="0.4">
      <c r="B34" s="109" t="s">
        <v>73</v>
      </c>
      <c r="C34" s="110" t="s">
        <v>67</v>
      </c>
      <c r="D34" s="110" t="s">
        <v>24</v>
      </c>
      <c r="E34" s="110"/>
      <c r="F34" s="110" t="s">
        <v>47</v>
      </c>
      <c r="G34" s="110"/>
      <c r="H34" s="110"/>
      <c r="I34" s="111"/>
      <c r="J34" s="112">
        <v>600000</v>
      </c>
      <c r="K34" s="113">
        <v>600000</v>
      </c>
      <c r="L34" s="113"/>
      <c r="M34" s="113"/>
      <c r="N34" s="113"/>
      <c r="O34" s="113"/>
      <c r="P34" s="114">
        <v>600000</v>
      </c>
      <c r="Q34" s="115">
        <v>0</v>
      </c>
      <c r="R34" s="116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8"/>
    </row>
    <row r="35" spans="1:30" ht="15" thickBot="1" x14ac:dyDescent="0.4">
      <c r="A35" s="119"/>
      <c r="B35" s="162" t="s">
        <v>74</v>
      </c>
      <c r="C35" s="163"/>
      <c r="D35" s="163"/>
      <c r="E35" s="163"/>
      <c r="F35" s="163"/>
      <c r="G35" s="163"/>
      <c r="H35" s="120">
        <v>0</v>
      </c>
      <c r="I35" s="121">
        <v>12100</v>
      </c>
      <c r="J35" s="122">
        <v>1190000</v>
      </c>
      <c r="K35" s="123">
        <v>1190000</v>
      </c>
      <c r="L35" s="123">
        <v>0</v>
      </c>
      <c r="M35" s="123">
        <v>0</v>
      </c>
      <c r="N35" s="123">
        <v>0</v>
      </c>
      <c r="O35" s="123">
        <v>0</v>
      </c>
      <c r="P35" s="122">
        <v>1050000</v>
      </c>
      <c r="Q35" s="124">
        <v>140000</v>
      </c>
      <c r="R35" s="125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7"/>
    </row>
    <row r="37" spans="1:30" ht="19" outlineLevel="1" thickBot="1" x14ac:dyDescent="0.4">
      <c r="B37" s="11" t="s">
        <v>75</v>
      </c>
    </row>
    <row r="38" spans="1:30" ht="47.5" customHeight="1" outlineLevel="1" thickBot="1" x14ac:dyDescent="0.4">
      <c r="B38" s="12" t="s">
        <v>4</v>
      </c>
      <c r="C38" s="12" t="s">
        <v>5</v>
      </c>
      <c r="D38" s="12" t="s">
        <v>6</v>
      </c>
      <c r="E38" s="13" t="s">
        <v>71</v>
      </c>
      <c r="F38" s="14" t="s">
        <v>8</v>
      </c>
      <c r="G38" s="12" t="s">
        <v>9</v>
      </c>
      <c r="H38" s="15" t="s">
        <v>10</v>
      </c>
      <c r="I38" s="12" t="s">
        <v>11</v>
      </c>
      <c r="J38" s="12" t="s">
        <v>12</v>
      </c>
      <c r="K38" s="12" t="s">
        <v>13</v>
      </c>
      <c r="L38" s="12" t="s">
        <v>14</v>
      </c>
      <c r="M38" s="12" t="s">
        <v>13</v>
      </c>
      <c r="N38" s="12" t="s">
        <v>14</v>
      </c>
      <c r="O38" s="12" t="s">
        <v>15</v>
      </c>
      <c r="P38" s="16" t="s">
        <v>16</v>
      </c>
      <c r="Q38" s="128" t="s">
        <v>17</v>
      </c>
      <c r="R38" s="18">
        <v>44562</v>
      </c>
      <c r="S38" s="18">
        <v>44593</v>
      </c>
      <c r="T38" s="18">
        <v>44621</v>
      </c>
      <c r="U38" s="18">
        <v>44652</v>
      </c>
      <c r="V38" s="18">
        <v>44682</v>
      </c>
      <c r="W38" s="18">
        <v>44713</v>
      </c>
      <c r="X38" s="18">
        <v>44743</v>
      </c>
      <c r="Y38" s="18">
        <v>44774</v>
      </c>
      <c r="Z38" s="18">
        <v>44805</v>
      </c>
      <c r="AA38" s="18">
        <v>44835</v>
      </c>
      <c r="AB38" s="18">
        <v>44866</v>
      </c>
      <c r="AC38" s="19">
        <v>44896</v>
      </c>
    </row>
    <row r="39" spans="1:30" ht="23" outlineLevel="1" x14ac:dyDescent="0.35">
      <c r="B39" s="99" t="s">
        <v>76</v>
      </c>
      <c r="C39" s="100"/>
      <c r="D39" s="100" t="s">
        <v>24</v>
      </c>
      <c r="E39" s="100"/>
      <c r="F39" s="100" t="s">
        <v>77</v>
      </c>
      <c r="G39" s="100"/>
      <c r="H39" s="100"/>
      <c r="I39" s="101"/>
      <c r="J39" s="102">
        <v>265000</v>
      </c>
      <c r="K39" s="103"/>
      <c r="L39" s="103">
        <v>265000</v>
      </c>
      <c r="M39" s="103"/>
      <c r="N39" s="103"/>
      <c r="O39" s="103"/>
      <c r="P39" s="104"/>
      <c r="Q39" s="105">
        <v>265000</v>
      </c>
      <c r="R39" s="106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8"/>
    </row>
    <row r="40" spans="1:30" ht="15" outlineLevel="1" thickBot="1" x14ac:dyDescent="0.4">
      <c r="B40" s="129" t="s">
        <v>78</v>
      </c>
      <c r="C40" s="130"/>
      <c r="D40" s="100" t="s">
        <v>24</v>
      </c>
      <c r="E40" s="130"/>
      <c r="F40" s="130" t="s">
        <v>31</v>
      </c>
      <c r="G40" s="130"/>
      <c r="H40" s="130"/>
      <c r="I40" s="131"/>
      <c r="J40" s="132">
        <v>451203</v>
      </c>
      <c r="K40" s="133"/>
      <c r="L40" s="133">
        <v>165000</v>
      </c>
      <c r="M40" s="133"/>
      <c r="N40" s="133"/>
      <c r="O40" s="133"/>
      <c r="P40" s="134">
        <f>+J40-L40</f>
        <v>286203</v>
      </c>
      <c r="Q40" s="135">
        <f>+L40</f>
        <v>165000</v>
      </c>
      <c r="R40" s="116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8"/>
    </row>
    <row r="41" spans="1:30" ht="15" thickBot="1" x14ac:dyDescent="0.4">
      <c r="A41" s="119"/>
      <c r="B41" s="162" t="s">
        <v>79</v>
      </c>
      <c r="C41" s="163"/>
      <c r="D41" s="163"/>
      <c r="E41" s="163"/>
      <c r="F41" s="163"/>
      <c r="G41" s="163"/>
      <c r="H41" s="120">
        <v>350000</v>
      </c>
      <c r="I41" s="121">
        <v>87312.8</v>
      </c>
      <c r="J41" s="122">
        <v>716203</v>
      </c>
      <c r="K41" s="123">
        <v>0</v>
      </c>
      <c r="L41" s="123">
        <v>716203</v>
      </c>
      <c r="M41" s="123">
        <v>0</v>
      </c>
      <c r="N41" s="123">
        <v>0</v>
      </c>
      <c r="O41" s="123">
        <v>0</v>
      </c>
      <c r="P41" s="122">
        <v>0</v>
      </c>
      <c r="Q41" s="124">
        <v>716203</v>
      </c>
      <c r="R41" s="125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7"/>
    </row>
    <row r="42" spans="1:30" x14ac:dyDescent="0.35">
      <c r="B42" s="136"/>
      <c r="C42" s="136"/>
      <c r="D42" s="136"/>
      <c r="E42" s="136"/>
      <c r="F42" s="136"/>
      <c r="G42" s="136"/>
      <c r="H42" s="137"/>
      <c r="I42" s="137"/>
      <c r="J42" s="138"/>
      <c r="K42" s="138">
        <v>165000</v>
      </c>
      <c r="L42" s="138"/>
      <c r="M42" s="138"/>
      <c r="N42" s="138"/>
      <c r="O42" s="138"/>
      <c r="P42" s="138"/>
      <c r="Q42" s="13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9" outlineLevel="1" thickBot="1" x14ac:dyDescent="0.4">
      <c r="B43" s="139" t="s">
        <v>80</v>
      </c>
    </row>
    <row r="44" spans="1:30" ht="35.5" outlineLevel="1" thickBot="1" x14ac:dyDescent="0.4">
      <c r="B44" s="12" t="s">
        <v>4</v>
      </c>
      <c r="C44" s="12" t="s">
        <v>5</v>
      </c>
      <c r="D44" s="12" t="s">
        <v>6</v>
      </c>
      <c r="E44" s="13" t="s">
        <v>71</v>
      </c>
      <c r="F44" s="14" t="s">
        <v>8</v>
      </c>
      <c r="G44" s="12" t="s">
        <v>9</v>
      </c>
      <c r="H44" s="15" t="s">
        <v>10</v>
      </c>
      <c r="I44" s="12" t="s">
        <v>11</v>
      </c>
      <c r="J44" s="12" t="s">
        <v>12</v>
      </c>
      <c r="K44" s="12" t="s">
        <v>13</v>
      </c>
      <c r="L44" s="12" t="s">
        <v>14</v>
      </c>
      <c r="M44" s="12" t="s">
        <v>13</v>
      </c>
      <c r="N44" s="12" t="s">
        <v>14</v>
      </c>
      <c r="O44" s="12" t="s">
        <v>15</v>
      </c>
      <c r="P44" s="16" t="s">
        <v>16</v>
      </c>
      <c r="Q44" s="98" t="s">
        <v>17</v>
      </c>
      <c r="R44" s="18">
        <v>44562</v>
      </c>
      <c r="S44" s="18">
        <v>44593</v>
      </c>
      <c r="T44" s="18">
        <v>44621</v>
      </c>
      <c r="U44" s="18">
        <v>44652</v>
      </c>
      <c r="V44" s="18">
        <v>44682</v>
      </c>
      <c r="W44" s="18">
        <v>44713</v>
      </c>
      <c r="X44" s="18">
        <v>44743</v>
      </c>
      <c r="Y44" s="18">
        <v>44774</v>
      </c>
      <c r="Z44" s="18">
        <v>44805</v>
      </c>
      <c r="AA44" s="18">
        <v>44835</v>
      </c>
      <c r="AB44" s="18">
        <v>44866</v>
      </c>
      <c r="AC44" s="19">
        <v>44896</v>
      </c>
    </row>
    <row r="45" spans="1:30" outlineLevel="1" x14ac:dyDescent="0.35">
      <c r="B45" s="140" t="s">
        <v>81</v>
      </c>
      <c r="C45" s="141"/>
      <c r="D45" s="141" t="s">
        <v>24</v>
      </c>
      <c r="E45" s="141"/>
      <c r="F45" s="141" t="s">
        <v>82</v>
      </c>
      <c r="G45" s="141"/>
      <c r="H45" s="141"/>
      <c r="I45" s="142"/>
      <c r="J45" s="143">
        <v>460000</v>
      </c>
      <c r="K45" s="144">
        <v>460000</v>
      </c>
      <c r="L45" s="144"/>
      <c r="M45" s="144"/>
      <c r="N45" s="144"/>
      <c r="O45" s="144"/>
      <c r="P45" s="145"/>
      <c r="Q45" s="144">
        <v>460000</v>
      </c>
      <c r="R45" s="151"/>
      <c r="S45" s="152"/>
      <c r="T45" s="152"/>
      <c r="U45" s="146"/>
      <c r="V45" s="146"/>
      <c r="W45" s="146"/>
      <c r="X45" s="146"/>
      <c r="Y45" s="146"/>
      <c r="Z45" s="146"/>
      <c r="AA45" s="146"/>
      <c r="AB45" s="146"/>
      <c r="AC45" s="147"/>
    </row>
    <row r="46" spans="1:30" outlineLevel="1" x14ac:dyDescent="0.35">
      <c r="B46" s="181" t="s">
        <v>83</v>
      </c>
      <c r="C46" s="100"/>
      <c r="D46" s="100" t="s">
        <v>24</v>
      </c>
      <c r="E46" s="100"/>
      <c r="F46" s="100" t="s">
        <v>65</v>
      </c>
      <c r="G46" s="100"/>
      <c r="H46" s="100"/>
      <c r="I46" s="101"/>
      <c r="J46" s="102">
        <v>78116</v>
      </c>
      <c r="K46" s="103">
        <v>78116</v>
      </c>
      <c r="L46" s="103"/>
      <c r="M46" s="103"/>
      <c r="N46" s="103"/>
      <c r="O46" s="103"/>
      <c r="P46" s="104">
        <v>78116</v>
      </c>
      <c r="Q46" s="103">
        <v>78116</v>
      </c>
      <c r="R46" s="151"/>
      <c r="S46" s="152"/>
      <c r="T46" s="152"/>
      <c r="U46" s="148"/>
      <c r="V46" s="148"/>
      <c r="W46" s="148"/>
      <c r="X46" s="148"/>
      <c r="Y46" s="148"/>
      <c r="Z46" s="148"/>
      <c r="AA46" s="148"/>
      <c r="AB46" s="148"/>
      <c r="AC46" s="149"/>
    </row>
    <row r="47" spans="1:30" ht="23" outlineLevel="1" x14ac:dyDescent="0.35">
      <c r="B47" s="181" t="s">
        <v>84</v>
      </c>
      <c r="C47" s="100"/>
      <c r="D47" s="100" t="s">
        <v>24</v>
      </c>
      <c r="E47" s="100"/>
      <c r="F47" s="100" t="s">
        <v>40</v>
      </c>
      <c r="G47" s="100"/>
      <c r="H47" s="100"/>
      <c r="I47" s="101"/>
      <c r="J47" s="102">
        <v>66000</v>
      </c>
      <c r="K47" s="103">
        <v>66000</v>
      </c>
      <c r="L47" s="103"/>
      <c r="M47" s="103"/>
      <c r="N47" s="103"/>
      <c r="O47" s="103"/>
      <c r="P47" s="104">
        <v>66000</v>
      </c>
      <c r="Q47" s="103">
        <v>66000</v>
      </c>
      <c r="R47" s="151"/>
      <c r="S47" s="152"/>
      <c r="T47" s="152"/>
      <c r="U47" s="148"/>
      <c r="V47" s="148"/>
      <c r="W47" s="148"/>
      <c r="X47" s="148"/>
      <c r="Y47" s="148"/>
      <c r="Z47" s="148"/>
      <c r="AA47" s="148"/>
      <c r="AB47" s="148"/>
      <c r="AC47" s="149"/>
    </row>
    <row r="48" spans="1:30" outlineLevel="1" x14ac:dyDescent="0.35">
      <c r="B48" s="181" t="s">
        <v>85</v>
      </c>
      <c r="C48" s="100"/>
      <c r="D48" s="100" t="s">
        <v>24</v>
      </c>
      <c r="E48" s="100"/>
      <c r="F48" s="100" t="s">
        <v>86</v>
      </c>
      <c r="G48" s="100"/>
      <c r="H48" s="100"/>
      <c r="I48" s="101"/>
      <c r="J48" s="102">
        <v>20551.116000000002</v>
      </c>
      <c r="K48" s="103">
        <v>20551</v>
      </c>
      <c r="L48" s="103"/>
      <c r="M48" s="103"/>
      <c r="N48" s="103"/>
      <c r="O48" s="103"/>
      <c r="P48" s="104">
        <v>20551</v>
      </c>
      <c r="Q48" s="103">
        <v>20551.116000000002</v>
      </c>
      <c r="R48" s="151"/>
      <c r="S48" s="152"/>
      <c r="T48" s="152"/>
      <c r="U48" s="148"/>
      <c r="V48" s="148"/>
      <c r="W48" s="148"/>
      <c r="X48" s="148"/>
      <c r="Y48" s="148"/>
      <c r="Z48" s="148"/>
      <c r="AA48" s="148"/>
      <c r="AB48" s="148"/>
      <c r="AC48" s="149"/>
    </row>
    <row r="49" spans="2:30" ht="23" outlineLevel="1" x14ac:dyDescent="0.35">
      <c r="B49" s="99" t="s">
        <v>87</v>
      </c>
      <c r="C49" s="100"/>
      <c r="D49" s="100" t="s">
        <v>24</v>
      </c>
      <c r="E49" s="100"/>
      <c r="F49" s="100" t="s">
        <v>65</v>
      </c>
      <c r="G49" s="100"/>
      <c r="H49" s="100"/>
      <c r="I49" s="101"/>
      <c r="J49" s="102">
        <v>16100</v>
      </c>
      <c r="K49" s="103">
        <v>16100</v>
      </c>
      <c r="L49" s="103"/>
      <c r="M49" s="103"/>
      <c r="N49" s="103"/>
      <c r="O49" s="103"/>
      <c r="P49" s="104"/>
      <c r="Q49" s="103">
        <v>16100</v>
      </c>
      <c r="R49" s="150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9"/>
    </row>
    <row r="50" spans="2:30" outlineLevel="1" x14ac:dyDescent="0.35">
      <c r="B50" s="99" t="s">
        <v>88</v>
      </c>
      <c r="C50" s="100"/>
      <c r="D50" s="100" t="s">
        <v>24</v>
      </c>
      <c r="E50" s="100"/>
      <c r="F50" s="100" t="s">
        <v>77</v>
      </c>
      <c r="G50" s="100"/>
      <c r="H50" s="100"/>
      <c r="I50" s="101"/>
      <c r="J50" s="102">
        <v>5390</v>
      </c>
      <c r="K50" s="103">
        <v>5390</v>
      </c>
      <c r="L50" s="103"/>
      <c r="M50" s="103"/>
      <c r="N50" s="103"/>
      <c r="O50" s="103"/>
      <c r="P50" s="104"/>
      <c r="Q50" s="103">
        <v>5390</v>
      </c>
      <c r="R50" s="150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9"/>
    </row>
    <row r="51" spans="2:30" outlineLevel="1" x14ac:dyDescent="0.35">
      <c r="B51" s="99" t="s">
        <v>89</v>
      </c>
      <c r="C51" s="100"/>
      <c r="D51" s="100" t="s">
        <v>24</v>
      </c>
      <c r="E51" s="100"/>
      <c r="F51" s="100" t="s">
        <v>77</v>
      </c>
      <c r="G51" s="100"/>
      <c r="H51" s="100"/>
      <c r="I51" s="101"/>
      <c r="J51" s="102">
        <v>5390</v>
      </c>
      <c r="K51" s="103">
        <v>5390</v>
      </c>
      <c r="L51" s="103"/>
      <c r="M51" s="103"/>
      <c r="N51" s="103"/>
      <c r="O51" s="103"/>
      <c r="P51" s="104"/>
      <c r="Q51" s="103">
        <v>5390</v>
      </c>
      <c r="R51" s="150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9"/>
    </row>
    <row r="52" spans="2:30" outlineLevel="1" x14ac:dyDescent="0.35">
      <c r="B52" s="99" t="s">
        <v>90</v>
      </c>
      <c r="C52" s="100"/>
      <c r="D52" s="100" t="s">
        <v>24</v>
      </c>
      <c r="E52" s="100"/>
      <c r="F52" s="100" t="s">
        <v>58</v>
      </c>
      <c r="G52" s="100"/>
      <c r="H52" s="100"/>
      <c r="I52" s="101"/>
      <c r="J52" s="102">
        <v>46000</v>
      </c>
      <c r="K52" s="103">
        <v>46000</v>
      </c>
      <c r="L52" s="103"/>
      <c r="M52" s="103"/>
      <c r="N52" s="103"/>
      <c r="O52" s="103"/>
      <c r="P52" s="104"/>
      <c r="Q52" s="103">
        <v>46000</v>
      </c>
      <c r="R52" s="151"/>
      <c r="S52" s="152"/>
      <c r="T52" s="152"/>
      <c r="U52" s="152"/>
      <c r="V52" s="152"/>
      <c r="W52" s="152"/>
      <c r="X52" s="148"/>
      <c r="Y52" s="148"/>
      <c r="Z52" s="148"/>
      <c r="AA52" s="148"/>
      <c r="AB52" s="148"/>
      <c r="AC52" s="149"/>
    </row>
    <row r="53" spans="2:30" ht="23" outlineLevel="1" x14ac:dyDescent="0.35">
      <c r="B53" s="99" t="s">
        <v>91</v>
      </c>
      <c r="C53" s="100"/>
      <c r="D53" s="100" t="s">
        <v>24</v>
      </c>
      <c r="E53" s="100"/>
      <c r="F53" s="100" t="s">
        <v>92</v>
      </c>
      <c r="G53" s="100"/>
      <c r="H53" s="100"/>
      <c r="I53" s="101"/>
      <c r="J53" s="102">
        <v>7400</v>
      </c>
      <c r="K53" s="103">
        <v>7400</v>
      </c>
      <c r="L53" s="103"/>
      <c r="M53" s="103"/>
      <c r="N53" s="103"/>
      <c r="O53" s="103"/>
      <c r="P53" s="104"/>
      <c r="Q53" s="103">
        <v>7400</v>
      </c>
      <c r="R53" s="150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9"/>
    </row>
    <row r="54" spans="2:30" ht="15" outlineLevel="1" thickBot="1" x14ac:dyDescent="0.4">
      <c r="B54" s="153" t="s">
        <v>93</v>
      </c>
      <c r="C54" s="154" t="s">
        <v>94</v>
      </c>
      <c r="D54" s="154"/>
      <c r="E54" s="154"/>
      <c r="F54" s="154" t="s">
        <v>95</v>
      </c>
      <c r="G54" s="154"/>
      <c r="H54" s="154"/>
      <c r="I54" s="155"/>
      <c r="J54" s="156">
        <v>127200</v>
      </c>
      <c r="K54" s="157">
        <v>127200</v>
      </c>
      <c r="L54" s="157"/>
      <c r="M54" s="157"/>
      <c r="N54" s="157"/>
      <c r="O54" s="157"/>
      <c r="P54" s="158">
        <v>127200</v>
      </c>
      <c r="Q54" s="157">
        <v>0</v>
      </c>
      <c r="R54" s="150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9"/>
    </row>
    <row r="55" spans="2:30" ht="15" thickBot="1" x14ac:dyDescent="0.4">
      <c r="B55" s="162" t="s">
        <v>96</v>
      </c>
      <c r="C55" s="163"/>
      <c r="D55" s="163"/>
      <c r="E55" s="163"/>
      <c r="F55" s="163"/>
      <c r="G55" s="163"/>
      <c r="H55" s="120">
        <v>654246.18087499996</v>
      </c>
      <c r="I55" s="121">
        <v>255964</v>
      </c>
      <c r="J55" s="122">
        <v>832147.11600000004</v>
      </c>
      <c r="K55" s="123">
        <v>832147</v>
      </c>
      <c r="L55" s="123">
        <v>0</v>
      </c>
      <c r="M55" s="123">
        <v>0</v>
      </c>
      <c r="N55" s="123">
        <v>0</v>
      </c>
      <c r="O55" s="123">
        <v>0</v>
      </c>
      <c r="P55" s="122">
        <v>127200</v>
      </c>
      <c r="Q55" s="123">
        <v>704947.11600000004</v>
      </c>
      <c r="R55" s="159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1"/>
    </row>
    <row r="56" spans="2:30" x14ac:dyDescent="0.35">
      <c r="B56" s="136"/>
      <c r="C56" s="136"/>
      <c r="D56" s="136"/>
      <c r="E56" s="136"/>
      <c r="F56" s="136"/>
      <c r="G56" s="136"/>
      <c r="H56" s="137"/>
      <c r="I56" s="137"/>
      <c r="J56" s="138"/>
      <c r="K56" s="138"/>
      <c r="L56" s="138"/>
      <c r="M56" s="138"/>
      <c r="N56" s="138"/>
      <c r="O56" s="138"/>
      <c r="P56" s="138"/>
      <c r="Q56" s="13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2:30" ht="19" outlineLevel="1" thickBot="1" x14ac:dyDescent="0.4">
      <c r="B57" s="139" t="s">
        <v>97</v>
      </c>
    </row>
    <row r="58" spans="2:30" ht="35" outlineLevel="1" x14ac:dyDescent="0.35">
      <c r="B58" s="12" t="s">
        <v>4</v>
      </c>
      <c r="C58" s="12" t="s">
        <v>5</v>
      </c>
      <c r="D58" s="12" t="s">
        <v>6</v>
      </c>
      <c r="E58" s="13" t="s">
        <v>71</v>
      </c>
      <c r="F58" s="14" t="s">
        <v>8</v>
      </c>
      <c r="G58" s="12" t="s">
        <v>9</v>
      </c>
      <c r="H58" s="15" t="s">
        <v>10</v>
      </c>
      <c r="I58" s="12" t="s">
        <v>11</v>
      </c>
      <c r="J58" s="12" t="s">
        <v>12</v>
      </c>
      <c r="K58" s="12" t="s">
        <v>13</v>
      </c>
      <c r="L58" s="12" t="s">
        <v>14</v>
      </c>
      <c r="M58" s="12" t="s">
        <v>13</v>
      </c>
      <c r="N58" s="12" t="s">
        <v>14</v>
      </c>
      <c r="O58" s="12" t="s">
        <v>15</v>
      </c>
      <c r="P58" s="16" t="s">
        <v>16</v>
      </c>
      <c r="Q58" s="98" t="s">
        <v>17</v>
      </c>
      <c r="R58" s="18">
        <v>44562</v>
      </c>
      <c r="S58" s="18">
        <v>44593</v>
      </c>
      <c r="T58" s="18">
        <v>44621</v>
      </c>
      <c r="U58" s="18">
        <v>44652</v>
      </c>
      <c r="V58" s="18">
        <v>44682</v>
      </c>
      <c r="W58" s="18">
        <v>44713</v>
      </c>
      <c r="X58" s="18">
        <v>44743</v>
      </c>
      <c r="Y58" s="18">
        <v>44774</v>
      </c>
      <c r="Z58" s="18">
        <v>44805</v>
      </c>
      <c r="AA58" s="18">
        <v>44835</v>
      </c>
      <c r="AB58" s="18">
        <v>44866</v>
      </c>
      <c r="AC58" s="19">
        <v>44896</v>
      </c>
    </row>
    <row r="59" spans="2:30" ht="34.5" outlineLevel="1" x14ac:dyDescent="0.35">
      <c r="B59" s="182" t="s">
        <v>98</v>
      </c>
      <c r="C59" s="100"/>
      <c r="D59" s="100" t="s">
        <v>51</v>
      </c>
      <c r="E59" s="100"/>
      <c r="F59" s="100" t="s">
        <v>99</v>
      </c>
      <c r="G59" s="100"/>
      <c r="H59" s="100"/>
      <c r="I59" s="101"/>
      <c r="J59" s="102">
        <v>280110</v>
      </c>
      <c r="K59" s="103">
        <v>168000</v>
      </c>
      <c r="L59" s="103">
        <v>72000</v>
      </c>
      <c r="M59" s="103">
        <v>40110</v>
      </c>
      <c r="N59" s="103"/>
      <c r="O59" s="103"/>
      <c r="P59" s="104"/>
      <c r="Q59" s="103">
        <v>280110</v>
      </c>
      <c r="R59" s="150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2:30" outlineLevel="1" x14ac:dyDescent="0.35">
      <c r="B60" s="182" t="s">
        <v>100</v>
      </c>
      <c r="C60" s="100"/>
      <c r="D60" s="100" t="s">
        <v>23</v>
      </c>
      <c r="E60" s="100"/>
      <c r="F60" s="100" t="s">
        <v>25</v>
      </c>
      <c r="G60" s="100"/>
      <c r="H60" s="100"/>
      <c r="I60" s="101"/>
      <c r="J60" s="102">
        <v>60000</v>
      </c>
      <c r="K60" s="103">
        <v>42000</v>
      </c>
      <c r="L60" s="103">
        <v>18000</v>
      </c>
      <c r="M60" s="103"/>
      <c r="N60" s="103"/>
      <c r="O60" s="103"/>
      <c r="P60" s="104"/>
      <c r="Q60" s="103">
        <v>60000</v>
      </c>
      <c r="R60" s="150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2:30" outlineLevel="1" x14ac:dyDescent="0.35">
      <c r="B61" s="182" t="s">
        <v>101</v>
      </c>
      <c r="C61" s="100"/>
      <c r="D61" s="100" t="s">
        <v>102</v>
      </c>
      <c r="E61" s="100"/>
      <c r="F61" s="100" t="s">
        <v>103</v>
      </c>
      <c r="G61" s="100"/>
      <c r="H61" s="100"/>
      <c r="I61" s="101"/>
      <c r="J61" s="102">
        <v>50000</v>
      </c>
      <c r="K61" s="103"/>
      <c r="L61" s="103">
        <v>50000</v>
      </c>
      <c r="M61" s="103"/>
      <c r="N61" s="103"/>
      <c r="O61" s="103"/>
      <c r="P61" s="104"/>
      <c r="Q61" s="103">
        <v>50000</v>
      </c>
      <c r="R61" s="150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2:30" outlineLevel="1" x14ac:dyDescent="0.35">
      <c r="B62" s="182" t="s">
        <v>104</v>
      </c>
      <c r="C62" s="100"/>
      <c r="D62" s="100" t="s">
        <v>102</v>
      </c>
      <c r="E62" s="100"/>
      <c r="F62" s="100" t="s">
        <v>103</v>
      </c>
      <c r="G62" s="100"/>
      <c r="H62" s="100"/>
      <c r="I62" s="101"/>
      <c r="J62" s="102">
        <v>50000</v>
      </c>
      <c r="K62" s="103"/>
      <c r="L62" s="103">
        <v>50000</v>
      </c>
      <c r="M62" s="103"/>
      <c r="N62" s="103"/>
      <c r="O62" s="103"/>
      <c r="P62" s="104"/>
      <c r="Q62" s="103">
        <v>50000</v>
      </c>
      <c r="R62" s="150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2:30" outlineLevel="1" x14ac:dyDescent="0.35">
      <c r="B63" s="182" t="s">
        <v>105</v>
      </c>
      <c r="C63" s="100"/>
      <c r="D63" s="100" t="s">
        <v>106</v>
      </c>
      <c r="E63" s="100"/>
      <c r="F63" s="100" t="s">
        <v>107</v>
      </c>
      <c r="G63" s="100"/>
      <c r="H63" s="100"/>
      <c r="I63" s="101"/>
      <c r="J63" s="102">
        <v>20000</v>
      </c>
      <c r="K63" s="103">
        <v>20000</v>
      </c>
      <c r="L63" s="103"/>
      <c r="M63" s="103"/>
      <c r="N63" s="103"/>
      <c r="O63" s="103"/>
      <c r="P63" s="104"/>
      <c r="Q63" s="103">
        <v>20000</v>
      </c>
      <c r="R63" s="150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2:30" outlineLevel="1" x14ac:dyDescent="0.35">
      <c r="B64" s="182" t="s">
        <v>108</v>
      </c>
      <c r="C64" s="100"/>
      <c r="D64" s="100" t="s">
        <v>24</v>
      </c>
      <c r="E64" s="100"/>
      <c r="F64" s="100" t="s">
        <v>77</v>
      </c>
      <c r="G64" s="100"/>
      <c r="H64" s="100"/>
      <c r="I64" s="101"/>
      <c r="J64" s="102">
        <v>30000</v>
      </c>
      <c r="K64" s="103">
        <v>21000</v>
      </c>
      <c r="L64" s="103">
        <v>9000</v>
      </c>
      <c r="M64" s="103"/>
      <c r="N64" s="103"/>
      <c r="O64" s="103"/>
      <c r="P64" s="104"/>
      <c r="Q64" s="103">
        <v>30000</v>
      </c>
      <c r="R64" s="150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2:30" outlineLevel="1" x14ac:dyDescent="0.35">
      <c r="B65" s="182" t="s">
        <v>109</v>
      </c>
      <c r="C65" s="100"/>
      <c r="D65" s="100" t="s">
        <v>102</v>
      </c>
      <c r="E65" s="100"/>
      <c r="F65" s="100" t="s">
        <v>103</v>
      </c>
      <c r="G65" s="100"/>
      <c r="H65" s="100"/>
      <c r="I65" s="101"/>
      <c r="J65" s="102">
        <v>25000</v>
      </c>
      <c r="K65" s="103"/>
      <c r="L65" s="103">
        <v>25000</v>
      </c>
      <c r="M65" s="103"/>
      <c r="N65" s="103"/>
      <c r="O65" s="103"/>
      <c r="P65" s="104"/>
      <c r="Q65" s="103">
        <v>25000</v>
      </c>
      <c r="R65" s="150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2:30" ht="34.5" outlineLevel="1" x14ac:dyDescent="0.35">
      <c r="B66" s="182" t="s">
        <v>110</v>
      </c>
      <c r="C66" s="100"/>
      <c r="D66" s="100" t="s">
        <v>24</v>
      </c>
      <c r="E66" s="100"/>
      <c r="F66" s="100" t="s">
        <v>77</v>
      </c>
      <c r="G66" s="100"/>
      <c r="H66" s="100"/>
      <c r="I66" s="101"/>
      <c r="J66" s="102">
        <v>15000</v>
      </c>
      <c r="K66" s="103">
        <v>10500</v>
      </c>
      <c r="L66" s="103">
        <v>4500</v>
      </c>
      <c r="M66" s="103"/>
      <c r="N66" s="103"/>
      <c r="O66" s="103"/>
      <c r="P66" s="104"/>
      <c r="Q66" s="103">
        <v>15000</v>
      </c>
      <c r="R66" s="150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2:30" outlineLevel="1" x14ac:dyDescent="0.35">
      <c r="B67" s="182" t="s">
        <v>111</v>
      </c>
      <c r="C67" s="100"/>
      <c r="D67" s="100" t="s">
        <v>46</v>
      </c>
      <c r="E67" s="100"/>
      <c r="F67" s="100" t="s">
        <v>47</v>
      </c>
      <c r="G67" s="100"/>
      <c r="H67" s="100"/>
      <c r="I67" s="101"/>
      <c r="J67" s="102">
        <v>360000</v>
      </c>
      <c r="K67" s="103">
        <v>360000</v>
      </c>
      <c r="L67" s="103"/>
      <c r="M67" s="103"/>
      <c r="N67" s="103"/>
      <c r="O67" s="103"/>
      <c r="P67" s="104"/>
      <c r="Q67" s="103">
        <v>360000</v>
      </c>
      <c r="R67" s="150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2:30" ht="15" outlineLevel="1" thickBot="1" x14ac:dyDescent="0.4">
      <c r="B68" s="99" t="s">
        <v>112</v>
      </c>
      <c r="C68" s="100"/>
      <c r="D68" s="100" t="s">
        <v>24</v>
      </c>
      <c r="E68" s="100"/>
      <c r="F68" s="100" t="s">
        <v>77</v>
      </c>
      <c r="G68" s="100"/>
      <c r="H68" s="100"/>
      <c r="I68" s="101"/>
      <c r="J68" s="102">
        <v>100</v>
      </c>
      <c r="K68" s="103"/>
      <c r="L68" s="103">
        <v>100</v>
      </c>
      <c r="M68" s="103"/>
      <c r="N68" s="103"/>
      <c r="O68" s="103"/>
      <c r="P68" s="104"/>
      <c r="Q68" s="103">
        <v>100</v>
      </c>
      <c r="R68" s="150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2:30" ht="15" thickBot="1" x14ac:dyDescent="0.4">
      <c r="B69" s="162" t="s">
        <v>113</v>
      </c>
      <c r="C69" s="163"/>
      <c r="D69" s="163"/>
      <c r="E69" s="163"/>
      <c r="F69" s="163"/>
      <c r="G69" s="163"/>
      <c r="H69" s="120">
        <v>350000</v>
      </c>
      <c r="I69" s="121">
        <v>87312.8</v>
      </c>
      <c r="J69" s="122">
        <v>890210</v>
      </c>
      <c r="K69" s="123">
        <v>621500</v>
      </c>
      <c r="L69" s="123">
        <v>228600</v>
      </c>
      <c r="M69" s="123">
        <v>40110</v>
      </c>
      <c r="N69" s="123">
        <v>0</v>
      </c>
      <c r="O69" s="123">
        <v>0</v>
      </c>
      <c r="P69" s="122">
        <v>0</v>
      </c>
      <c r="Q69" s="123">
        <v>890210</v>
      </c>
      <c r="R69" s="159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1"/>
    </row>
    <row r="70" spans="2:30" x14ac:dyDescent="0.35">
      <c r="B70" s="136"/>
      <c r="C70" s="136"/>
      <c r="D70" s="136"/>
      <c r="E70" s="136"/>
      <c r="F70" s="136"/>
      <c r="G70" s="136"/>
      <c r="H70" s="137"/>
      <c r="I70" s="137"/>
      <c r="J70" s="138"/>
      <c r="K70" s="138"/>
      <c r="L70" s="138"/>
      <c r="M70" s="138"/>
      <c r="N70" s="138"/>
      <c r="O70" s="138"/>
      <c r="P70" s="138"/>
      <c r="Q70" s="13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2:30" x14ac:dyDescent="0.35">
      <c r="B71" s="136"/>
      <c r="C71" s="136"/>
      <c r="D71" s="136"/>
      <c r="E71" s="136"/>
      <c r="F71" s="136"/>
      <c r="G71" s="136"/>
      <c r="H71" s="137"/>
      <c r="I71" s="137"/>
      <c r="J71" s="138"/>
      <c r="K71" s="138"/>
      <c r="L71" s="138"/>
      <c r="M71" s="138"/>
      <c r="N71" s="138"/>
      <c r="O71" s="138"/>
      <c r="P71" s="138"/>
      <c r="Q71" s="13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</sheetData>
  <mergeCells count="8">
    <mergeCell ref="B55:G55"/>
    <mergeCell ref="B69:G69"/>
    <mergeCell ref="B2:C2"/>
    <mergeCell ref="K5:L5"/>
    <mergeCell ref="M5:N5"/>
    <mergeCell ref="B29:G29"/>
    <mergeCell ref="B35:G35"/>
    <mergeCell ref="B41:G4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Duarte Mateus Wuolfran Estiben</dc:creator>
  <cp:lastModifiedBy>Duarte Mateus Wuolfran Estiben</cp:lastModifiedBy>
  <dcterms:created xsi:type="dcterms:W3CDTF">2021-12-28T18:18:58Z</dcterms:created>
  <dcterms:modified xsi:type="dcterms:W3CDTF">2021-12-29T21:39:25Z</dcterms:modified>
</cp:coreProperties>
</file>