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enae\Downloads\"/>
    </mc:Choice>
  </mc:AlternateContent>
  <bookViews>
    <workbookView xWindow="0" yWindow="0" windowWidth="19200" windowHeight="7050"/>
  </bookViews>
  <sheets>
    <sheet name="Respuestas de formulario 1" sheetId="1" r:id="rId1"/>
    <sheet name="Paso 1" sheetId="2" r:id="rId2"/>
    <sheet name="Paso 2" sheetId="3" r:id="rId3"/>
    <sheet name="Paso 3.1" sheetId="4" r:id="rId4"/>
    <sheet name="Paso 4" sheetId="5" r:id="rId5"/>
    <sheet name="Paso 5" sheetId="6" r:id="rId6"/>
    <sheet name="SO repetidos identificados" sheetId="7" r:id="rId7"/>
  </sheets>
  <definedNames>
    <definedName name="Z_03BE53EF_2EA1_4E8B_8FB7_11AED2EBA4C9_.wvu.FilterData" localSheetId="0" hidden="1">'Respuestas de formulario 1'!$A$1:$CO$86</definedName>
  </definedNames>
  <calcPr calcId="162913"/>
  <customWorkbookViews>
    <customWorkbookView name="Filtro CB" guid="{03BE53EF-2EA1-4E8B-8FB7-11AED2EBA4C9}" maximized="1" windowWidth="0" windowHeight="0" activeSheetId="0"/>
  </customWorkbookViews>
</workbook>
</file>

<file path=xl/calcChain.xml><?xml version="1.0" encoding="utf-8"?>
<calcChain xmlns="http://schemas.openxmlformats.org/spreadsheetml/2006/main">
  <c r="AI86" i="7" l="1"/>
  <c r="AH86" i="7"/>
  <c r="AM86" i="7" s="1"/>
  <c r="AF86" i="7"/>
  <c r="AL86" i="7" s="1"/>
  <c r="AE86" i="7"/>
  <c r="AK86" i="7" s="1"/>
  <c r="AD86" i="7"/>
  <c r="V86" i="7"/>
  <c r="AI85" i="7"/>
  <c r="AH85" i="7"/>
  <c r="AM85" i="7" s="1"/>
  <c r="AF85" i="7"/>
  <c r="AL85" i="7" s="1"/>
  <c r="AE85" i="7"/>
  <c r="AK85" i="7" s="1"/>
  <c r="AD85" i="7"/>
  <c r="V85" i="7"/>
  <c r="AK84" i="7"/>
  <c r="AI84" i="7"/>
  <c r="AH84" i="7"/>
  <c r="AM84" i="7" s="1"/>
  <c r="AF84" i="7"/>
  <c r="AL84" i="7" s="1"/>
  <c r="AE84" i="7"/>
  <c r="AD84" i="7"/>
  <c r="V84" i="7"/>
  <c r="AL83" i="7"/>
  <c r="AK83" i="7"/>
  <c r="AI83" i="7"/>
  <c r="AH83" i="7"/>
  <c r="AM83" i="7" s="1"/>
  <c r="AF83" i="7"/>
  <c r="AE83" i="7"/>
  <c r="AD83" i="7"/>
  <c r="V83" i="7"/>
  <c r="AL82" i="7"/>
  <c r="AK82" i="7"/>
  <c r="AI82" i="7"/>
  <c r="AM82" i="7" s="1"/>
  <c r="AH82" i="7"/>
  <c r="AF82" i="7"/>
  <c r="AE82" i="7"/>
  <c r="AD82" i="7"/>
  <c r="V82" i="7"/>
  <c r="AM81" i="7"/>
  <c r="AL81" i="7"/>
  <c r="AK81" i="7"/>
  <c r="AI81" i="7"/>
  <c r="AH81" i="7"/>
  <c r="AF81" i="7"/>
  <c r="AE81" i="7"/>
  <c r="AD81" i="7"/>
  <c r="V81" i="7"/>
  <c r="AM80" i="7"/>
  <c r="AL80" i="7"/>
  <c r="AI80" i="7"/>
  <c r="AH80" i="7"/>
  <c r="AF80" i="7"/>
  <c r="AE80" i="7"/>
  <c r="AK80" i="7" s="1"/>
  <c r="AD80" i="7"/>
  <c r="V80" i="7"/>
  <c r="AM79" i="7"/>
  <c r="AI79" i="7"/>
  <c r="AH79" i="7"/>
  <c r="AF79" i="7"/>
  <c r="AL79" i="7" s="1"/>
  <c r="AE79" i="7"/>
  <c r="AK79" i="7" s="1"/>
  <c r="AD79" i="7"/>
  <c r="V79" i="7"/>
  <c r="AI78" i="7"/>
  <c r="AH78" i="7"/>
  <c r="AM78" i="7" s="1"/>
  <c r="AF78" i="7"/>
  <c r="AL78" i="7" s="1"/>
  <c r="AE78" i="7"/>
  <c r="AK78" i="7" s="1"/>
  <c r="AD78" i="7"/>
  <c r="V78" i="7"/>
  <c r="AI77" i="7"/>
  <c r="AH77" i="7"/>
  <c r="AM77" i="7" s="1"/>
  <c r="AF77" i="7"/>
  <c r="AL77" i="7" s="1"/>
  <c r="AE77" i="7"/>
  <c r="AK77" i="7" s="1"/>
  <c r="AD77" i="7"/>
  <c r="V77" i="7"/>
  <c r="AK76" i="7"/>
  <c r="AI76" i="7"/>
  <c r="AH76" i="7"/>
  <c r="AM76" i="7" s="1"/>
  <c r="AF76" i="7"/>
  <c r="AL76" i="7" s="1"/>
  <c r="AE76" i="7"/>
  <c r="AD76" i="7"/>
  <c r="V76" i="7"/>
  <c r="AL75" i="7"/>
  <c r="AK75" i="7"/>
  <c r="AI75" i="7"/>
  <c r="AH75" i="7"/>
  <c r="AM75" i="7" s="1"/>
  <c r="AF75" i="7"/>
  <c r="AE75" i="7"/>
  <c r="AD75" i="7"/>
  <c r="V75" i="7"/>
  <c r="AL74" i="7"/>
  <c r="AK74" i="7"/>
  <c r="AI74" i="7"/>
  <c r="AM74" i="7" s="1"/>
  <c r="AH74" i="7"/>
  <c r="AF74" i="7"/>
  <c r="AE74" i="7"/>
  <c r="AD74" i="7"/>
  <c r="V74" i="7"/>
  <c r="AM73" i="7"/>
  <c r="AL73" i="7"/>
  <c r="AK73" i="7"/>
  <c r="AI73" i="7"/>
  <c r="AH73" i="7"/>
  <c r="AF73" i="7"/>
  <c r="AE73" i="7"/>
  <c r="AD73" i="7"/>
  <c r="V73" i="7"/>
  <c r="AM72" i="7"/>
  <c r="AL72" i="7"/>
  <c r="AI72" i="7"/>
  <c r="AH72" i="7"/>
  <c r="AF72" i="7"/>
  <c r="AE72" i="7"/>
  <c r="AK72" i="7" s="1"/>
  <c r="AD72" i="7"/>
  <c r="V72" i="7"/>
  <c r="AM71" i="7"/>
  <c r="AI71" i="7"/>
  <c r="AH71" i="7"/>
  <c r="AF71" i="7"/>
  <c r="AL71" i="7" s="1"/>
  <c r="AE71" i="7"/>
  <c r="AK71" i="7" s="1"/>
  <c r="AD71" i="7"/>
  <c r="V71" i="7"/>
  <c r="AI70" i="7"/>
  <c r="AH70" i="7"/>
  <c r="AM70" i="7" s="1"/>
  <c r="AF70" i="7"/>
  <c r="AL70" i="7" s="1"/>
  <c r="AE70" i="7"/>
  <c r="AK70" i="7" s="1"/>
  <c r="AD70" i="7"/>
  <c r="V70" i="7"/>
  <c r="AI69" i="7"/>
  <c r="AH69" i="7"/>
  <c r="AM69" i="7" s="1"/>
  <c r="AF69" i="7"/>
  <c r="AL69" i="7" s="1"/>
  <c r="AE69" i="7"/>
  <c r="AK69" i="7" s="1"/>
  <c r="AD69" i="7"/>
  <c r="V69" i="7"/>
  <c r="AK68" i="7"/>
  <c r="AI68" i="7"/>
  <c r="AH68" i="7"/>
  <c r="AM68" i="7" s="1"/>
  <c r="AF68" i="7"/>
  <c r="AL68" i="7" s="1"/>
  <c r="AE68" i="7"/>
  <c r="AD68" i="7"/>
  <c r="V68" i="7"/>
  <c r="AL67" i="7"/>
  <c r="AK67" i="7"/>
  <c r="AI67" i="7"/>
  <c r="AH67" i="7"/>
  <c r="AM67" i="7" s="1"/>
  <c r="AF67" i="7"/>
  <c r="AE67" i="7"/>
  <c r="AD67" i="7"/>
  <c r="V67" i="7"/>
  <c r="AL66" i="7"/>
  <c r="AK66" i="7"/>
  <c r="AI66" i="7"/>
  <c r="AM66" i="7" s="1"/>
  <c r="AH66" i="7"/>
  <c r="AF66" i="7"/>
  <c r="AE66" i="7"/>
  <c r="AD66" i="7"/>
  <c r="V66" i="7"/>
  <c r="AM65" i="7"/>
  <c r="AL65" i="7"/>
  <c r="AK65" i="7"/>
  <c r="AI65" i="7"/>
  <c r="AH65" i="7"/>
  <c r="AF65" i="7"/>
  <c r="AE65" i="7"/>
  <c r="AD65" i="7"/>
  <c r="V65" i="7"/>
  <c r="AM64" i="7"/>
  <c r="AL64" i="7"/>
  <c r="AI64" i="7"/>
  <c r="AH64" i="7"/>
  <c r="AF64" i="7"/>
  <c r="AE64" i="7"/>
  <c r="AK64" i="7" s="1"/>
  <c r="AD64" i="7"/>
  <c r="V64" i="7"/>
  <c r="AM63" i="7"/>
  <c r="AI63" i="7"/>
  <c r="AH63" i="7"/>
  <c r="AF63" i="7"/>
  <c r="AL63" i="7" s="1"/>
  <c r="AE63" i="7"/>
  <c r="AK63" i="7" s="1"/>
  <c r="AD63" i="7"/>
  <c r="V63" i="7"/>
  <c r="AI62" i="7"/>
  <c r="AH62" i="7"/>
  <c r="AM62" i="7" s="1"/>
  <c r="AF62" i="7"/>
  <c r="AL62" i="7" s="1"/>
  <c r="AE62" i="7"/>
  <c r="AK62" i="7" s="1"/>
  <c r="AD62" i="7"/>
  <c r="V62" i="7"/>
  <c r="AI61" i="7"/>
  <c r="AH61" i="7"/>
  <c r="AM61" i="7" s="1"/>
  <c r="AF61" i="7"/>
  <c r="AL61" i="7" s="1"/>
  <c r="AE61" i="7"/>
  <c r="AK61" i="7" s="1"/>
  <c r="AD61" i="7"/>
  <c r="V61" i="7"/>
  <c r="AK60" i="7"/>
  <c r="AI60" i="7"/>
  <c r="AH60" i="7"/>
  <c r="AM60" i="7" s="1"/>
  <c r="AF60" i="7"/>
  <c r="AL60" i="7" s="1"/>
  <c r="AE60" i="7"/>
  <c r="AD60" i="7"/>
  <c r="V60" i="7"/>
  <c r="AL59" i="7"/>
  <c r="AK59" i="7"/>
  <c r="AI59" i="7"/>
  <c r="AH59" i="7"/>
  <c r="AM59" i="7" s="1"/>
  <c r="AF59" i="7"/>
  <c r="AE59" i="7"/>
  <c r="AD59" i="7"/>
  <c r="V59" i="7"/>
  <c r="AL58" i="7"/>
  <c r="AK58" i="7"/>
  <c r="AI58" i="7"/>
  <c r="AM58" i="7" s="1"/>
  <c r="AH58" i="7"/>
  <c r="AF58" i="7"/>
  <c r="AE58" i="7"/>
  <c r="AD58" i="7"/>
  <c r="V58" i="7"/>
  <c r="AM57" i="7"/>
  <c r="AL57" i="7"/>
  <c r="AK57" i="7"/>
  <c r="AI57" i="7"/>
  <c r="AH57" i="7"/>
  <c r="AF57" i="7"/>
  <c r="AE57" i="7"/>
  <c r="AD57" i="7"/>
  <c r="V57" i="7"/>
  <c r="AM56" i="7"/>
  <c r="AL56" i="7"/>
  <c r="AI56" i="7"/>
  <c r="AH56" i="7"/>
  <c r="AF56" i="7"/>
  <c r="AE56" i="7"/>
  <c r="AK56" i="7" s="1"/>
  <c r="AD56" i="7"/>
  <c r="V56" i="7"/>
  <c r="AM55" i="7"/>
  <c r="AI55" i="7"/>
  <c r="AH55" i="7"/>
  <c r="AF55" i="7"/>
  <c r="AL55" i="7" s="1"/>
  <c r="AE55" i="7"/>
  <c r="AK55" i="7" s="1"/>
  <c r="AD55" i="7"/>
  <c r="V55" i="7"/>
  <c r="AI54" i="7"/>
  <c r="AH54" i="7"/>
  <c r="AM54" i="7" s="1"/>
  <c r="AF54" i="7"/>
  <c r="AL54" i="7" s="1"/>
  <c r="AE54" i="7"/>
  <c r="AK54" i="7" s="1"/>
  <c r="AD54" i="7"/>
  <c r="V54" i="7"/>
  <c r="AI53" i="7"/>
  <c r="AH53" i="7"/>
  <c r="AM53" i="7" s="1"/>
  <c r="AF53" i="7"/>
  <c r="AL53" i="7" s="1"/>
  <c r="AE53" i="7"/>
  <c r="AK53" i="7" s="1"/>
  <c r="AD53" i="7"/>
  <c r="V53" i="7"/>
  <c r="AK52" i="7"/>
  <c r="AI52" i="7"/>
  <c r="AH52" i="7"/>
  <c r="AM52" i="7" s="1"/>
  <c r="AF52" i="7"/>
  <c r="AL52" i="7" s="1"/>
  <c r="AE52" i="7"/>
  <c r="AD52" i="7"/>
  <c r="V52" i="7"/>
  <c r="AL51" i="7"/>
  <c r="AK51" i="7"/>
  <c r="AI51" i="7"/>
  <c r="AH51" i="7"/>
  <c r="AM51" i="7" s="1"/>
  <c r="AF51" i="7"/>
  <c r="AE51" i="7"/>
  <c r="AD51" i="7"/>
  <c r="V51" i="7"/>
  <c r="AL50" i="7"/>
  <c r="AK50" i="7"/>
  <c r="AI50" i="7"/>
  <c r="AM50" i="7" s="1"/>
  <c r="AH50" i="7"/>
  <c r="AF50" i="7"/>
  <c r="AE50" i="7"/>
  <c r="AD50" i="7"/>
  <c r="V50" i="7"/>
  <c r="AM49" i="7"/>
  <c r="AL49" i="7"/>
  <c r="AK49" i="7"/>
  <c r="AI49" i="7"/>
  <c r="AH49" i="7"/>
  <c r="AF49" i="7"/>
  <c r="AE49" i="7"/>
  <c r="AD49" i="7"/>
  <c r="V49" i="7"/>
  <c r="AM48" i="7"/>
  <c r="AL48" i="7"/>
  <c r="AI48" i="7"/>
  <c r="AH48" i="7"/>
  <c r="AF48" i="7"/>
  <c r="AE48" i="7"/>
  <c r="AK48" i="7" s="1"/>
  <c r="AD48" i="7"/>
  <c r="V48" i="7"/>
  <c r="AM47" i="7"/>
  <c r="AI47" i="7"/>
  <c r="AH47" i="7"/>
  <c r="AF47" i="7"/>
  <c r="AL47" i="7" s="1"/>
  <c r="AE47" i="7"/>
  <c r="AK47" i="7" s="1"/>
  <c r="AD47" i="7"/>
  <c r="V47" i="7"/>
  <c r="AI46" i="7"/>
  <c r="AH46" i="7"/>
  <c r="AM46" i="7" s="1"/>
  <c r="AF46" i="7"/>
  <c r="AL46" i="7" s="1"/>
  <c r="AE46" i="7"/>
  <c r="AK46" i="7" s="1"/>
  <c r="AD46" i="7"/>
  <c r="V46" i="7"/>
  <c r="AI45" i="7"/>
  <c r="AH45" i="7"/>
  <c r="AM45" i="7" s="1"/>
  <c r="AF45" i="7"/>
  <c r="AL45" i="7" s="1"/>
  <c r="AE45" i="7"/>
  <c r="AK45" i="7" s="1"/>
  <c r="AD45" i="7"/>
  <c r="V45" i="7"/>
  <c r="AK44" i="7"/>
  <c r="AI44" i="7"/>
  <c r="AH44" i="7"/>
  <c r="AM44" i="7" s="1"/>
  <c r="AF44" i="7"/>
  <c r="AL44" i="7" s="1"/>
  <c r="AE44" i="7"/>
  <c r="AD44" i="7"/>
  <c r="V44" i="7"/>
  <c r="AL43" i="7"/>
  <c r="AK43" i="7"/>
  <c r="AI43" i="7"/>
  <c r="AH43" i="7"/>
  <c r="AM43" i="7" s="1"/>
  <c r="AF43" i="7"/>
  <c r="AE43" i="7"/>
  <c r="AD43" i="7"/>
  <c r="V43" i="7"/>
  <c r="AL42" i="7"/>
  <c r="AK42" i="7"/>
  <c r="AI42" i="7"/>
  <c r="AM42" i="7" s="1"/>
  <c r="AH42" i="7"/>
  <c r="AF42" i="7"/>
  <c r="AE42" i="7"/>
  <c r="AD42" i="7"/>
  <c r="V42" i="7"/>
  <c r="AM41" i="7"/>
  <c r="AL41" i="7"/>
  <c r="AK41" i="7"/>
  <c r="AI41" i="7"/>
  <c r="AH41" i="7"/>
  <c r="AF41" i="7"/>
  <c r="AE41" i="7"/>
  <c r="AD41" i="7"/>
  <c r="V41" i="7"/>
  <c r="AM40" i="7"/>
  <c r="AL40" i="7"/>
  <c r="AI40" i="7"/>
  <c r="AH40" i="7"/>
  <c r="AF40" i="7"/>
  <c r="AE40" i="7"/>
  <c r="AK40" i="7" s="1"/>
  <c r="AD40" i="7"/>
  <c r="V40" i="7"/>
  <c r="AM39" i="7"/>
  <c r="AI39" i="7"/>
  <c r="AH39" i="7"/>
  <c r="AF39" i="7"/>
  <c r="AL39" i="7" s="1"/>
  <c r="AE39" i="7"/>
  <c r="AK39" i="7" s="1"/>
  <c r="AD39" i="7"/>
  <c r="V39" i="7"/>
  <c r="AI38" i="7"/>
  <c r="AH38" i="7"/>
  <c r="AM38" i="7" s="1"/>
  <c r="AF38" i="7"/>
  <c r="AL38" i="7" s="1"/>
  <c r="AE38" i="7"/>
  <c r="AK38" i="7" s="1"/>
  <c r="AD38" i="7"/>
  <c r="V38" i="7"/>
  <c r="AI37" i="7"/>
  <c r="AH37" i="7"/>
  <c r="AM37" i="7" s="1"/>
  <c r="AF37" i="7"/>
  <c r="AL37" i="7" s="1"/>
  <c r="AE37" i="7"/>
  <c r="AK37" i="7" s="1"/>
  <c r="AD37" i="7"/>
  <c r="V37" i="7"/>
  <c r="AK36" i="7"/>
  <c r="AI36" i="7"/>
  <c r="AH36" i="7"/>
  <c r="AM36" i="7" s="1"/>
  <c r="AF36" i="7"/>
  <c r="AL36" i="7" s="1"/>
  <c r="AE36" i="7"/>
  <c r="AD36" i="7"/>
  <c r="V36" i="7"/>
  <c r="AL35" i="7"/>
  <c r="AK35" i="7"/>
  <c r="AI35" i="7"/>
  <c r="AH35" i="7"/>
  <c r="AM35" i="7" s="1"/>
  <c r="AF35" i="7"/>
  <c r="AE35" i="7"/>
  <c r="AD35" i="7"/>
  <c r="V35" i="7"/>
  <c r="AL34" i="7"/>
  <c r="AK34" i="7"/>
  <c r="AI34" i="7"/>
  <c r="AM34" i="7" s="1"/>
  <c r="AH34" i="7"/>
  <c r="AF34" i="7"/>
  <c r="AE34" i="7"/>
  <c r="AD34" i="7"/>
  <c r="V34" i="7"/>
  <c r="AM33" i="7"/>
  <c r="AL33" i="7"/>
  <c r="AK33" i="7"/>
  <c r="AI33" i="7"/>
  <c r="AH33" i="7"/>
  <c r="AF33" i="7"/>
  <c r="AE33" i="7"/>
  <c r="AD33" i="7"/>
  <c r="V33" i="7"/>
  <c r="AM32" i="7"/>
  <c r="AL32" i="7"/>
  <c r="AI32" i="7"/>
  <c r="AH32" i="7"/>
  <c r="AF32" i="7"/>
  <c r="AE32" i="7"/>
  <c r="AK32" i="7" s="1"/>
  <c r="AD32" i="7"/>
  <c r="V32" i="7"/>
  <c r="AM31" i="7"/>
  <c r="AI31" i="7"/>
  <c r="AH31" i="7"/>
  <c r="AF31" i="7"/>
  <c r="AL31" i="7" s="1"/>
  <c r="AE31" i="7"/>
  <c r="AK31" i="7" s="1"/>
  <c r="AD31" i="7"/>
  <c r="V31" i="7"/>
  <c r="AI30" i="7"/>
  <c r="AH30" i="7"/>
  <c r="AM30" i="7" s="1"/>
  <c r="AF30" i="7"/>
  <c r="AL30" i="7" s="1"/>
  <c r="AE30" i="7"/>
  <c r="AK30" i="7" s="1"/>
  <c r="AD30" i="7"/>
  <c r="V30" i="7"/>
  <c r="AI29" i="7"/>
  <c r="AH29" i="7"/>
  <c r="AM29" i="7" s="1"/>
  <c r="AF29" i="7"/>
  <c r="AL29" i="7" s="1"/>
  <c r="AE29" i="7"/>
  <c r="AK29" i="7" s="1"/>
  <c r="AD29" i="7"/>
  <c r="V29" i="7"/>
  <c r="AK28" i="7"/>
  <c r="AI28" i="7"/>
  <c r="AH28" i="7"/>
  <c r="AM28" i="7" s="1"/>
  <c r="AF28" i="7"/>
  <c r="AL28" i="7" s="1"/>
  <c r="AE28" i="7"/>
  <c r="AD28" i="7"/>
  <c r="V28" i="7"/>
  <c r="AL27" i="7"/>
  <c r="AK27" i="7"/>
  <c r="AI27" i="7"/>
  <c r="AH27" i="7"/>
  <c r="AM27" i="7" s="1"/>
  <c r="AF27" i="7"/>
  <c r="AE27" i="7"/>
  <c r="AD27" i="7"/>
  <c r="V27" i="7"/>
  <c r="AL26" i="7"/>
  <c r="AK26" i="7"/>
  <c r="AI26" i="7"/>
  <c r="AM26" i="7" s="1"/>
  <c r="AH26" i="7"/>
  <c r="AF26" i="7"/>
  <c r="AE26" i="7"/>
  <c r="AD26" i="7"/>
  <c r="V26" i="7"/>
  <c r="AM25" i="7"/>
  <c r="AL25" i="7"/>
  <c r="AK25" i="7"/>
  <c r="AI25" i="7"/>
  <c r="AH25" i="7"/>
  <c r="AF25" i="7"/>
  <c r="AE25" i="7"/>
  <c r="AD25" i="7"/>
  <c r="V25" i="7"/>
  <c r="AM24" i="7"/>
  <c r="AL24" i="7"/>
  <c r="AI24" i="7"/>
  <c r="AH24" i="7"/>
  <c r="AF24" i="7"/>
  <c r="AE24" i="7"/>
  <c r="AK24" i="7" s="1"/>
  <c r="AD24" i="7"/>
  <c r="V24" i="7"/>
  <c r="AM23" i="7"/>
  <c r="AI23" i="7"/>
  <c r="AH23" i="7"/>
  <c r="AF23" i="7"/>
  <c r="AL23" i="7" s="1"/>
  <c r="AE23" i="7"/>
  <c r="AK23" i="7" s="1"/>
  <c r="AD23" i="7"/>
  <c r="V23" i="7"/>
  <c r="AI22" i="7"/>
  <c r="AH22" i="7"/>
  <c r="AM22" i="7" s="1"/>
  <c r="AF22" i="7"/>
  <c r="AL22" i="7" s="1"/>
  <c r="AE22" i="7"/>
  <c r="AK22" i="7" s="1"/>
  <c r="AD22" i="7"/>
  <c r="V22" i="7"/>
  <c r="AI21" i="7"/>
  <c r="AH21" i="7"/>
  <c r="AM21" i="7" s="1"/>
  <c r="AF21" i="7"/>
  <c r="AL21" i="7" s="1"/>
  <c r="AE21" i="7"/>
  <c r="AK21" i="7" s="1"/>
  <c r="AD21" i="7"/>
  <c r="V21" i="7"/>
  <c r="AK20" i="7"/>
  <c r="AI20" i="7"/>
  <c r="AH20" i="7"/>
  <c r="AM20" i="7" s="1"/>
  <c r="AF20" i="7"/>
  <c r="AL20" i="7" s="1"/>
  <c r="AE20" i="7"/>
  <c r="AD20" i="7"/>
  <c r="V20" i="7"/>
  <c r="AL19" i="7"/>
  <c r="AK19" i="7"/>
  <c r="AI19" i="7"/>
  <c r="AH19" i="7"/>
  <c r="AM19" i="7" s="1"/>
  <c r="AF19" i="7"/>
  <c r="AE19" i="7"/>
  <c r="AD19" i="7"/>
  <c r="V19" i="7"/>
  <c r="AL18" i="7"/>
  <c r="AK18" i="7"/>
  <c r="AI18" i="7"/>
  <c r="AM18" i="7" s="1"/>
  <c r="AH18" i="7"/>
  <c r="AF18" i="7"/>
  <c r="AE18" i="7"/>
  <c r="AD18" i="7"/>
  <c r="V18" i="7"/>
  <c r="AM17" i="7"/>
  <c r="AL17" i="7"/>
  <c r="AK17" i="7"/>
  <c r="AI17" i="7"/>
  <c r="AH17" i="7"/>
  <c r="AF17" i="7"/>
  <c r="AE17" i="7"/>
  <c r="AD17" i="7"/>
  <c r="V17" i="7"/>
  <c r="AM16" i="7"/>
  <c r="AL16" i="7"/>
  <c r="AI16" i="7"/>
  <c r="AH16" i="7"/>
  <c r="AF16" i="7"/>
  <c r="AE16" i="7"/>
  <c r="AK16" i="7" s="1"/>
  <c r="AD16" i="7"/>
  <c r="V16" i="7"/>
  <c r="AM15" i="7"/>
  <c r="AI15" i="7"/>
  <c r="AH15" i="7"/>
  <c r="AF15" i="7"/>
  <c r="AL15" i="7" s="1"/>
  <c r="AE15" i="7"/>
  <c r="AK15" i="7" s="1"/>
  <c r="AD15" i="7"/>
  <c r="V15" i="7"/>
  <c r="AI14" i="7"/>
  <c r="AH14" i="7"/>
  <c r="AM14" i="7" s="1"/>
  <c r="AF14" i="7"/>
  <c r="AL14" i="7" s="1"/>
  <c r="AE14" i="7"/>
  <c r="AK14" i="7" s="1"/>
  <c r="AD14" i="7"/>
  <c r="V14" i="7"/>
  <c r="AI13" i="7"/>
  <c r="AH13" i="7"/>
  <c r="AM13" i="7" s="1"/>
  <c r="AF13" i="7"/>
  <c r="AL13" i="7" s="1"/>
  <c r="AE13" i="7"/>
  <c r="AK13" i="7" s="1"/>
  <c r="AD13" i="7"/>
  <c r="V13" i="7"/>
  <c r="AK12" i="7"/>
  <c r="AI12" i="7"/>
  <c r="AH12" i="7"/>
  <c r="AM12" i="7" s="1"/>
  <c r="AF12" i="7"/>
  <c r="AL12" i="7" s="1"/>
  <c r="AE12" i="7"/>
  <c r="AD12" i="7"/>
  <c r="V12" i="7"/>
  <c r="AL11" i="7"/>
  <c r="AK11" i="7"/>
  <c r="AI11" i="7"/>
  <c r="AH11" i="7"/>
  <c r="AM11" i="7" s="1"/>
  <c r="AF11" i="7"/>
  <c r="AE11" i="7"/>
  <c r="AD11" i="7"/>
  <c r="V11" i="7"/>
  <c r="AL10" i="7"/>
  <c r="AK10" i="7"/>
  <c r="AI10" i="7"/>
  <c r="AM10" i="7" s="1"/>
  <c r="AH10" i="7"/>
  <c r="AF10" i="7"/>
  <c r="AE10" i="7"/>
  <c r="AD10" i="7"/>
  <c r="V10" i="7"/>
  <c r="AM9" i="7"/>
  <c r="AL9" i="7"/>
  <c r="AK9" i="7"/>
  <c r="AI9" i="7"/>
  <c r="AH9" i="7"/>
  <c r="AF9" i="7"/>
  <c r="AE9" i="7"/>
  <c r="AD9" i="7"/>
  <c r="V9" i="7"/>
  <c r="AM8" i="7"/>
  <c r="AL8" i="7"/>
  <c r="AI8" i="7"/>
  <c r="AH8" i="7"/>
  <c r="AF8" i="7"/>
  <c r="AE8" i="7"/>
  <c r="AK8" i="7" s="1"/>
  <c r="AD8" i="7"/>
  <c r="V8" i="7"/>
  <c r="AM7" i="7"/>
  <c r="AI7" i="7"/>
  <c r="AH7" i="7"/>
  <c r="AF7" i="7"/>
  <c r="AL7" i="7" s="1"/>
  <c r="AE7" i="7"/>
  <c r="AK7" i="7" s="1"/>
  <c r="AD7" i="7"/>
  <c r="V7" i="7"/>
  <c r="AI6" i="7"/>
  <c r="AH6" i="7"/>
  <c r="AM6" i="7" s="1"/>
  <c r="AF6" i="7"/>
  <c r="AL6" i="7" s="1"/>
  <c r="AE6" i="7"/>
  <c r="AK6" i="7" s="1"/>
  <c r="AD6" i="7"/>
  <c r="V6" i="7"/>
  <c r="AI5" i="7"/>
  <c r="AH5" i="7"/>
  <c r="AM5" i="7" s="1"/>
  <c r="AF5" i="7"/>
  <c r="AL5" i="7" s="1"/>
  <c r="AE5" i="7"/>
  <c r="AK5" i="7" s="1"/>
  <c r="AD5" i="7"/>
  <c r="V5" i="7"/>
  <c r="AK4" i="7"/>
  <c r="AI4" i="7"/>
  <c r="AH4" i="7"/>
  <c r="AM4" i="7" s="1"/>
  <c r="AF4" i="7"/>
  <c r="AL4" i="7" s="1"/>
  <c r="AE4" i="7"/>
  <c r="AD4" i="7"/>
  <c r="V4" i="7"/>
  <c r="AL3" i="7"/>
  <c r="AK3" i="7"/>
  <c r="AI3" i="7"/>
  <c r="AH3" i="7"/>
  <c r="AM3" i="7" s="1"/>
  <c r="AF3" i="7"/>
  <c r="AE3" i="7"/>
  <c r="AD3" i="7"/>
  <c r="V3" i="7"/>
  <c r="AL2" i="7"/>
  <c r="AK2" i="7"/>
  <c r="AI2" i="7"/>
  <c r="AM2" i="7" s="1"/>
  <c r="AH2" i="7"/>
  <c r="AF2" i="7"/>
  <c r="AE2" i="7"/>
  <c r="AD2" i="7"/>
  <c r="V2" i="7"/>
  <c r="AB2" i="5" l="1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2" i="6"/>
  <c r="AL3" i="6" l="1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2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2" i="6"/>
  <c r="AM3" i="6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2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3" i="6"/>
  <c r="AF4" i="6"/>
  <c r="AF5" i="6"/>
  <c r="AF6" i="6"/>
  <c r="AF7" i="6"/>
  <c r="AF8" i="6"/>
  <c r="AF9" i="6"/>
  <c r="AF10" i="6"/>
  <c r="AF11" i="6"/>
  <c r="AF12" i="6"/>
  <c r="AF13" i="6"/>
  <c r="AF14" i="6"/>
  <c r="AF15" i="6"/>
  <c r="AF2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2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2" i="6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N2" i="5"/>
  <c r="I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M2" i="5"/>
  <c r="L2" i="5"/>
  <c r="K2" i="5"/>
  <c r="J2" i="5"/>
  <c r="AV3" i="3"/>
  <c r="AW3" i="3"/>
  <c r="AX3" i="3"/>
  <c r="AV4" i="3"/>
  <c r="AW4" i="3"/>
  <c r="AX4" i="3"/>
  <c r="AV5" i="3"/>
  <c r="AW5" i="3"/>
  <c r="AX5" i="3"/>
  <c r="AV6" i="3"/>
  <c r="AW6" i="3"/>
  <c r="AX6" i="3"/>
  <c r="AV7" i="3"/>
  <c r="AW7" i="3"/>
  <c r="AX7" i="3"/>
  <c r="AV8" i="3"/>
  <c r="AW8" i="3"/>
  <c r="AX8" i="3"/>
  <c r="AV9" i="3"/>
  <c r="AW9" i="3"/>
  <c r="AX9" i="3"/>
  <c r="AV10" i="3"/>
  <c r="AW10" i="3"/>
  <c r="AX10" i="3"/>
  <c r="AV11" i="3"/>
  <c r="AW11" i="3"/>
  <c r="AX11" i="3"/>
  <c r="AV12" i="3"/>
  <c r="AW12" i="3"/>
  <c r="AX12" i="3"/>
  <c r="AV13" i="3"/>
  <c r="AW13" i="3"/>
  <c r="AX13" i="3"/>
  <c r="AV14" i="3"/>
  <c r="AW14" i="3"/>
  <c r="AX14" i="3"/>
  <c r="AV15" i="3"/>
  <c r="AW15" i="3"/>
  <c r="AX15" i="3"/>
  <c r="AV16" i="3"/>
  <c r="AW16" i="3"/>
  <c r="AX16" i="3"/>
  <c r="AV17" i="3"/>
  <c r="AW17" i="3"/>
  <c r="AX17" i="3"/>
  <c r="AV18" i="3"/>
  <c r="AW18" i="3"/>
  <c r="AX18" i="3"/>
  <c r="AV19" i="3"/>
  <c r="AW19" i="3"/>
  <c r="AX19" i="3"/>
  <c r="AV20" i="3"/>
  <c r="AW20" i="3"/>
  <c r="AX20" i="3"/>
  <c r="AV21" i="3"/>
  <c r="AW21" i="3"/>
  <c r="AX21" i="3"/>
  <c r="AV22" i="3"/>
  <c r="AW22" i="3"/>
  <c r="AX22" i="3"/>
  <c r="AV23" i="3"/>
  <c r="AW23" i="3"/>
  <c r="AX23" i="3"/>
  <c r="AV24" i="3"/>
  <c r="AW24" i="3"/>
  <c r="AX24" i="3"/>
  <c r="AV25" i="3"/>
  <c r="AW25" i="3"/>
  <c r="AX25" i="3"/>
  <c r="AV26" i="3"/>
  <c r="AW26" i="3"/>
  <c r="AX26" i="3"/>
  <c r="AV27" i="3"/>
  <c r="AW27" i="3"/>
  <c r="AX27" i="3"/>
  <c r="AV28" i="3"/>
  <c r="AW28" i="3"/>
  <c r="AX28" i="3"/>
  <c r="AV29" i="3"/>
  <c r="AW29" i="3"/>
  <c r="AX29" i="3"/>
  <c r="AV30" i="3"/>
  <c r="AW30" i="3"/>
  <c r="AX30" i="3"/>
  <c r="AV31" i="3"/>
  <c r="AW31" i="3"/>
  <c r="AX31" i="3"/>
  <c r="AV32" i="3"/>
  <c r="AW32" i="3"/>
  <c r="AX32" i="3"/>
  <c r="AV33" i="3"/>
  <c r="AW33" i="3"/>
  <c r="AX33" i="3"/>
  <c r="AV34" i="3"/>
  <c r="AW34" i="3"/>
  <c r="AX34" i="3"/>
  <c r="AV35" i="3"/>
  <c r="AW35" i="3"/>
  <c r="AX35" i="3"/>
  <c r="AV36" i="3"/>
  <c r="AW36" i="3"/>
  <c r="AX36" i="3"/>
  <c r="AV37" i="3"/>
  <c r="AW37" i="3"/>
  <c r="AX37" i="3"/>
  <c r="AV38" i="3"/>
  <c r="AW38" i="3"/>
  <c r="AX38" i="3"/>
  <c r="AV39" i="3"/>
  <c r="AW39" i="3"/>
  <c r="AX39" i="3"/>
  <c r="AV40" i="3"/>
  <c r="AW40" i="3"/>
  <c r="AX40" i="3"/>
  <c r="AV41" i="3"/>
  <c r="AW41" i="3"/>
  <c r="AX41" i="3"/>
  <c r="AV42" i="3"/>
  <c r="AW42" i="3"/>
  <c r="AX42" i="3"/>
  <c r="AV43" i="3"/>
  <c r="AW43" i="3"/>
  <c r="AX43" i="3"/>
  <c r="AV44" i="3"/>
  <c r="AW44" i="3"/>
  <c r="AX44" i="3"/>
  <c r="AV45" i="3"/>
  <c r="AW45" i="3"/>
  <c r="AX45" i="3"/>
  <c r="AV46" i="3"/>
  <c r="AW46" i="3"/>
  <c r="AX46" i="3"/>
  <c r="AV47" i="3"/>
  <c r="AW47" i="3"/>
  <c r="AX47" i="3"/>
  <c r="AV48" i="3"/>
  <c r="AW48" i="3"/>
  <c r="AX48" i="3"/>
  <c r="AV49" i="3"/>
  <c r="AW49" i="3"/>
  <c r="AX49" i="3"/>
  <c r="AV50" i="3"/>
  <c r="AW50" i="3"/>
  <c r="AX50" i="3"/>
  <c r="AV51" i="3"/>
  <c r="AW51" i="3"/>
  <c r="AX51" i="3"/>
  <c r="AV52" i="3"/>
  <c r="AW52" i="3"/>
  <c r="AX52" i="3"/>
  <c r="AV53" i="3"/>
  <c r="AW53" i="3"/>
  <c r="AX53" i="3"/>
  <c r="AV54" i="3"/>
  <c r="AW54" i="3"/>
  <c r="AX54" i="3"/>
  <c r="AV55" i="3"/>
  <c r="AW55" i="3"/>
  <c r="AX55" i="3"/>
  <c r="AV56" i="3"/>
  <c r="AW56" i="3"/>
  <c r="AX56" i="3"/>
  <c r="AV57" i="3"/>
  <c r="AW57" i="3"/>
  <c r="AX57" i="3"/>
  <c r="AV58" i="3"/>
  <c r="AW58" i="3"/>
  <c r="AX58" i="3"/>
  <c r="AV59" i="3"/>
  <c r="AW59" i="3"/>
  <c r="AX59" i="3"/>
  <c r="AV60" i="3"/>
  <c r="AW60" i="3"/>
  <c r="AX60" i="3"/>
  <c r="AV61" i="3"/>
  <c r="AW61" i="3"/>
  <c r="AX61" i="3"/>
  <c r="AV62" i="3"/>
  <c r="AW62" i="3"/>
  <c r="AX62" i="3"/>
  <c r="AV63" i="3"/>
  <c r="AW63" i="3"/>
  <c r="AX63" i="3"/>
  <c r="AV64" i="3"/>
  <c r="AW64" i="3"/>
  <c r="AX64" i="3"/>
  <c r="AV65" i="3"/>
  <c r="AW65" i="3"/>
  <c r="AX65" i="3"/>
  <c r="AV66" i="3"/>
  <c r="AW66" i="3"/>
  <c r="AX66" i="3"/>
  <c r="AV67" i="3"/>
  <c r="AW67" i="3"/>
  <c r="AX67" i="3"/>
  <c r="AV68" i="3"/>
  <c r="AW68" i="3"/>
  <c r="AX68" i="3"/>
  <c r="AV69" i="3"/>
  <c r="AW69" i="3"/>
  <c r="AX69" i="3"/>
  <c r="AV70" i="3"/>
  <c r="AW70" i="3"/>
  <c r="AX70" i="3"/>
  <c r="AV71" i="3"/>
  <c r="AW71" i="3"/>
  <c r="AX71" i="3"/>
  <c r="AV72" i="3"/>
  <c r="AW72" i="3"/>
  <c r="AX72" i="3"/>
  <c r="AV73" i="3"/>
  <c r="AW73" i="3"/>
  <c r="AX73" i="3"/>
  <c r="AV74" i="3"/>
  <c r="AW74" i="3"/>
  <c r="AX74" i="3"/>
  <c r="AV75" i="3"/>
  <c r="AW75" i="3"/>
  <c r="AX75" i="3"/>
  <c r="AV76" i="3"/>
  <c r="AW76" i="3"/>
  <c r="AX76" i="3"/>
  <c r="AV77" i="3"/>
  <c r="AW77" i="3"/>
  <c r="AX77" i="3"/>
  <c r="AV78" i="3"/>
  <c r="AW78" i="3"/>
  <c r="AX78" i="3"/>
  <c r="AV79" i="3"/>
  <c r="AW79" i="3"/>
  <c r="AX79" i="3"/>
  <c r="AV80" i="3"/>
  <c r="AW80" i="3"/>
  <c r="AX80" i="3"/>
  <c r="AV81" i="3"/>
  <c r="AW81" i="3"/>
  <c r="AX81" i="3"/>
  <c r="AV82" i="3"/>
  <c r="AW82" i="3"/>
  <c r="AX82" i="3"/>
  <c r="AV83" i="3"/>
  <c r="AW83" i="3"/>
  <c r="AX83" i="3"/>
  <c r="AV84" i="3"/>
  <c r="AW84" i="3"/>
  <c r="AX84" i="3"/>
  <c r="AV85" i="3"/>
  <c r="AW85" i="3"/>
  <c r="AX85" i="3"/>
  <c r="AV86" i="3"/>
  <c r="AW86" i="3"/>
  <c r="AX86" i="3"/>
  <c r="AX2" i="3"/>
  <c r="AW2" i="3"/>
  <c r="AV2" i="3"/>
  <c r="X3" i="3"/>
  <c r="Y3" i="3"/>
  <c r="Z3" i="3"/>
  <c r="X4" i="3"/>
  <c r="Y4" i="3"/>
  <c r="Z4" i="3"/>
  <c r="X5" i="3"/>
  <c r="Y5" i="3"/>
  <c r="Z5" i="3"/>
  <c r="X6" i="3"/>
  <c r="Y6" i="3"/>
  <c r="Z6" i="3"/>
  <c r="X7" i="3"/>
  <c r="Y7" i="3"/>
  <c r="Z7" i="3"/>
  <c r="X8" i="3"/>
  <c r="Y8" i="3"/>
  <c r="Z8" i="3"/>
  <c r="X9" i="3"/>
  <c r="Y9" i="3"/>
  <c r="Z9" i="3"/>
  <c r="X10" i="3"/>
  <c r="Y10" i="3"/>
  <c r="Z10" i="3"/>
  <c r="X11" i="3"/>
  <c r="Y11" i="3"/>
  <c r="Z11" i="3"/>
  <c r="X12" i="3"/>
  <c r="Y12" i="3"/>
  <c r="Z12" i="3"/>
  <c r="X13" i="3"/>
  <c r="Y13" i="3"/>
  <c r="Z13" i="3"/>
  <c r="X14" i="3"/>
  <c r="Y14" i="3"/>
  <c r="Z14" i="3"/>
  <c r="X15" i="3"/>
  <c r="Y15" i="3"/>
  <c r="Z15" i="3"/>
  <c r="X16" i="3"/>
  <c r="Y16" i="3"/>
  <c r="Z16" i="3"/>
  <c r="X17" i="3"/>
  <c r="Y17" i="3"/>
  <c r="Z17" i="3"/>
  <c r="X18" i="3"/>
  <c r="Y18" i="3"/>
  <c r="Z18" i="3"/>
  <c r="X19" i="3"/>
  <c r="Y19" i="3"/>
  <c r="Z19" i="3"/>
  <c r="X20" i="3"/>
  <c r="Y20" i="3"/>
  <c r="Z20" i="3"/>
  <c r="X21" i="3"/>
  <c r="Y21" i="3"/>
  <c r="Z21" i="3"/>
  <c r="X22" i="3"/>
  <c r="Y22" i="3"/>
  <c r="Z22" i="3"/>
  <c r="X23" i="3"/>
  <c r="Y23" i="3"/>
  <c r="Z23" i="3"/>
  <c r="X24" i="3"/>
  <c r="Y24" i="3"/>
  <c r="Z24" i="3"/>
  <c r="X25" i="3"/>
  <c r="Y25" i="3"/>
  <c r="Z25" i="3"/>
  <c r="X26" i="3"/>
  <c r="Y26" i="3"/>
  <c r="Z26" i="3"/>
  <c r="X27" i="3"/>
  <c r="Y27" i="3"/>
  <c r="Z27" i="3"/>
  <c r="X28" i="3"/>
  <c r="Y28" i="3"/>
  <c r="Z28" i="3"/>
  <c r="X29" i="3"/>
  <c r="Y29" i="3"/>
  <c r="Z29" i="3"/>
  <c r="X30" i="3"/>
  <c r="Y30" i="3"/>
  <c r="Z30" i="3"/>
  <c r="X31" i="3"/>
  <c r="Y31" i="3"/>
  <c r="Z31" i="3"/>
  <c r="X32" i="3"/>
  <c r="Y32" i="3"/>
  <c r="Z32" i="3"/>
  <c r="X33" i="3"/>
  <c r="Y33" i="3"/>
  <c r="Z33" i="3"/>
  <c r="X34" i="3"/>
  <c r="Y34" i="3"/>
  <c r="Z34" i="3"/>
  <c r="X35" i="3"/>
  <c r="Y35" i="3"/>
  <c r="Z35" i="3"/>
  <c r="X36" i="3"/>
  <c r="Y36" i="3"/>
  <c r="Z36" i="3"/>
  <c r="X37" i="3"/>
  <c r="Y37" i="3"/>
  <c r="Z37" i="3"/>
  <c r="X38" i="3"/>
  <c r="Y38" i="3"/>
  <c r="Z38" i="3"/>
  <c r="X39" i="3"/>
  <c r="Y39" i="3"/>
  <c r="Z39" i="3"/>
  <c r="X40" i="3"/>
  <c r="Y40" i="3"/>
  <c r="Z40" i="3"/>
  <c r="X41" i="3"/>
  <c r="Y41" i="3"/>
  <c r="Z41" i="3"/>
  <c r="X42" i="3"/>
  <c r="Y42" i="3"/>
  <c r="Z42" i="3"/>
  <c r="X43" i="3"/>
  <c r="Y43" i="3"/>
  <c r="Z43" i="3"/>
  <c r="X44" i="3"/>
  <c r="Y44" i="3"/>
  <c r="Z44" i="3"/>
  <c r="X45" i="3"/>
  <c r="Y45" i="3"/>
  <c r="Z45" i="3"/>
  <c r="X46" i="3"/>
  <c r="Y46" i="3"/>
  <c r="Z46" i="3"/>
  <c r="X47" i="3"/>
  <c r="Y47" i="3"/>
  <c r="Z47" i="3"/>
  <c r="X48" i="3"/>
  <c r="Y48" i="3"/>
  <c r="Z48" i="3"/>
  <c r="X49" i="3"/>
  <c r="Y49" i="3"/>
  <c r="Z49" i="3"/>
  <c r="X50" i="3"/>
  <c r="Y50" i="3"/>
  <c r="Z50" i="3"/>
  <c r="X51" i="3"/>
  <c r="Y51" i="3"/>
  <c r="Z51" i="3"/>
  <c r="X52" i="3"/>
  <c r="Y52" i="3"/>
  <c r="Z52" i="3"/>
  <c r="X53" i="3"/>
  <c r="Y53" i="3"/>
  <c r="Z53" i="3"/>
  <c r="X54" i="3"/>
  <c r="Y54" i="3"/>
  <c r="Z54" i="3"/>
  <c r="X55" i="3"/>
  <c r="Y55" i="3"/>
  <c r="Z55" i="3"/>
  <c r="X56" i="3"/>
  <c r="Y56" i="3"/>
  <c r="Z56" i="3"/>
  <c r="X57" i="3"/>
  <c r="Y57" i="3"/>
  <c r="Z57" i="3"/>
  <c r="X58" i="3"/>
  <c r="Y58" i="3"/>
  <c r="Z58" i="3"/>
  <c r="X59" i="3"/>
  <c r="Y59" i="3"/>
  <c r="Z59" i="3"/>
  <c r="X60" i="3"/>
  <c r="Y60" i="3"/>
  <c r="Z60" i="3"/>
  <c r="X61" i="3"/>
  <c r="Y61" i="3"/>
  <c r="Z61" i="3"/>
  <c r="X62" i="3"/>
  <c r="Y62" i="3"/>
  <c r="Z62" i="3"/>
  <c r="X63" i="3"/>
  <c r="Y63" i="3"/>
  <c r="Z63" i="3"/>
  <c r="X64" i="3"/>
  <c r="Y64" i="3"/>
  <c r="Z64" i="3"/>
  <c r="X65" i="3"/>
  <c r="Y65" i="3"/>
  <c r="Z65" i="3"/>
  <c r="X66" i="3"/>
  <c r="Y66" i="3"/>
  <c r="Z66" i="3"/>
  <c r="X67" i="3"/>
  <c r="Y67" i="3"/>
  <c r="Z67" i="3"/>
  <c r="X68" i="3"/>
  <c r="Y68" i="3"/>
  <c r="Z68" i="3"/>
  <c r="X69" i="3"/>
  <c r="Y69" i="3"/>
  <c r="Z69" i="3"/>
  <c r="X70" i="3"/>
  <c r="Y70" i="3"/>
  <c r="Z70" i="3"/>
  <c r="X71" i="3"/>
  <c r="Y71" i="3"/>
  <c r="Z71" i="3"/>
  <c r="X72" i="3"/>
  <c r="Y72" i="3"/>
  <c r="Z72" i="3"/>
  <c r="X73" i="3"/>
  <c r="Y73" i="3"/>
  <c r="Z73" i="3"/>
  <c r="X74" i="3"/>
  <c r="Y74" i="3"/>
  <c r="Z74" i="3"/>
  <c r="X75" i="3"/>
  <c r="Y75" i="3"/>
  <c r="Z75" i="3"/>
  <c r="X76" i="3"/>
  <c r="Y76" i="3"/>
  <c r="Z76" i="3"/>
  <c r="X77" i="3"/>
  <c r="Y77" i="3"/>
  <c r="Z77" i="3"/>
  <c r="X78" i="3"/>
  <c r="Y78" i="3"/>
  <c r="Z78" i="3"/>
  <c r="X79" i="3"/>
  <c r="Y79" i="3"/>
  <c r="Z79" i="3"/>
  <c r="X80" i="3"/>
  <c r="Y80" i="3"/>
  <c r="Z80" i="3"/>
  <c r="X81" i="3"/>
  <c r="Y81" i="3"/>
  <c r="Z81" i="3"/>
  <c r="X82" i="3"/>
  <c r="Y82" i="3"/>
  <c r="Z82" i="3"/>
  <c r="X83" i="3"/>
  <c r="Y83" i="3"/>
  <c r="Z83" i="3"/>
  <c r="X84" i="3"/>
  <c r="Y84" i="3"/>
  <c r="Z84" i="3"/>
  <c r="X85" i="3"/>
  <c r="Y85" i="3"/>
  <c r="Z85" i="3"/>
  <c r="X86" i="3"/>
  <c r="Y86" i="3"/>
  <c r="Z86" i="3"/>
  <c r="Z2" i="3"/>
  <c r="Y2" i="3"/>
  <c r="X2" i="3"/>
  <c r="O3" i="3"/>
  <c r="P3" i="3"/>
  <c r="Q3" i="3"/>
  <c r="O4" i="3"/>
  <c r="P4" i="3"/>
  <c r="Q4" i="3"/>
  <c r="O5" i="3"/>
  <c r="P5" i="3"/>
  <c r="Q5" i="3"/>
  <c r="O6" i="3"/>
  <c r="P6" i="3"/>
  <c r="Q6" i="3"/>
  <c r="O7" i="3"/>
  <c r="P7" i="3"/>
  <c r="Q7" i="3"/>
  <c r="O8" i="3"/>
  <c r="P8" i="3"/>
  <c r="Q8" i="3"/>
  <c r="O9" i="3"/>
  <c r="P9" i="3"/>
  <c r="Q9" i="3"/>
  <c r="O10" i="3"/>
  <c r="P10" i="3"/>
  <c r="Q10" i="3"/>
  <c r="O11" i="3"/>
  <c r="P11" i="3"/>
  <c r="Q11" i="3"/>
  <c r="O12" i="3"/>
  <c r="P12" i="3"/>
  <c r="Q12" i="3"/>
  <c r="O13" i="3"/>
  <c r="P13" i="3"/>
  <c r="Q13" i="3"/>
  <c r="O14" i="3"/>
  <c r="P14" i="3"/>
  <c r="Q14" i="3"/>
  <c r="O15" i="3"/>
  <c r="P15" i="3"/>
  <c r="Q15" i="3"/>
  <c r="O16" i="3"/>
  <c r="P16" i="3"/>
  <c r="Q16" i="3"/>
  <c r="O17" i="3"/>
  <c r="P17" i="3"/>
  <c r="Q17" i="3"/>
  <c r="O18" i="3"/>
  <c r="P18" i="3"/>
  <c r="Q18" i="3"/>
  <c r="O19" i="3"/>
  <c r="P19" i="3"/>
  <c r="Q19" i="3"/>
  <c r="O20" i="3"/>
  <c r="P20" i="3"/>
  <c r="Q20" i="3"/>
  <c r="O21" i="3"/>
  <c r="P21" i="3"/>
  <c r="Q21" i="3"/>
  <c r="O22" i="3"/>
  <c r="P22" i="3"/>
  <c r="Q22" i="3"/>
  <c r="O23" i="3"/>
  <c r="P23" i="3"/>
  <c r="Q23" i="3"/>
  <c r="O24" i="3"/>
  <c r="P24" i="3"/>
  <c r="Q24" i="3"/>
  <c r="O25" i="3"/>
  <c r="P25" i="3"/>
  <c r="Q25" i="3"/>
  <c r="O26" i="3"/>
  <c r="P26" i="3"/>
  <c r="Q26" i="3"/>
  <c r="O27" i="3"/>
  <c r="P27" i="3"/>
  <c r="Q27" i="3"/>
  <c r="O28" i="3"/>
  <c r="P28" i="3"/>
  <c r="Q28" i="3"/>
  <c r="O29" i="3"/>
  <c r="P29" i="3"/>
  <c r="Q29" i="3"/>
  <c r="O30" i="3"/>
  <c r="P30" i="3"/>
  <c r="Q30" i="3"/>
  <c r="O31" i="3"/>
  <c r="P31" i="3"/>
  <c r="Q31" i="3"/>
  <c r="O32" i="3"/>
  <c r="P32" i="3"/>
  <c r="Q32" i="3"/>
  <c r="O33" i="3"/>
  <c r="P33" i="3"/>
  <c r="Q33" i="3"/>
  <c r="O34" i="3"/>
  <c r="P34" i="3"/>
  <c r="Q34" i="3"/>
  <c r="O35" i="3"/>
  <c r="P35" i="3"/>
  <c r="Q35" i="3"/>
  <c r="O36" i="3"/>
  <c r="P36" i="3"/>
  <c r="Q36" i="3"/>
  <c r="O37" i="3"/>
  <c r="P37" i="3"/>
  <c r="Q37" i="3"/>
  <c r="O38" i="3"/>
  <c r="P38" i="3"/>
  <c r="Q38" i="3"/>
  <c r="O39" i="3"/>
  <c r="P39" i="3"/>
  <c r="Q39" i="3"/>
  <c r="O40" i="3"/>
  <c r="P40" i="3"/>
  <c r="Q40" i="3"/>
  <c r="O41" i="3"/>
  <c r="P41" i="3"/>
  <c r="Q41" i="3"/>
  <c r="O42" i="3"/>
  <c r="P42" i="3"/>
  <c r="Q42" i="3"/>
  <c r="O43" i="3"/>
  <c r="P43" i="3"/>
  <c r="Q43" i="3"/>
  <c r="O44" i="3"/>
  <c r="P44" i="3"/>
  <c r="Q44" i="3"/>
  <c r="O45" i="3"/>
  <c r="P45" i="3"/>
  <c r="Q45" i="3"/>
  <c r="O46" i="3"/>
  <c r="P46" i="3"/>
  <c r="Q46" i="3"/>
  <c r="O47" i="3"/>
  <c r="P47" i="3"/>
  <c r="Q47" i="3"/>
  <c r="O48" i="3"/>
  <c r="P48" i="3"/>
  <c r="Q48" i="3"/>
  <c r="O49" i="3"/>
  <c r="P49" i="3"/>
  <c r="Q49" i="3"/>
  <c r="O50" i="3"/>
  <c r="P50" i="3"/>
  <c r="Q50" i="3"/>
  <c r="O51" i="3"/>
  <c r="P51" i="3"/>
  <c r="Q51" i="3"/>
  <c r="O52" i="3"/>
  <c r="P52" i="3"/>
  <c r="Q52" i="3"/>
  <c r="O53" i="3"/>
  <c r="P53" i="3"/>
  <c r="Q53" i="3"/>
  <c r="O54" i="3"/>
  <c r="P54" i="3"/>
  <c r="Q54" i="3"/>
  <c r="O55" i="3"/>
  <c r="P55" i="3"/>
  <c r="Q55" i="3"/>
  <c r="O56" i="3"/>
  <c r="P56" i="3"/>
  <c r="Q56" i="3"/>
  <c r="O57" i="3"/>
  <c r="P57" i="3"/>
  <c r="Q57" i="3"/>
  <c r="O58" i="3"/>
  <c r="P58" i="3"/>
  <c r="Q58" i="3"/>
  <c r="O59" i="3"/>
  <c r="P59" i="3"/>
  <c r="Q59" i="3"/>
  <c r="O60" i="3"/>
  <c r="P60" i="3"/>
  <c r="Q60" i="3"/>
  <c r="O61" i="3"/>
  <c r="P61" i="3"/>
  <c r="Q61" i="3"/>
  <c r="O62" i="3"/>
  <c r="P62" i="3"/>
  <c r="Q62" i="3"/>
  <c r="O63" i="3"/>
  <c r="P63" i="3"/>
  <c r="Q63" i="3"/>
  <c r="O64" i="3"/>
  <c r="P64" i="3"/>
  <c r="Q64" i="3"/>
  <c r="O65" i="3"/>
  <c r="P65" i="3"/>
  <c r="Q65" i="3"/>
  <c r="O66" i="3"/>
  <c r="P66" i="3"/>
  <c r="Q66" i="3"/>
  <c r="O67" i="3"/>
  <c r="P67" i="3"/>
  <c r="Q67" i="3"/>
  <c r="O68" i="3"/>
  <c r="P68" i="3"/>
  <c r="Q68" i="3"/>
  <c r="O69" i="3"/>
  <c r="P69" i="3"/>
  <c r="Q69" i="3"/>
  <c r="O70" i="3"/>
  <c r="P70" i="3"/>
  <c r="Q70" i="3"/>
  <c r="O71" i="3"/>
  <c r="P71" i="3"/>
  <c r="Q71" i="3"/>
  <c r="O72" i="3"/>
  <c r="P72" i="3"/>
  <c r="Q72" i="3"/>
  <c r="O73" i="3"/>
  <c r="P73" i="3"/>
  <c r="Q73" i="3"/>
  <c r="O74" i="3"/>
  <c r="P74" i="3"/>
  <c r="Q74" i="3"/>
  <c r="O75" i="3"/>
  <c r="P75" i="3"/>
  <c r="Q75" i="3"/>
  <c r="O76" i="3"/>
  <c r="P76" i="3"/>
  <c r="Q76" i="3"/>
  <c r="O77" i="3"/>
  <c r="P77" i="3"/>
  <c r="Q77" i="3"/>
  <c r="O78" i="3"/>
  <c r="P78" i="3"/>
  <c r="Q78" i="3"/>
  <c r="O79" i="3"/>
  <c r="P79" i="3"/>
  <c r="Q79" i="3"/>
  <c r="O80" i="3"/>
  <c r="P80" i="3"/>
  <c r="Q80" i="3"/>
  <c r="O81" i="3"/>
  <c r="P81" i="3"/>
  <c r="Q81" i="3"/>
  <c r="O82" i="3"/>
  <c r="P82" i="3"/>
  <c r="Q82" i="3"/>
  <c r="O83" i="3"/>
  <c r="P83" i="3"/>
  <c r="Q83" i="3"/>
  <c r="O84" i="3"/>
  <c r="P84" i="3"/>
  <c r="Q84" i="3"/>
  <c r="O85" i="3"/>
  <c r="P85" i="3"/>
  <c r="Q85" i="3"/>
  <c r="O86" i="3"/>
  <c r="P86" i="3"/>
  <c r="Q86" i="3"/>
  <c r="Q2" i="3"/>
  <c r="P2" i="3"/>
  <c r="O2" i="3"/>
</calcChain>
</file>

<file path=xl/comments1.xml><?xml version="1.0" encoding="utf-8"?>
<comments xmlns="http://schemas.openxmlformats.org/spreadsheetml/2006/main">
  <authors>
    <author>Emiliano Arena</author>
  </authors>
  <commentList>
    <comment ref="AE1" authorId="0" shapeId="0">
      <text>
        <r>
          <rPr>
            <b/>
            <sz val="9"/>
            <color indexed="81"/>
            <rFont val="Tahoma"/>
            <charset val="1"/>
          </rPr>
          <t>Emiliano Arena:</t>
        </r>
        <r>
          <rPr>
            <sz val="9"/>
            <color indexed="81"/>
            <rFont val="Tahoma"/>
            <charset val="1"/>
          </rPr>
          <t xml:space="preserve">
con este ponderador calculas el subíndice de Transparencia Activa</t>
        </r>
      </text>
    </comment>
    <comment ref="AF1" authorId="0" shapeId="0">
      <text>
        <r>
          <rPr>
            <b/>
            <sz val="9"/>
            <color indexed="81"/>
            <rFont val="Tahoma"/>
            <charset val="1"/>
          </rPr>
          <t>Emiliano Arena:</t>
        </r>
        <r>
          <rPr>
            <sz val="9"/>
            <color indexed="81"/>
            <rFont val="Tahoma"/>
            <charset val="1"/>
          </rPr>
          <t xml:space="preserve">
Con este ponderador se calcula el subíndice de Transprencia Proactiva</t>
        </r>
      </text>
    </comment>
    <comment ref="AG1" authorId="0" shapeId="0">
      <text>
        <r>
          <rPr>
            <b/>
            <sz val="9"/>
            <color indexed="81"/>
            <rFont val="Tahoma"/>
            <charset val="1"/>
          </rPr>
          <t>Emiliano Arena:</t>
        </r>
        <r>
          <rPr>
            <sz val="9"/>
            <color indexed="81"/>
            <rFont val="Tahoma"/>
            <charset val="1"/>
          </rPr>
          <t xml:space="preserve">
También con este ponderador se calcula el subíndice de Transparencia Proactiva</t>
        </r>
      </text>
    </comment>
    <comment ref="AH1" authorId="0" shapeId="0">
      <text>
        <r>
          <rPr>
            <b/>
            <sz val="9"/>
            <color indexed="81"/>
            <rFont val="Tahoma"/>
            <charset val="1"/>
          </rPr>
          <t>Emiliano Arena:</t>
        </r>
        <r>
          <rPr>
            <sz val="9"/>
            <color indexed="81"/>
            <rFont val="Tahoma"/>
            <charset val="1"/>
          </rPr>
          <t xml:space="preserve">
con este ponderador calculamos el índice de transparencia</t>
        </r>
      </text>
    </comment>
    <comment ref="AI1" authorId="0" shapeId="0">
      <text>
        <r>
          <rPr>
            <b/>
            <sz val="9"/>
            <color indexed="81"/>
            <rFont val="Tahoma"/>
            <charset val="1"/>
          </rPr>
          <t>Emiliano Arena:</t>
        </r>
        <r>
          <rPr>
            <sz val="9"/>
            <color indexed="81"/>
            <rFont val="Tahoma"/>
            <charset val="1"/>
          </rPr>
          <t xml:space="preserve">
con este ponderador calculamos el índice de transparencia</t>
        </r>
      </text>
    </comment>
    <comment ref="AJ1" authorId="0" shapeId="0">
      <text>
        <r>
          <rPr>
            <b/>
            <sz val="9"/>
            <color indexed="81"/>
            <rFont val="Tahoma"/>
            <charset val="1"/>
          </rPr>
          <t>Emiliano Arena:</t>
        </r>
        <r>
          <rPr>
            <sz val="9"/>
            <color indexed="81"/>
            <rFont val="Tahoma"/>
            <charset val="1"/>
          </rPr>
          <t xml:space="preserve">
con este ponderador calculamos el índice de transparencia</t>
        </r>
      </text>
    </comment>
  </commentList>
</comments>
</file>

<file path=xl/comments2.xml><?xml version="1.0" encoding="utf-8"?>
<comments xmlns="http://schemas.openxmlformats.org/spreadsheetml/2006/main">
  <authors>
    <author>Emiliano Arena</author>
  </authors>
  <commentList>
    <comment ref="AE1" authorId="0" shapeId="0">
      <text>
        <r>
          <rPr>
            <b/>
            <sz val="9"/>
            <color indexed="81"/>
            <rFont val="Tahoma"/>
            <charset val="1"/>
          </rPr>
          <t>Emiliano Arena:</t>
        </r>
        <r>
          <rPr>
            <sz val="9"/>
            <color indexed="81"/>
            <rFont val="Tahoma"/>
            <charset val="1"/>
          </rPr>
          <t xml:space="preserve">
con este ponderador calculas el subíndice de Transparencia Activa</t>
        </r>
      </text>
    </comment>
    <comment ref="AF1" authorId="0" shapeId="0">
      <text>
        <r>
          <rPr>
            <b/>
            <sz val="9"/>
            <color indexed="81"/>
            <rFont val="Tahoma"/>
            <charset val="1"/>
          </rPr>
          <t>Emiliano Arena:</t>
        </r>
        <r>
          <rPr>
            <sz val="9"/>
            <color indexed="81"/>
            <rFont val="Tahoma"/>
            <charset val="1"/>
          </rPr>
          <t xml:space="preserve">
Con este ponderador se calcula el subíndice de Transprencia Proactiva</t>
        </r>
      </text>
    </comment>
    <comment ref="AG1" authorId="0" shapeId="0">
      <text>
        <r>
          <rPr>
            <b/>
            <sz val="9"/>
            <color indexed="81"/>
            <rFont val="Tahoma"/>
            <charset val="1"/>
          </rPr>
          <t>Emiliano Arena:</t>
        </r>
        <r>
          <rPr>
            <sz val="9"/>
            <color indexed="81"/>
            <rFont val="Tahoma"/>
            <charset val="1"/>
          </rPr>
          <t xml:space="preserve">
También con este ponderador se calcula el subíndice de Transparencia Proactiva</t>
        </r>
      </text>
    </comment>
    <comment ref="AH1" authorId="0" shapeId="0">
      <text>
        <r>
          <rPr>
            <b/>
            <sz val="9"/>
            <color indexed="81"/>
            <rFont val="Tahoma"/>
            <charset val="1"/>
          </rPr>
          <t>Emiliano Arena:</t>
        </r>
        <r>
          <rPr>
            <sz val="9"/>
            <color indexed="81"/>
            <rFont val="Tahoma"/>
            <charset val="1"/>
          </rPr>
          <t xml:space="preserve">
con este ponderador calculamos el índice de transparencia</t>
        </r>
      </text>
    </comment>
    <comment ref="AI1" authorId="0" shapeId="0">
      <text>
        <r>
          <rPr>
            <b/>
            <sz val="9"/>
            <color indexed="81"/>
            <rFont val="Tahoma"/>
            <charset val="1"/>
          </rPr>
          <t>Emiliano Arena:</t>
        </r>
        <r>
          <rPr>
            <sz val="9"/>
            <color indexed="81"/>
            <rFont val="Tahoma"/>
            <charset val="1"/>
          </rPr>
          <t xml:space="preserve">
con este ponderador calculamos el índice de transparencia</t>
        </r>
      </text>
    </comment>
    <comment ref="AJ1" authorId="0" shapeId="0">
      <text>
        <r>
          <rPr>
            <b/>
            <sz val="9"/>
            <color indexed="81"/>
            <rFont val="Tahoma"/>
            <charset val="1"/>
          </rPr>
          <t>Emiliano Arena:</t>
        </r>
        <r>
          <rPr>
            <sz val="9"/>
            <color indexed="81"/>
            <rFont val="Tahoma"/>
            <charset val="1"/>
          </rPr>
          <t xml:space="preserve">
con este ponderador calculamos el índice de transparencia</t>
        </r>
      </text>
    </comment>
  </commentList>
</comments>
</file>

<file path=xl/sharedStrings.xml><?xml version="1.0" encoding="utf-8"?>
<sst xmlns="http://schemas.openxmlformats.org/spreadsheetml/2006/main" count="7710" uniqueCount="363">
  <si>
    <t>Marca temporal</t>
  </si>
  <si>
    <t>Período</t>
  </si>
  <si>
    <t>Tipo de organismo</t>
  </si>
  <si>
    <t>Universidades</t>
  </si>
  <si>
    <t>Empresas Públicas</t>
  </si>
  <si>
    <t>Entes del Sector Público Nacional</t>
  </si>
  <si>
    <t>Organismos descentralizados</t>
  </si>
  <si>
    <t>Administración central y desconcentrada</t>
  </si>
  <si>
    <t>1.a) ¿Informa al menos uno de los elementos solicitados? (misión, objetivos, o ambos)</t>
  </si>
  <si>
    <t>1.b) ¿La información está actualizada? 
- Actualizado (hasta 3 meses inclusive)
- Parcialmente (mayor a 3 meses y hasta 6 meses inclusive)
- Desactualizado (mayor a 6 meses / no hay fecha de actualización)</t>
  </si>
  <si>
    <t>1.c) ¿La información está disponible en la pestaña de transparencia?</t>
  </si>
  <si>
    <t>2.a) ¿Informa los servicios y/o trámites que presta a la ciudadanía? (nombre, descripción y vínculo o link)
- Si (servicios y/o trámites con los 3 requisitos)
- Parcialmente (servicios y/o trámites con al menos 1 requisito)
- No (no presenta información)
- No corresponde (aclara que no cuenta con servicios y/o trámites)</t>
  </si>
  <si>
    <t>2.b) ¿La información está actualizada?
- Actualizado (hasta 3 meses inclusive)
- Parcialmente (mayor a 3 meses y hasta 6 meses inclusive)
- Desactualizado (mayor a 6 meses / no hay fecha de actualización)</t>
  </si>
  <si>
    <t>2.c) ¿La información está disponible en la pestaña de transparencia?</t>
  </si>
  <si>
    <t>3.i.a) ¿Está completa la información sobre los 3 niveles de autoridades? (con nombre y apellido, cargo o función, DNI o CUIL)
- Si (3 niveles jerárquicos con todos los requisitos)
- Parcialmente (cumple con al menos un nivel de autoridad y/o requisito)
- No (no presenta información)</t>
  </si>
  <si>
    <t>3.i.b) ¿Está actualizada la información sobre las autoridades?
- Actualizado (hasta 3 meses inclusive)
- Parcialmente (mayor a 3 meses y hasta 6 meses inclusive)
- Desactualizado (mayor a 6 meses / no hay fecha de actualización)</t>
  </si>
  <si>
    <t>3.i.c) ¿Está disponible en la pestaña de transparencia?</t>
  </si>
  <si>
    <t>3.ii.a) ¿El organismo presenta las designaciones de las autoridades de al menos 3 niveles jerárquicos?
- Si (junto con todos los requisitos)
- Parcialmente (al menos un nivel de autoridad y/o requisito)
- No (no presenta información)</t>
  </si>
  <si>
    <t>3.ii.b) ¿Las designaciones están actualizadas?
- Actualizado (hasta 3 meses inclusive)
- Parcialmente (mayor a 3 meses y hasta 6 meses inclusive)
- Desactualizado (mayor a 6 meses / no hay fecha de actualización)</t>
  </si>
  <si>
    <t xml:space="preserve">3.ii.c) ¿Las designaciones se encuentran disponibles en la pestaña de transparencia, y se pueden descargar o acceder al enlace de consulta? </t>
  </si>
  <si>
    <t>4.i.a) ¿La planilla de personal está completa? (nombre y apellido, DNI o CUIL, escalafón, y modalidad de contratación - o redirige a la BIEP en forma completa)
- Si (presenta una planilla con todos los requisitos)
- Parcialmente (planilla con al menos uno de los campos requeridos)
- No (no presenta planilla de personal / no funciona la BIEP)</t>
  </si>
  <si>
    <t>4.i.b) ¿La planilla de personal está actualizada? 
- Actualizado (hasta 3 meses inclusive)
- Parcialmente (mayor a 3 meses y hasta 6 meses inclusive)
- Desactualizado (mayor a 6 meses / no hay fecha de actualización)</t>
  </si>
  <si>
    <t>4.i.c) ¿La planilla de personal se encuentra disponible en la pestaña de transparencia y publicada en formato abierto y reutilizable?
- Si (si cumple con ambos requisitos)
- Parcialmente (al menos un requisito)
- No (no presenta información)</t>
  </si>
  <si>
    <t>4.ii.a) ¿Presenta un organigrama con la estructura del organismo? (formato .pdf, .jpg, imagen, o en el Mapa del Estado)</t>
  </si>
  <si>
    <t>4.ii.b) ¿El organigrama se encuentra actualizado?
- Actualizado (hasta 3 meses inclusive)
- Parcialmente (mayor a 3 meses y hasta 6 meses inclusive)
- Desactualizado (mayor a 6 meses / no hay fecha de actualización)</t>
  </si>
  <si>
    <t>4.ii.c) ¿El organigrama se encuentra disponible en la pestaña de transparencia?</t>
  </si>
  <si>
    <t>5.a) ¿El organismo presenta un listado con las DDJJ de 3 niveles de funcionarios/as? (deben estar bien rotuladas con nombre, apellido y cargo que desempeña). En caso que redirija a la Oficina Anticorrupción (OA) se tilda la opción "Parcialmente".
- Si (de 3 niveles jerárquicos bien rotulados)
- Parcialmente (al menos 1 nivel de autoridad / algún componente del rótulo / redirige a la Oficina Anticorrupción)
- No (no presenta información)</t>
  </si>
  <si>
    <t>5.b) ¿Las DDJJ están actualizadas?
- Actualizado (3 niveles de autoridades con DDJJ vigentes)
- Parcialmente (1 o 2 niveles con DDJJ vigentes)
- Desactualizado (ningún nivel de DDJJ vigentes)
- Valor nulo (redirige la Oficina Anticorrupción o completar formulario)</t>
  </si>
  <si>
    <t>5.c) ¿Están disponibles en la pestaña de transparencia y se pueden descargar?
- Si (cumple con ambos requisitos)
- Parcialmente (al menos 1 requisito /redirige a la OA o se debe completar algún formulario de solicitud)
- No (no cumple requisitos)</t>
  </si>
  <si>
    <t>6.a) ¿La asignación mensual bruta y los convenios laborales están publicados?
- Si (cumple la información solicitada)
- Parcialmente (falta algún convenio o escala)
- No (no presenta información)</t>
  </si>
  <si>
    <t>6.b) ¿Están actualizadas?
- Actualizado (hasta 3 meses inclusive)
- Parcialmente (mayor a 3 meses y hasta 6 meses inclusive)
- Desactualizado (mayor a 6 meses / no hay fecha de actualización)</t>
  </si>
  <si>
    <t>6.c) ¿Se encuentran disponibles en la pestaña de transparencia, y a su vez, se pueden descargar?
- Si (cumple con ambos requisitos)
- Parcialmente (al menos 1 requisito)
- No (no presenta información)</t>
  </si>
  <si>
    <t xml:space="preserve">7.a) ¿La información está completa? (presupuesto del año vigente y de dos años previos, junto con la ejecución presupuestaria)
- Si (información completa)
- Parcialmente (al menos 1 requisito)
- No (no presenta información) </t>
  </si>
  <si>
    <t>7.b) ¿Presenta la ejecución presupuestaria del último trimestre?
- Actualizado (hasta 3 meses inclusive)
- Parcialmente (mayor a 3 meses y hasta 6 meses inclusive)
- Desactualizado (mayor a 6 meses / no hay fecha de actualización)</t>
  </si>
  <si>
    <t>7.c) ¿El presupuesto se encuentra disponible en la pestaña de transparencia y descargable en formato abierto?
- Si (cumple con ambos requisitos)
- Parcialmente (al menos 1 requisito)
- No (no presenta información)</t>
  </si>
  <si>
    <t>8.a) ¿Las transferencias muestran toda la información que requiere este apartado?
- Si (cumple con todos los requisitos)
- Parcialmente (cumple con al menos 1 requisito)
- No (no presenta información)
- No corresponde (se explicita que no realiza transferencias)</t>
  </si>
  <si>
    <t>8.b) ¿Esta sección está actualizada?
- Actualizado (hasta 3 meses inclusive)
- Parcialmente (mayor a 3 meses y hasta 6 meses inclusive)
- Desactualizado (mayor a 6 meses / no hay fecha de actualización)</t>
  </si>
  <si>
    <t>8.c) ¿La información se encuentra disponible en la pestaña de transparencia, y descargable en formato abierto y reutilizable?
- Si (cumple con todos los requisitos)
- Parcialmente (al menos 1 requisito)
- No (no presenta información)</t>
  </si>
  <si>
    <t>9.a) ¿Redirige al portal de compras y contrataciones del organismo? Organismos de la Adm. Central, Desconcentrada, y Descentralizada deben presentar a su vez el código del SAF para puntaje completo.
- Si (cumple con toda la información)
- Parcialmente (cumple con parte de la información)
- No (no presenta información)</t>
  </si>
  <si>
    <t xml:space="preserve">9.b) ¿La información está actualizada?
- Actualizado (hasta 6 meses inclusive)
- Parcialmente (mayor a 6 meses y hasta 1 año inclusive)
- Desactualizado (mayor a 1 año / no hay fecha de actualización) </t>
  </si>
  <si>
    <t>9.c) ¿La información se encuentra disponible en la pestaña de transparencia y se puede descargar en formato abierto?
- Si (cumple con todos los requisitos)
- Parcialmente (al menos 1 requisito)
- No (no presenta información)</t>
  </si>
  <si>
    <t>10.i.a) ¿Están publicados los informes de auditorías o un compendio resumen, tanto del año vigente como de dos años anteriores?
- Si (cumple con todos los requisitos)
- Parcialmente (al menos 1 año de informes)
- No (no presenta información / redirige a SIGEN o formulario para completar)</t>
  </si>
  <si>
    <t>10.i.b) ¿La información está actualizada?
- Actualizado (hasta 3 meses inclusive)
- Parcialmente (mayor a 3 meses y hasta 6 meses inclusive)
- Desactualizado (mayor a 6 meses / no hay fecha de actualización)</t>
  </si>
  <si>
    <t>10.i.c) ¿La información se encuentra disponible en la pestaña de transparencia y se puede descargar en formato abierto?
- Si (cumple con todos los requisitos)
- Parcialmente (al menos 1 requisito)
- No (no cumple algún requisito)</t>
  </si>
  <si>
    <t>10.ii.a) ¿Presenta informes de evaluación?</t>
  </si>
  <si>
    <t>10.ii.b) ¿La información está actualizada en forma anual? Se observa la fecha del sitio web en cuestión (del Banco de Evaluaciones o de donde figura las evaluaciones).
- Actualizado (hasta 1 año inclusive)
- Desactualizado (mayor a 1 año / no hay fecha de actualización)</t>
  </si>
  <si>
    <t>10.ii.c) ¿La información se encuentra disponible en la pestaña de transparencia y se puede descargar en formato abierto?
- Si (cumple con ambos requisitos)
- Parcialmente (al menos 1 requisito)
- No (no cumple con ningún requisito)</t>
  </si>
  <si>
    <t>11.a) ¿Cumple con todos los requisitos para solicitar información?
- Si (cumple con la información solicitada)
- Parcialmente (al menos 1 requisito)
- No (no presenta información)</t>
  </si>
  <si>
    <t>11.b) ¿La información del/la responsable de acceso está actualizada? Se constata con el listado de responsables de la Dirección de Acceso a la Información. Las opciones son
- Actualizado (si coincide con el listado)
- Desactualizado (no coincide o no se informó a la AAIP de la designación)</t>
  </si>
  <si>
    <t>11.c) ¿La información está disponible en la pestaña de transparencia?</t>
  </si>
  <si>
    <t>12.a) ¿Hay información del Responsable de Transparencia?
- Si (cumple con la información solicitada)
- Parcialmente (al menos 1 requisito)
- No (no presenta información)</t>
  </si>
  <si>
    <t>12.b) ¿La información del/la responsable de transparencia está actualizada? Se constata con el listado de responsables de la DNEPT. Las opciones son
- Actualizado (si coincide con el listado)
- Desactualizado (no coincide o no se informó a la AAIP de la designación)</t>
  </si>
  <si>
    <t>12.c) ¿La información está disponible en la pestaña de transparencia?</t>
  </si>
  <si>
    <t>13.a) ¿Hay información acerca de espacios de participación ciudadana?</t>
  </si>
  <si>
    <t>13.b) ¿La información está actualizada?
- Actualizado (hasta 3 meses inclusive)
- Parcialmente (mayor a 3 meses y hasta 6 meses inclusive)
- Desactualizado (mayor a 6 meses / no hay fecha de actualización)</t>
  </si>
  <si>
    <t>13.c) ¿La información está disponible en la pestaña de transparencia?</t>
  </si>
  <si>
    <t>14.a) ¿Se informa acerca de la dotación óptima del organismo?</t>
  </si>
  <si>
    <t>14.b) ¿La información está actualizada?
- Actualizado (hasta 1 año inclusive)
- Desactualizado (mayor a 1 año / no hay fecha de actualización)</t>
  </si>
  <si>
    <t>14.c) ¿La información se encuentra disponible en la pestaña de transparencia?</t>
  </si>
  <si>
    <t>15.a) ¿Presenta información sobre las políticas de integridad?</t>
  </si>
  <si>
    <t>15.b) ¿La información está actualizada?
- Actualizado (hasta 1 año inclusive)
- Desactualizado (mayor a 1 año / no hay fecha de actualización)</t>
  </si>
  <si>
    <t>15.c) ¿La información está disponible en la pestaña de transparencia, y se puede descargar en formato abierto?
- Si (cumple con ambos requisitos)
- Parcialmente (al menos un requisito)
- No (no cumple)</t>
  </si>
  <si>
    <t>16.a) ¿Presenta información sobre la planificación estratégica del organismo?</t>
  </si>
  <si>
    <t>16.b)¿La información está actualizada?
- Actualizado (hasta 1 año inclusive)
- Desactualizado (mayor a 1 año / no hay fecha de actualización)</t>
  </si>
  <si>
    <t>16.c) ¿La información está disponible en la pestaña de transparencia, y se puede descargar en formato abierto?
- Si (cumple con ambos requisitos)
- Parcialmente (al menos un requisito)
- No (no cumple)</t>
  </si>
  <si>
    <t>17.a) ¿Hay datos estadísticos publicados?</t>
  </si>
  <si>
    <t>17.b) ¿La información está actualizada?
- Actualizado (hasta 3 meses inclusive)
- Parcialmente (mayor a 3 meses y hasta 6 meses inclusive)
- Desactualizado (mayor a 6 meses / no hay fecha de actualización)</t>
  </si>
  <si>
    <t>17.c) ¿La información está disponible en la pestaña de transparencia?</t>
  </si>
  <si>
    <t>18.a) ¿Se informan las metas del organismo?</t>
  </si>
  <si>
    <t>18.b) ¿La información está actualizada?
- Actualizado (hasta 1 año inclusive)
- Desactualizado (mayor a 1 año / no hay fecha de actualización)</t>
  </si>
  <si>
    <t>18.c) ¿La información está disponible en la pestaña de transparencia?</t>
  </si>
  <si>
    <t>19.a) ¿Están publicados los informes de gestión?</t>
  </si>
  <si>
    <t>19.b) ¿La información está actualizada?
- Actualizado (hasta 1 año inclusive)
- Desactualizado (mayor a 1 año / no hay fecha de actualización)</t>
  </si>
  <si>
    <t>19.c) ¿La información está disponible en la pestaña de transparencia, y se puede descargar en formato abierto?
- Si (cumple con ambos requisitos)
- Parcialmente (al menos un requisito)
- No (no cumple)</t>
  </si>
  <si>
    <t>El organismo relevado pertenece a:</t>
  </si>
  <si>
    <t>20.a).[A] ¿Presenta información sobre las políticas prioritarias del organismo?</t>
  </si>
  <si>
    <t>20.b).[A] ¿La información está actualizada?
- Actualizado (hasta 3 meses inclusive)
- Parcialmente (mayor a 3 meses y hasta 6 meses inclusive)
- Desactualizado (mayor a 6 meses / no hay fecha de actualización)</t>
  </si>
  <si>
    <t>20.c).[A] ¿La información está disponible en la pestaña de transparencia?</t>
  </si>
  <si>
    <t>20.a).[E] ¿Presenta información sobre la autonomía financiera? Reflejado esquemáticamente como el % de dependencia de fondos estatales.</t>
  </si>
  <si>
    <t>20.b).[E] ¿La información está actualizada?
- Actualizado (hasta 3 meses inclusive)
- Parcialmente (mayor a 3 meses y hasta 6 meses inclusive)
- Desactualizado (mayor a 6 meses / no hay fecha de actualización)</t>
  </si>
  <si>
    <t>20.c).[E] ¿La información está disponible en la pestaña de transparencia?</t>
  </si>
  <si>
    <t>20.a).[U] ¿La universidad explica su forma de gobierno?</t>
  </si>
  <si>
    <t>20.b).[U] ¿La información está actualizada?
- Actualizado (hasta 1 año inclusive)
- Desactualizado (mayor a 1 año / no hay fecha de actualización)</t>
  </si>
  <si>
    <t>20.c).[U] ¿La información está disponible en la pestaña de transparencia?</t>
  </si>
  <si>
    <t>Link del sitio web</t>
  </si>
  <si>
    <t>Nombre y apellido de quien relevó</t>
  </si>
  <si>
    <t>Fecha del relevamiento</t>
  </si>
  <si>
    <t>2° Trimestre 2024 (Abril - Junio)</t>
  </si>
  <si>
    <t>Organismos Descentralizados</t>
  </si>
  <si>
    <t>Instituto Nacional del Teatro</t>
  </si>
  <si>
    <t>Si</t>
  </si>
  <si>
    <t>Desactualizado</t>
  </si>
  <si>
    <t>No</t>
  </si>
  <si>
    <t>Parcialmente</t>
  </si>
  <si>
    <t>Actualizado</t>
  </si>
  <si>
    <t>[A] Administración Central y Desconcentrada / Organismos Descentralizados / Entes del Sector Público Nacional</t>
  </si>
  <si>
    <t>https://inteatro.ar/</t>
  </si>
  <si>
    <t>Julián Corvaglia</t>
  </si>
  <si>
    <t>Agencia de Acceso a la Información Pública</t>
  </si>
  <si>
    <t>No corresponde</t>
  </si>
  <si>
    <t>https://www.argentina.gob.ar/aaip/transparencia</t>
  </si>
  <si>
    <t>Matías Zanetti</t>
  </si>
  <si>
    <t>Instituto Nacional del Cáncer</t>
  </si>
  <si>
    <t>https://www.argentina.gob.ar/salud/inc</t>
  </si>
  <si>
    <t>Instituto Nacional de Tecnología Industrial</t>
  </si>
  <si>
    <t>https://www.argentina.gob.ar/inti</t>
  </si>
  <si>
    <t>Autoridad de Cuenca Matanza Riachuelo (ACUMAR)</t>
  </si>
  <si>
    <t>Valor nulo</t>
  </si>
  <si>
    <t>https://www.acumar.gob.ar/transparencia/indice/</t>
  </si>
  <si>
    <t>Susana Aroca</t>
  </si>
  <si>
    <t>Agencia de Planificación (APLA)</t>
  </si>
  <si>
    <t>https://www.argentina.gob.ar/apla/transparencia-activa-apla</t>
  </si>
  <si>
    <t>Graciela Karababikian</t>
  </si>
  <si>
    <t>Administración Central y Desconcentrada</t>
  </si>
  <si>
    <t>Oficina Anticorrupción</t>
  </si>
  <si>
    <t>https://www.argentina.gob.ar/anticorrupcion/transparencia-activa-oficina-anticorrupcion</t>
  </si>
  <si>
    <t>Fundación Miguel Lillo</t>
  </si>
  <si>
    <t>https://www.lillo.org.ar/</t>
  </si>
  <si>
    <t>Instituto Nacional de Asuntos Indígenas</t>
  </si>
  <si>
    <t>https://www.argentina.gob.ar/inai</t>
  </si>
  <si>
    <t>Instituto Nacional de Agricultura Familiar, Campesina e Indígena</t>
  </si>
  <si>
    <t>https://www.argentina.gob.ar/agricultura/subsecretaria-de-agricultura-familiar-y-desarrollo-territorial/institucional</t>
  </si>
  <si>
    <t>Banco Central de la República Argentina</t>
  </si>
  <si>
    <t xml:space="preserve">https://www.bcra.gob.ar/Institucional/Acceso_Informacion.asp
</t>
  </si>
  <si>
    <t>Procuración del Tesoro de la Nación</t>
  </si>
  <si>
    <t>https://www.argentina.gob.ar/procuraciondeltesoro/transparencia</t>
  </si>
  <si>
    <t>Fondo Nacional de las Artes</t>
  </si>
  <si>
    <t>https://www.argentina.gob.ar/capital-humano/cultura/fna</t>
  </si>
  <si>
    <t>Agua y Saneamientos Argentinos</t>
  </si>
  <si>
    <t>[E] Empresas Públicas</t>
  </si>
  <si>
    <t>https://www.aysa.com.ar/Quienes-Somos/Transparencia</t>
  </si>
  <si>
    <t>Ministerio de Justicia</t>
  </si>
  <si>
    <t>https://www.argentina.gob.ar/justicia/transparencia</t>
  </si>
  <si>
    <t>Administración General de Puertos S.E.</t>
  </si>
  <si>
    <t>https://www.argentina.gob.ar/administracion-general-de-puertos-se/transparencia</t>
  </si>
  <si>
    <t>Ministerio de Seguridad</t>
  </si>
  <si>
    <t>https://www.argentina.gob.ar/seguridad/transparencia</t>
  </si>
  <si>
    <t>Instituto Nacional de Rehabilitación Psicofísica del Sur "Dr. Juan Otimio Tesone"</t>
  </si>
  <si>
    <t>https://www.argentina.gob.ar/salud/inareps</t>
  </si>
  <si>
    <t>Ente Nacional Regulador del Gas</t>
  </si>
  <si>
    <t>https://www.enargas.gob.ar/secciones/transparencia-activa/transparencia-activa.php</t>
  </si>
  <si>
    <t>Banco Nacional de Datos Genéticos</t>
  </si>
  <si>
    <t>https://www.argentina.gob.ar/ciencia/bndg</t>
  </si>
  <si>
    <t>Universidad de Buenos Aires</t>
  </si>
  <si>
    <t>[U] Universidades</t>
  </si>
  <si>
    <t>https://www.uba.ar/#   
https://www.uba.ar/#fullMenu
https://www.uba.ar/transparencia-activa</t>
  </si>
  <si>
    <t>Matías Ramiro Sumavil</t>
  </si>
  <si>
    <t>Instituto Nacional de Semillas</t>
  </si>
  <si>
    <t>https://www.argentina.gob.ar/inase</t>
  </si>
  <si>
    <t>BICE - Fideicomisos</t>
  </si>
  <si>
    <t>https://www.bicefideicomisos.com.ar/</t>
  </si>
  <si>
    <t>Aerolíneas Argentinas S.A.</t>
  </si>
  <si>
    <t>https://www.aerolineas.com.ar/transparencia-activa</t>
  </si>
  <si>
    <t>Ministerio de Salud</t>
  </si>
  <si>
    <t>https://www.argentina.gob.ar/salud/transparencia</t>
  </si>
  <si>
    <t>Ministerio de Defensa</t>
  </si>
  <si>
    <t>https://www.argentina.gob.ar/defensa/transparencia2</t>
  </si>
  <si>
    <t>Ente Nacional de Obras Hídricas de Saneamiento</t>
  </si>
  <si>
    <t>https://www.argentina.gob.ar/obras-publicas/infraestructura-y-politica-hidrica/enohsa/transparencia</t>
  </si>
  <si>
    <t>Instituto Nacional de la Propiedad Industrial</t>
  </si>
  <si>
    <t>https://www.argentina.gob.ar/inpi</t>
  </si>
  <si>
    <t>Banco de Inversión y Comercio Exterior</t>
  </si>
  <si>
    <t xml:space="preserve">https://www.bice.com.ar/transparencia-activa/
</t>
  </si>
  <si>
    <t>Instituto Nacional de Investigación y Desarrollo Pesquero</t>
  </si>
  <si>
    <t>https://www.argentina.gob.ar/inidep</t>
  </si>
  <si>
    <t>Caja de Retiros, Jubilaciones y Pensiones de la Policía Federal</t>
  </si>
  <si>
    <t>https://www.argentina.gob.ar/cajaderetiroPFA/transparencia-activa-crjppf-0</t>
  </si>
  <si>
    <t>Administración Nacional de Laboratorios e Institutos de Salud Dr. Carlos G. Malbrán</t>
  </si>
  <si>
    <t>https://www.argentina.gob.ar/salud/anlis/transparencia</t>
  </si>
  <si>
    <t>Agencia Federal de Inteligencia</t>
  </si>
  <si>
    <t>https://www.argentina.gob.ar/inteligencia</t>
  </si>
  <si>
    <t>Dirección Nacional de Migraciones</t>
  </si>
  <si>
    <t>https://www.argentina.gob.ar/migraciones/transparencia</t>
  </si>
  <si>
    <t>Universidad Nacional de Entre Ríos</t>
  </si>
  <si>
    <t>https://www.uner.edu.ar/
https://uner.edu.ar/transparencia/
https://pip.uner.edu.ar/</t>
  </si>
  <si>
    <t>Autoridad Regulatoria Nuclear</t>
  </si>
  <si>
    <t>https://www.argentina.gob.ar/arn/transparencia</t>
  </si>
  <si>
    <t>Instituto Nacional de Tecnología Agropecuaria</t>
  </si>
  <si>
    <t>https://www.argentina.gob.ar/inta</t>
  </si>
  <si>
    <t>Agencia Nacional de Materiales Controlados</t>
  </si>
  <si>
    <t>https://www.argentina.gob.ar/seguridad/anmac/transparencia</t>
  </si>
  <si>
    <t>Universidad Nacional de General Sarmiento</t>
  </si>
  <si>
    <t>https://www.ungs.edu.ar/institucional/gestion-transparencia/gestion-y-transparencia
https://www.ungs.edu.ar/institucional/institucional</t>
  </si>
  <si>
    <t>Comisión Nacional Antidopaje</t>
  </si>
  <si>
    <t>https://www.argentina.gob.ar/turismoydeportes/comision-nacional-antidopaje</t>
  </si>
  <si>
    <t>Instituto Nacional de Asociativismo y Ministerio de Economía Social</t>
  </si>
  <si>
    <t>https://www.argentina.gob.ar/capital-humano/inaes</t>
  </si>
  <si>
    <t>Instituto Nacional contra la Discriminación, la Xenofobia y el Racismo</t>
  </si>
  <si>
    <t>https://www.argentina.gob.ar/inadi</t>
  </si>
  <si>
    <t>Casa de Moneda S.E.</t>
  </si>
  <si>
    <t>https://www.argentina.gob.ar/casademoneda/transparencia</t>
  </si>
  <si>
    <t>Biblioteca Nacional Mariano Moreno</t>
  </si>
  <si>
    <t>https://www.bn.gov.ar/</t>
  </si>
  <si>
    <t>Banco de la Nación Argentina</t>
  </si>
  <si>
    <t>https://www.bna.com.ar/Institucional/AccesoALaInformacion</t>
  </si>
  <si>
    <t>Administración Nacional de Aviación Civil</t>
  </si>
  <si>
    <t>https://www.argentina.gob.ar/anac/transparencia</t>
  </si>
  <si>
    <t>Instituto Nacional Central Único Coordinador de Ablación e Implante</t>
  </si>
  <si>
    <t>https://www.argentina.gob.ar/salud/incucai</t>
  </si>
  <si>
    <t>Julian Corvaglia</t>
  </si>
  <si>
    <t>Agencia Nacional de Seguridad Vial</t>
  </si>
  <si>
    <t>https://www.argentina.gob.ar/seguridadvial/transparencia</t>
  </si>
  <si>
    <t>Corporación Antiguo Puerto Madero S.A.</t>
  </si>
  <si>
    <t>https://puertomadero.com/</t>
  </si>
  <si>
    <t>Agencia de Administración de Bienes del Estado</t>
  </si>
  <si>
    <t>https://www.argentina.gob.ar/bienesdelestado</t>
  </si>
  <si>
    <t>Corporación del Mercado Central de Bs. As.</t>
  </si>
  <si>
    <t>https://www.mercadocentral.gob.ar/</t>
  </si>
  <si>
    <t>Comisión Nacional de Actividades Espaciales</t>
  </si>
  <si>
    <t>https://www.argentina.gob.ar/ciencia/conae/transparencia</t>
  </si>
  <si>
    <t>Corporación Interestadual Pulmarí</t>
  </si>
  <si>
    <t>https://www.pulmari.org/</t>
  </si>
  <si>
    <t>Banco Hipotecario S.A.</t>
  </si>
  <si>
    <t xml:space="preserve">https://www.hipotecario.com.ar/
</t>
  </si>
  <si>
    <t>Nación Bursátil S.A.</t>
  </si>
  <si>
    <t xml:space="preserve">https://nacionbursatil.com.ar/acceso-info-publica
</t>
  </si>
  <si>
    <t>Archivo Nacional de la Memoria</t>
  </si>
  <si>
    <t>https://www.argentina.gob.ar/derechoshumanos/ANM</t>
  </si>
  <si>
    <t>Instituto Geográfico Nacional</t>
  </si>
  <si>
    <t>https://www.ign.gob.ar/</t>
  </si>
  <si>
    <t>Universidad Nacional del Sur</t>
  </si>
  <si>
    <t>https://www.uns.edu.ar/
https://www.uns.edu.ar/institucional/politicas-de-transparencia_general
https://www.uns.edu.ar/contenidos/411/652#anuarios
https://www.uns.edu.ar/contenidos/45/95#disposiciones</t>
  </si>
  <si>
    <t>Comisión Nacional de Comercio Exterior</t>
  </si>
  <si>
    <t>https://www.argentina.gob.ar/cnce/transparencia</t>
  </si>
  <si>
    <t>Nación Seguros de Retiros S.A.</t>
  </si>
  <si>
    <t xml:space="preserve">https://www.nacion-retiro.com.ar/transparencia-activa/
</t>
  </si>
  <si>
    <t>Nación ReaSeguros S.A.</t>
  </si>
  <si>
    <t xml:space="preserve">https://www.nacionreaseguros.com.ar/transparencia-activa/
</t>
  </si>
  <si>
    <t>Correo Argentino S.A.</t>
  </si>
  <si>
    <t>https://www.correoargentino.com.ar/transparencia-activa/</t>
  </si>
  <si>
    <t>Instituto de Ayuda Financiera para Pago de Retiros y Pensiones Militares</t>
  </si>
  <si>
    <t>https://www.argentina.gob.ar/iaf</t>
  </si>
  <si>
    <t>Ministerio de Relaciones Exteriores, Comercio Internacional y Culto</t>
  </si>
  <si>
    <t>https://www.argentina.gob.ar/cancilleria/transparencia</t>
  </si>
  <si>
    <t>Nucleoeléctrica Argentina S.A.</t>
  </si>
  <si>
    <t>https://www.na-sa.com.ar/es/Transparencia-Activa</t>
  </si>
  <si>
    <t>Nación Servicios S.A.</t>
  </si>
  <si>
    <t>https://www.nacionservicios.com.ar/</t>
  </si>
  <si>
    <t>DIOXITEK S.A.</t>
  </si>
  <si>
    <t>https://dioxitek.com.ar/</t>
  </si>
  <si>
    <t>Nación Seguros S.A.</t>
  </si>
  <si>
    <t>https://www.nacion-seguros.com.ar/transparencia-activa/</t>
  </si>
  <si>
    <t>https://www.argentina.gob.ar/aaip/transparencia-aaip/transparencia</t>
  </si>
  <si>
    <t>Comisión Nacional de Valores</t>
  </si>
  <si>
    <t>https://www.argentina.gob.ar/cnv/transparencia</t>
  </si>
  <si>
    <t>Pellegrini S.A.</t>
  </si>
  <si>
    <t>https://www.pellegrinifci.com.ar/institucional</t>
  </si>
  <si>
    <t>Hospital Nacional y Comunidad Dr. Ramón Carrillo</t>
  </si>
  <si>
    <t>https://www.argentina.gob.ar/salud/hospitalcarrillo</t>
  </si>
  <si>
    <t>https://www.correoargentino.com.ar/transparencia-activa</t>
  </si>
  <si>
    <t>https://www.argentina.gob.ar/transporte/administracion-general-puertos-se/transparencia-activa</t>
  </si>
  <si>
    <t>Empresa Argentina de Soluciones Satelitales Sociedad Anónima (ARSAT S.A.)</t>
  </si>
  <si>
    <t>https://www.arsat.com.ar/acerca-de-arsat/transparencia-activa/</t>
  </si>
  <si>
    <t>Administración de Parques Nacionales</t>
  </si>
  <si>
    <t>https://www.argentina.gob.ar/parquesnacionales/transparencia</t>
  </si>
  <si>
    <t>Universidad Nacional de Córdoba</t>
  </si>
  <si>
    <t>https://www.unc.edu.ar/
https://pep.unc.edu.ar/
https://digesto.unc.edu.ar/</t>
  </si>
  <si>
    <t>https://www.bcra.gob.ar/Institucional/Acceso_Informacion.asp</t>
  </si>
  <si>
    <t>Centro Internacional para la Promoción de los Derechos Humanos</t>
  </si>
  <si>
    <t>https://www.cipdh.gob.ar/transparencia/</t>
  </si>
  <si>
    <t>Hospital Nacional en Red Especializado en Salud Mental y Adicciones "Lic. Laura Bonaparte"</t>
  </si>
  <si>
    <t>https://www.argentina.gob.ar/salud/hospitalbonaparte</t>
  </si>
  <si>
    <t>[U] Univer1dades</t>
  </si>
  <si>
    <t>3.a</t>
  </si>
  <si>
    <t>3.b</t>
  </si>
  <si>
    <t>3.c</t>
  </si>
  <si>
    <t>4.a</t>
  </si>
  <si>
    <t>4.b</t>
  </si>
  <si>
    <t>4.c</t>
  </si>
  <si>
    <t>10.a</t>
  </si>
  <si>
    <t>10.b</t>
  </si>
  <si>
    <t>10.c</t>
  </si>
  <si>
    <t>1.C. Misión y/u objetivos</t>
  </si>
  <si>
    <t>1.A. Misión y/u objetivos</t>
  </si>
  <si>
    <t>1.D. Misión y/u objetivos</t>
  </si>
  <si>
    <t>2.C. Servicios y trámites con requisitos o procedimientos</t>
  </si>
  <si>
    <t>2.A. Servicios y trámites con requisitos o procedimientos</t>
  </si>
  <si>
    <t>2.D. Servicios y trámites con requisitos o procedimientos</t>
  </si>
  <si>
    <t>3.C. Autoridades y sus designaciones</t>
  </si>
  <si>
    <t>3.A. Autoridades y sus designaciones</t>
  </si>
  <si>
    <t>3.D. Autoridades y sus designaciones</t>
  </si>
  <si>
    <t>4.C. Planilla de personal y organigrama</t>
  </si>
  <si>
    <t>4.A. Planilla de personal y organigrama</t>
  </si>
  <si>
    <t>4.D. Planilla de personal y organigrama</t>
  </si>
  <si>
    <t>5.C. Declaraciones Juradas</t>
  </si>
  <si>
    <t>5.A. Declaraciones Juradas</t>
  </si>
  <si>
    <t>5.D. Declaraciones Juradas</t>
  </si>
  <si>
    <t>6.C. Escalas salariales</t>
  </si>
  <si>
    <t>6.A. Escalas salariales</t>
  </si>
  <si>
    <t>6.D. Escalas salariales</t>
  </si>
  <si>
    <t>7.C. Presupuesto</t>
  </si>
  <si>
    <t>7.A. Presupuesto</t>
  </si>
  <si>
    <t>7.D. Presupuesto</t>
  </si>
  <si>
    <t>8.C. Transferencias</t>
  </si>
  <si>
    <t>8.A. Transferencias</t>
  </si>
  <si>
    <t>8.D. Transferencias</t>
  </si>
  <si>
    <t>9.C. Compras y contrataciones</t>
  </si>
  <si>
    <t>9.A. Compras y contrataciones</t>
  </si>
  <si>
    <t>9.D. Compras y contrataciones</t>
  </si>
  <si>
    <t>10.C. Informes de auditoría y evaluaciones</t>
  </si>
  <si>
    <t>10.A. Informes de auditoría y evaluaciones</t>
  </si>
  <si>
    <t>10.D. Informes de auditoría y evaluaciones</t>
  </si>
  <si>
    <t>11.C. Solicitud de información</t>
  </si>
  <si>
    <t>11.A. Solicitud de información</t>
  </si>
  <si>
    <t>11.D. Solicitud de información</t>
  </si>
  <si>
    <t>12.C. Datos del área encargada y del Responsable de Políticas de Transparencia</t>
  </si>
  <si>
    <t>12.A. Datos del área encargada y del Responsable de Políticas de Transparencia</t>
  </si>
  <si>
    <t>12.D. Datos del área encargada y del Responsable de Políticas de Transparencia</t>
  </si>
  <si>
    <t>13.C. Participación ciudadana</t>
  </si>
  <si>
    <t>13.A. Participación ciudadana</t>
  </si>
  <si>
    <t>13.D. Participación ciudadana</t>
  </si>
  <si>
    <t>14.C. Dotación óptima</t>
  </si>
  <si>
    <t>14.A. Dotación óptima</t>
  </si>
  <si>
    <t>14.D. Dotación óptima</t>
  </si>
  <si>
    <t>15.C. Políticas de integridad</t>
  </si>
  <si>
    <t>15.A. Políticas de integridad</t>
  </si>
  <si>
    <t>15.D. Políticas de integridad</t>
  </si>
  <si>
    <t>16.C. Planificación estratégica</t>
  </si>
  <si>
    <t>16.A. Planificación estratégica</t>
  </si>
  <si>
    <t>16.D. Planificación estratégica</t>
  </si>
  <si>
    <t>17.C. Datos estadísticos</t>
  </si>
  <si>
    <t>17.A. Datos estadísticos</t>
  </si>
  <si>
    <t>17.D. Datos estadísticos</t>
  </si>
  <si>
    <t>18.C. Metas</t>
  </si>
  <si>
    <t>18.A. Metas</t>
  </si>
  <si>
    <t>18.D. Metas</t>
  </si>
  <si>
    <t>19.C. Informes de gestión</t>
  </si>
  <si>
    <t>19.A. Informes de gestión</t>
  </si>
  <si>
    <t>19.D. Informes de gestión</t>
  </si>
  <si>
    <t>20.C. Ítem específico por sujeto obligado</t>
  </si>
  <si>
    <t>20.A. Ítem específico por sujeto obligado</t>
  </si>
  <si>
    <t>20.D. Ítem específico por sujeto obligado</t>
  </si>
  <si>
    <t>1. Misión y/u objetivos</t>
  </si>
  <si>
    <t>2. Servicios y trámites con requisitos o procedimientos</t>
  </si>
  <si>
    <t>3. Autoridades y sus designaciones</t>
  </si>
  <si>
    <t>4. Planilla de personal y organigrama</t>
  </si>
  <si>
    <t>5. Declaraciones Juradas</t>
  </si>
  <si>
    <t>6. Escalas salariales</t>
  </si>
  <si>
    <t>7. Presupuesto</t>
  </si>
  <si>
    <t>8. Transferencias</t>
  </si>
  <si>
    <t>9. Compras y contrataciones</t>
  </si>
  <si>
    <t>10. Informes de auditoría y evaluaciones</t>
  </si>
  <si>
    <t>11. Solicitud de información</t>
  </si>
  <si>
    <t>12. Datos del área encargada y del Responsable de Políticas de Transparencia</t>
  </si>
  <si>
    <t>13. Participación ciudadana</t>
  </si>
  <si>
    <t>14. Dotación óptima</t>
  </si>
  <si>
    <t>15. Políticas de integridad</t>
  </si>
  <si>
    <t>16. Planificación estratégica</t>
  </si>
  <si>
    <t>17. Datos estadísticos</t>
  </si>
  <si>
    <t>18. Metas</t>
  </si>
  <si>
    <t>19. Informes de gestión</t>
  </si>
  <si>
    <t>20. Ítem específico por sujeto obligado</t>
  </si>
  <si>
    <t>ítems_TA</t>
  </si>
  <si>
    <t>ítems_TP</t>
  </si>
  <si>
    <t>TA</t>
  </si>
  <si>
    <t>TP</t>
  </si>
  <si>
    <t>IT</t>
  </si>
  <si>
    <t>Pondera_TA (subíndice)</t>
  </si>
  <si>
    <t>Pondera_Tpa (subíndice)</t>
  </si>
  <si>
    <t>Pondera_Tpb (subíndice)</t>
  </si>
  <si>
    <t>Pondera_TA (valor índice)</t>
  </si>
  <si>
    <t>Pondera_TPa (valor índice)</t>
  </si>
  <si>
    <t>Pondera_TPb (valor índice)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</si>
</sst>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/yyyy\ h:mm:ss"/>
    <numFmt numFmtId="165" formatCode="0.000"/>
    <numFmt numFmtId="166" formatCode="0.0"/>
    <numFmt numFmtId="167" formatCode="0.000000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theme="6" tint="-0.499984740745262"/>
      <name val="Arial"/>
      <family val="2"/>
      <scheme val="minor"/>
    </font>
    <font>
      <sz val="10"/>
      <color theme="8"/>
      <name val="Arial"/>
      <family val="2"/>
      <scheme val="minor"/>
    </font>
    <font>
      <sz val="10"/>
      <color theme="9"/>
      <name val="Arial"/>
      <family val="2"/>
      <scheme val="minor"/>
    </font>
    <font>
      <sz val="10"/>
      <color theme="7"/>
      <name val="Arial"/>
      <family val="2"/>
      <scheme val="minor"/>
    </font>
    <font>
      <sz val="10"/>
      <color theme="4" tint="0.79998168889431442"/>
      <name val="Arial"/>
      <family val="2"/>
      <scheme val="minor"/>
    </font>
    <font>
      <sz val="10"/>
      <color theme="7" tint="-0.499984740745262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14" fontId="1" fillId="0" borderId="0" xfId="0" applyNumberFormat="1" applyFont="1" applyAlignment="1"/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1" fillId="2" borderId="0" xfId="0" applyFont="1" applyFill="1" applyAlignment="1"/>
    <xf numFmtId="0" fontId="0" fillId="2" borderId="0" xfId="0" applyFont="1" applyFill="1" applyAlignment="1"/>
    <xf numFmtId="0" fontId="1" fillId="2" borderId="0" xfId="0" applyFont="1" applyFill="1" applyAlignment="1">
      <alignment vertical="center"/>
    </xf>
    <xf numFmtId="0" fontId="1" fillId="3" borderId="0" xfId="0" applyFont="1" applyFill="1"/>
    <xf numFmtId="0" fontId="0" fillId="3" borderId="0" xfId="0" applyFont="1" applyFill="1" applyAlignment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vertical="center"/>
    </xf>
    <xf numFmtId="0" fontId="0" fillId="8" borderId="0" xfId="0" applyFont="1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167" fontId="7" fillId="7" borderId="0" xfId="0" applyNumberFormat="1" applyFont="1" applyFill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166" fontId="0" fillId="0" borderId="0" xfId="0" applyNumberFormat="1" applyFont="1" applyAlignment="1">
      <alignment vertical="center"/>
    </xf>
    <xf numFmtId="1" fontId="0" fillId="8" borderId="0" xfId="0" applyNumberFormat="1" applyFont="1" applyFill="1" applyAlignment="1">
      <alignment horizontal="center" vertical="center"/>
    </xf>
    <xf numFmtId="165" fontId="7" fillId="7" borderId="0" xfId="0" applyNumberFormat="1" applyFont="1" applyFill="1" applyAlignment="1">
      <alignment horizontal="center" vertical="center"/>
    </xf>
    <xf numFmtId="165" fontId="8" fillId="9" borderId="0" xfId="0" applyNumberFormat="1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10" borderId="0" xfId="0" applyFont="1" applyFill="1" applyAlignment="1">
      <alignment horizontal="center" vertical="center"/>
    </xf>
    <xf numFmtId="166" fontId="3" fillId="10" borderId="0" xfId="0" applyNumberFormat="1" applyFont="1" applyFill="1" applyAlignment="1">
      <alignment horizontal="center" vertical="center"/>
    </xf>
    <xf numFmtId="164" fontId="1" fillId="11" borderId="0" xfId="0" applyNumberFormat="1" applyFont="1" applyFill="1" applyAlignment="1">
      <alignment vertical="center"/>
    </xf>
    <xf numFmtId="0" fontId="1" fillId="11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166" fontId="0" fillId="11" borderId="0" xfId="0" applyNumberFormat="1" applyFont="1" applyFill="1" applyAlignment="1">
      <alignment vertical="center"/>
    </xf>
    <xf numFmtId="1" fontId="0" fillId="11" borderId="0" xfId="0" applyNumberFormat="1" applyFont="1" applyFill="1" applyAlignment="1">
      <alignment horizontal="center" vertical="center"/>
    </xf>
    <xf numFmtId="165" fontId="7" fillId="11" borderId="0" xfId="0" applyNumberFormat="1" applyFont="1" applyFill="1" applyAlignment="1">
      <alignment horizontal="center" vertical="center"/>
    </xf>
    <xf numFmtId="165" fontId="8" fillId="11" borderId="0" xfId="0" applyNumberFormat="1" applyFont="1" applyFill="1" applyAlignment="1">
      <alignment horizontal="center" vertical="center"/>
    </xf>
    <xf numFmtId="166" fontId="3" fillId="11" borderId="0" xfId="0" applyNumberFormat="1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14" fontId="1" fillId="11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rgentina.gob.ar/salud/transparencia" TargetMode="External"/><Relationship Id="rId21" Type="http://schemas.openxmlformats.org/officeDocument/2006/relationships/hyperlink" Target="https://www.enargas.gob.ar/secciones/transparencia-activa/transparencia-activa.php" TargetMode="External"/><Relationship Id="rId42" Type="http://schemas.openxmlformats.org/officeDocument/2006/relationships/hyperlink" Target="https://www.argentina.gob.ar/inadi" TargetMode="External"/><Relationship Id="rId47" Type="http://schemas.openxmlformats.org/officeDocument/2006/relationships/hyperlink" Target="https://www.argentina.gob.ar/salud/incucai" TargetMode="External"/><Relationship Id="rId63" Type="http://schemas.openxmlformats.org/officeDocument/2006/relationships/hyperlink" Target="https://www.argentina.gob.ar/cancilleria/transparencia" TargetMode="External"/><Relationship Id="rId68" Type="http://schemas.openxmlformats.org/officeDocument/2006/relationships/hyperlink" Target="https://dioxitek.com.ar/" TargetMode="External"/><Relationship Id="rId16" Type="http://schemas.openxmlformats.org/officeDocument/2006/relationships/hyperlink" Target="https://www.argentina.gob.ar/justicia/transparencia" TargetMode="External"/><Relationship Id="rId11" Type="http://schemas.openxmlformats.org/officeDocument/2006/relationships/hyperlink" Target="https://www.bcra.gob.ar/Institucional/Acceso_Informacion.asp" TargetMode="External"/><Relationship Id="rId24" Type="http://schemas.openxmlformats.org/officeDocument/2006/relationships/hyperlink" Target="https://www.bicefideicomisos.com.ar/" TargetMode="External"/><Relationship Id="rId32" Type="http://schemas.openxmlformats.org/officeDocument/2006/relationships/hyperlink" Target="https://www.argentina.gob.ar/cajaderetiroPFA/transparencia-activa-crjppf-0" TargetMode="External"/><Relationship Id="rId37" Type="http://schemas.openxmlformats.org/officeDocument/2006/relationships/hyperlink" Target="https://www.argentina.gob.ar/arn/transparencia" TargetMode="External"/><Relationship Id="rId40" Type="http://schemas.openxmlformats.org/officeDocument/2006/relationships/hyperlink" Target="https://www.argentina.gob.ar/turismoydeportes/comision-nacional-antidopaje" TargetMode="External"/><Relationship Id="rId45" Type="http://schemas.openxmlformats.org/officeDocument/2006/relationships/hyperlink" Target="https://www.bna.com.ar/Institucional/AccesoALaInformacion" TargetMode="External"/><Relationship Id="rId53" Type="http://schemas.openxmlformats.org/officeDocument/2006/relationships/hyperlink" Target="https://www.pulmari.org/" TargetMode="External"/><Relationship Id="rId58" Type="http://schemas.openxmlformats.org/officeDocument/2006/relationships/hyperlink" Target="https://www.argentina.gob.ar/cnce/transparencia" TargetMode="External"/><Relationship Id="rId66" Type="http://schemas.openxmlformats.org/officeDocument/2006/relationships/hyperlink" Target="https://www.argentina.gob.ar/inti" TargetMode="External"/><Relationship Id="rId74" Type="http://schemas.openxmlformats.org/officeDocument/2006/relationships/hyperlink" Target="https://www.correoargentino.com.ar/transparencia-activa" TargetMode="External"/><Relationship Id="rId79" Type="http://schemas.openxmlformats.org/officeDocument/2006/relationships/hyperlink" Target="https://www.cipdh.gob.ar/transparencia/" TargetMode="External"/><Relationship Id="rId5" Type="http://schemas.openxmlformats.org/officeDocument/2006/relationships/hyperlink" Target="https://www.acumar.gob.ar/transparencia/indice/" TargetMode="External"/><Relationship Id="rId61" Type="http://schemas.openxmlformats.org/officeDocument/2006/relationships/hyperlink" Target="https://www.correoargentino.com.ar/transparencia-activa/" TargetMode="External"/><Relationship Id="rId19" Type="http://schemas.openxmlformats.org/officeDocument/2006/relationships/hyperlink" Target="https://www.argentina.gob.ar/seguridad/transparencia" TargetMode="External"/><Relationship Id="rId14" Type="http://schemas.openxmlformats.org/officeDocument/2006/relationships/hyperlink" Target="https://www.argentina.gob.ar/capital-humano/cultura/fna" TargetMode="External"/><Relationship Id="rId22" Type="http://schemas.openxmlformats.org/officeDocument/2006/relationships/hyperlink" Target="https://www.argentina.gob.ar/ciencia/bndg" TargetMode="External"/><Relationship Id="rId27" Type="http://schemas.openxmlformats.org/officeDocument/2006/relationships/hyperlink" Target="https://www.argentina.gob.ar/defensa/transparencia2" TargetMode="External"/><Relationship Id="rId30" Type="http://schemas.openxmlformats.org/officeDocument/2006/relationships/hyperlink" Target="https://www.bice.com.ar/transparencia-activa/" TargetMode="External"/><Relationship Id="rId35" Type="http://schemas.openxmlformats.org/officeDocument/2006/relationships/hyperlink" Target="https://www.argentina.gob.ar/migraciones/transparencia" TargetMode="External"/><Relationship Id="rId43" Type="http://schemas.openxmlformats.org/officeDocument/2006/relationships/hyperlink" Target="https://www.argentina.gob.ar/casademoneda/transparencia" TargetMode="External"/><Relationship Id="rId48" Type="http://schemas.openxmlformats.org/officeDocument/2006/relationships/hyperlink" Target="https://www.argentina.gob.ar/seguridadvial/transparencia" TargetMode="External"/><Relationship Id="rId56" Type="http://schemas.openxmlformats.org/officeDocument/2006/relationships/hyperlink" Target="https://www.argentina.gob.ar/derechoshumanos/ANM" TargetMode="External"/><Relationship Id="rId64" Type="http://schemas.openxmlformats.org/officeDocument/2006/relationships/hyperlink" Target="https://www.lillo.org.ar/" TargetMode="External"/><Relationship Id="rId69" Type="http://schemas.openxmlformats.org/officeDocument/2006/relationships/hyperlink" Target="https://www.nacion-seguros.com.ar/transparencia-activa/" TargetMode="External"/><Relationship Id="rId77" Type="http://schemas.openxmlformats.org/officeDocument/2006/relationships/hyperlink" Target="https://www.argentina.gob.ar/parquesnacionales/transparencia" TargetMode="External"/><Relationship Id="rId8" Type="http://schemas.openxmlformats.org/officeDocument/2006/relationships/hyperlink" Target="https://www.lillo.org.ar/" TargetMode="External"/><Relationship Id="rId51" Type="http://schemas.openxmlformats.org/officeDocument/2006/relationships/hyperlink" Target="https://www.mercadocentral.gob.ar/" TargetMode="External"/><Relationship Id="rId72" Type="http://schemas.openxmlformats.org/officeDocument/2006/relationships/hyperlink" Target="https://www.pellegrinifci.com.ar/institucional" TargetMode="External"/><Relationship Id="rId80" Type="http://schemas.openxmlformats.org/officeDocument/2006/relationships/hyperlink" Target="https://www.argentina.gob.ar/salud/hospitalbonaparte" TargetMode="External"/><Relationship Id="rId3" Type="http://schemas.openxmlformats.org/officeDocument/2006/relationships/hyperlink" Target="https://www.argentina.gob.ar/salud/inc" TargetMode="External"/><Relationship Id="rId12" Type="http://schemas.openxmlformats.org/officeDocument/2006/relationships/hyperlink" Target="https://www.argentina.gob.ar/procuraciondeltesoro/transparencia" TargetMode="External"/><Relationship Id="rId17" Type="http://schemas.openxmlformats.org/officeDocument/2006/relationships/hyperlink" Target="https://www.argentina.gob.ar/capital-humano/cultura/fna" TargetMode="External"/><Relationship Id="rId25" Type="http://schemas.openxmlformats.org/officeDocument/2006/relationships/hyperlink" Target="https://www.aerolineas.com.ar/transparencia-activa" TargetMode="External"/><Relationship Id="rId33" Type="http://schemas.openxmlformats.org/officeDocument/2006/relationships/hyperlink" Target="https://www.argentina.gob.ar/salud/anlis/transparencia" TargetMode="External"/><Relationship Id="rId38" Type="http://schemas.openxmlformats.org/officeDocument/2006/relationships/hyperlink" Target="https://www.argentina.gob.ar/inta" TargetMode="External"/><Relationship Id="rId46" Type="http://schemas.openxmlformats.org/officeDocument/2006/relationships/hyperlink" Target="https://www.argentina.gob.ar/anac/transparencia" TargetMode="External"/><Relationship Id="rId59" Type="http://schemas.openxmlformats.org/officeDocument/2006/relationships/hyperlink" Target="https://www.nacion-retiro.com.ar/transparencia-activa/" TargetMode="External"/><Relationship Id="rId67" Type="http://schemas.openxmlformats.org/officeDocument/2006/relationships/hyperlink" Target="https://www.nacionservicios.com.ar/" TargetMode="External"/><Relationship Id="rId20" Type="http://schemas.openxmlformats.org/officeDocument/2006/relationships/hyperlink" Target="https://www.argentina.gob.ar/salud/inareps" TargetMode="External"/><Relationship Id="rId41" Type="http://schemas.openxmlformats.org/officeDocument/2006/relationships/hyperlink" Target="https://www.argentina.gob.ar/capital-humano/inaes" TargetMode="External"/><Relationship Id="rId54" Type="http://schemas.openxmlformats.org/officeDocument/2006/relationships/hyperlink" Target="https://www.hipotecario.com.ar/" TargetMode="External"/><Relationship Id="rId62" Type="http://schemas.openxmlformats.org/officeDocument/2006/relationships/hyperlink" Target="https://www.argentina.gob.ar/iaf" TargetMode="External"/><Relationship Id="rId70" Type="http://schemas.openxmlformats.org/officeDocument/2006/relationships/hyperlink" Target="https://www.argentina.gob.ar/aaip/transparencia-aaip/transparencia" TargetMode="External"/><Relationship Id="rId75" Type="http://schemas.openxmlformats.org/officeDocument/2006/relationships/hyperlink" Target="https://www.argentina.gob.ar/transporte/administracion-general-puertos-se/transparencia-activa" TargetMode="External"/><Relationship Id="rId1" Type="http://schemas.openxmlformats.org/officeDocument/2006/relationships/hyperlink" Target="https://inteatro.ar/" TargetMode="External"/><Relationship Id="rId6" Type="http://schemas.openxmlformats.org/officeDocument/2006/relationships/hyperlink" Target="https://www.argentina.gob.ar/apla/transparencia-activa-apla" TargetMode="External"/><Relationship Id="rId15" Type="http://schemas.openxmlformats.org/officeDocument/2006/relationships/hyperlink" Target="https://www.aysa.com.ar/Quienes-Somos/Transparencia" TargetMode="External"/><Relationship Id="rId23" Type="http://schemas.openxmlformats.org/officeDocument/2006/relationships/hyperlink" Target="https://www.argentina.gob.ar/inase" TargetMode="External"/><Relationship Id="rId28" Type="http://schemas.openxmlformats.org/officeDocument/2006/relationships/hyperlink" Target="https://www.argentina.gob.ar/obras-publicas/infraestructura-y-politica-hidrica/enohsa/transparencia" TargetMode="External"/><Relationship Id="rId36" Type="http://schemas.openxmlformats.org/officeDocument/2006/relationships/hyperlink" Target="https://www.argentina.gob.ar/ciencia/bndg" TargetMode="External"/><Relationship Id="rId49" Type="http://schemas.openxmlformats.org/officeDocument/2006/relationships/hyperlink" Target="https://puertomadero.com/" TargetMode="External"/><Relationship Id="rId57" Type="http://schemas.openxmlformats.org/officeDocument/2006/relationships/hyperlink" Target="https://www.ign.gob.ar/" TargetMode="External"/><Relationship Id="rId10" Type="http://schemas.openxmlformats.org/officeDocument/2006/relationships/hyperlink" Target="https://www.argentina.gob.ar/agricultura/subsecretaria-de-agricultura-familiar-y-desarrollo-territorial/institucional" TargetMode="External"/><Relationship Id="rId31" Type="http://schemas.openxmlformats.org/officeDocument/2006/relationships/hyperlink" Target="https://www.argentina.gob.ar/inidep" TargetMode="External"/><Relationship Id="rId44" Type="http://schemas.openxmlformats.org/officeDocument/2006/relationships/hyperlink" Target="https://www.bn.gov.ar/" TargetMode="External"/><Relationship Id="rId52" Type="http://schemas.openxmlformats.org/officeDocument/2006/relationships/hyperlink" Target="https://www.argentina.gob.ar/ciencia/conae/transparencia" TargetMode="External"/><Relationship Id="rId60" Type="http://schemas.openxmlformats.org/officeDocument/2006/relationships/hyperlink" Target="https://www.nacionreaseguros.com.ar/transparencia-activa/" TargetMode="External"/><Relationship Id="rId65" Type="http://schemas.openxmlformats.org/officeDocument/2006/relationships/hyperlink" Target="https://www.na-sa.com.ar/es/Transparencia-Activa" TargetMode="External"/><Relationship Id="rId73" Type="http://schemas.openxmlformats.org/officeDocument/2006/relationships/hyperlink" Target="https://www.argentina.gob.ar/salud/hospitalcarrillo" TargetMode="External"/><Relationship Id="rId78" Type="http://schemas.openxmlformats.org/officeDocument/2006/relationships/hyperlink" Target="https://www.bcra.gob.ar/Institucional/Acceso_Informacion.asp" TargetMode="External"/><Relationship Id="rId4" Type="http://schemas.openxmlformats.org/officeDocument/2006/relationships/hyperlink" Target="https://www.argentina.gob.ar/inti" TargetMode="External"/><Relationship Id="rId9" Type="http://schemas.openxmlformats.org/officeDocument/2006/relationships/hyperlink" Target="https://www.argentina.gob.ar/inai" TargetMode="External"/><Relationship Id="rId13" Type="http://schemas.openxmlformats.org/officeDocument/2006/relationships/hyperlink" Target="https://www.argentina.gob.ar/capital-humano/cultura/fna" TargetMode="External"/><Relationship Id="rId18" Type="http://schemas.openxmlformats.org/officeDocument/2006/relationships/hyperlink" Target="https://www.argentina.gob.ar/administracion-general-de-puertos-se/transparencia" TargetMode="External"/><Relationship Id="rId39" Type="http://schemas.openxmlformats.org/officeDocument/2006/relationships/hyperlink" Target="https://www.argentina.gob.ar/seguridad/anmac/transparencia" TargetMode="External"/><Relationship Id="rId34" Type="http://schemas.openxmlformats.org/officeDocument/2006/relationships/hyperlink" Target="https://www.argentina.gob.ar/inteligencia" TargetMode="External"/><Relationship Id="rId50" Type="http://schemas.openxmlformats.org/officeDocument/2006/relationships/hyperlink" Target="https://www.argentina.gob.ar/bienesdelestado" TargetMode="External"/><Relationship Id="rId55" Type="http://schemas.openxmlformats.org/officeDocument/2006/relationships/hyperlink" Target="https://nacionbursatil.com.ar/acceso-info-publica" TargetMode="External"/><Relationship Id="rId76" Type="http://schemas.openxmlformats.org/officeDocument/2006/relationships/hyperlink" Target="https://www.arsat.com.ar/acerca-de-arsat/transparencia-activa/" TargetMode="External"/><Relationship Id="rId7" Type="http://schemas.openxmlformats.org/officeDocument/2006/relationships/hyperlink" Target="https://www.argentina.gob.ar/anticorrupcion/transparencia-activa-oficina-anticorrupcion" TargetMode="External"/><Relationship Id="rId71" Type="http://schemas.openxmlformats.org/officeDocument/2006/relationships/hyperlink" Target="https://www.argentina.gob.ar/cnv/transparencia" TargetMode="External"/><Relationship Id="rId2" Type="http://schemas.openxmlformats.org/officeDocument/2006/relationships/hyperlink" Target="https://www.argentina.gob.ar/aaip/transparencia" TargetMode="External"/><Relationship Id="rId29" Type="http://schemas.openxmlformats.org/officeDocument/2006/relationships/hyperlink" Target="https://www.argentina.gob.ar/inp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rgentina.gob.ar/salud/transparencia" TargetMode="External"/><Relationship Id="rId21" Type="http://schemas.openxmlformats.org/officeDocument/2006/relationships/hyperlink" Target="https://www.enargas.gob.ar/secciones/transparencia-activa/transparencia-activa.php" TargetMode="External"/><Relationship Id="rId42" Type="http://schemas.openxmlformats.org/officeDocument/2006/relationships/hyperlink" Target="https://www.argentina.gob.ar/inadi" TargetMode="External"/><Relationship Id="rId47" Type="http://schemas.openxmlformats.org/officeDocument/2006/relationships/hyperlink" Target="https://www.argentina.gob.ar/salud/incucai" TargetMode="External"/><Relationship Id="rId63" Type="http://schemas.openxmlformats.org/officeDocument/2006/relationships/hyperlink" Target="https://www.argentina.gob.ar/cancilleria/transparencia" TargetMode="External"/><Relationship Id="rId68" Type="http://schemas.openxmlformats.org/officeDocument/2006/relationships/hyperlink" Target="https://dioxitek.com.ar/" TargetMode="External"/><Relationship Id="rId16" Type="http://schemas.openxmlformats.org/officeDocument/2006/relationships/hyperlink" Target="https://www.argentina.gob.ar/justicia/transparencia" TargetMode="External"/><Relationship Id="rId11" Type="http://schemas.openxmlformats.org/officeDocument/2006/relationships/hyperlink" Target="https://www.bcra.gob.ar/Institucional/Acceso_Informacion.asp" TargetMode="External"/><Relationship Id="rId24" Type="http://schemas.openxmlformats.org/officeDocument/2006/relationships/hyperlink" Target="https://www.bicefideicomisos.com.ar/" TargetMode="External"/><Relationship Id="rId32" Type="http://schemas.openxmlformats.org/officeDocument/2006/relationships/hyperlink" Target="https://www.argentina.gob.ar/cajaderetiroPFA/transparencia-activa-crjppf-0" TargetMode="External"/><Relationship Id="rId37" Type="http://schemas.openxmlformats.org/officeDocument/2006/relationships/hyperlink" Target="https://www.argentina.gob.ar/arn/transparencia" TargetMode="External"/><Relationship Id="rId40" Type="http://schemas.openxmlformats.org/officeDocument/2006/relationships/hyperlink" Target="https://www.argentina.gob.ar/turismoydeportes/comision-nacional-antidopaje" TargetMode="External"/><Relationship Id="rId45" Type="http://schemas.openxmlformats.org/officeDocument/2006/relationships/hyperlink" Target="https://www.bna.com.ar/Institucional/AccesoALaInformacion" TargetMode="External"/><Relationship Id="rId53" Type="http://schemas.openxmlformats.org/officeDocument/2006/relationships/hyperlink" Target="https://www.pulmari.org/" TargetMode="External"/><Relationship Id="rId58" Type="http://schemas.openxmlformats.org/officeDocument/2006/relationships/hyperlink" Target="https://www.argentina.gob.ar/cnce/transparencia" TargetMode="External"/><Relationship Id="rId66" Type="http://schemas.openxmlformats.org/officeDocument/2006/relationships/hyperlink" Target="https://www.argentina.gob.ar/inti" TargetMode="External"/><Relationship Id="rId74" Type="http://schemas.openxmlformats.org/officeDocument/2006/relationships/hyperlink" Target="https://www.correoargentino.com.ar/transparencia-activa" TargetMode="External"/><Relationship Id="rId79" Type="http://schemas.openxmlformats.org/officeDocument/2006/relationships/hyperlink" Target="https://www.cipdh.gob.ar/transparencia/" TargetMode="External"/><Relationship Id="rId5" Type="http://schemas.openxmlformats.org/officeDocument/2006/relationships/hyperlink" Target="https://www.acumar.gob.ar/transparencia/indice/" TargetMode="External"/><Relationship Id="rId61" Type="http://schemas.openxmlformats.org/officeDocument/2006/relationships/hyperlink" Target="https://www.correoargentino.com.ar/transparencia-activa/" TargetMode="External"/><Relationship Id="rId19" Type="http://schemas.openxmlformats.org/officeDocument/2006/relationships/hyperlink" Target="https://www.argentina.gob.ar/seguridad/transparencia" TargetMode="External"/><Relationship Id="rId14" Type="http://schemas.openxmlformats.org/officeDocument/2006/relationships/hyperlink" Target="https://www.argentina.gob.ar/capital-humano/cultura/fna" TargetMode="External"/><Relationship Id="rId22" Type="http://schemas.openxmlformats.org/officeDocument/2006/relationships/hyperlink" Target="https://www.argentina.gob.ar/ciencia/bndg" TargetMode="External"/><Relationship Id="rId27" Type="http://schemas.openxmlformats.org/officeDocument/2006/relationships/hyperlink" Target="https://www.argentina.gob.ar/defensa/transparencia2" TargetMode="External"/><Relationship Id="rId30" Type="http://schemas.openxmlformats.org/officeDocument/2006/relationships/hyperlink" Target="https://www.bice.com.ar/transparencia-activa/" TargetMode="External"/><Relationship Id="rId35" Type="http://schemas.openxmlformats.org/officeDocument/2006/relationships/hyperlink" Target="https://www.argentina.gob.ar/migraciones/transparencia" TargetMode="External"/><Relationship Id="rId43" Type="http://schemas.openxmlformats.org/officeDocument/2006/relationships/hyperlink" Target="https://www.argentina.gob.ar/casademoneda/transparencia" TargetMode="External"/><Relationship Id="rId48" Type="http://schemas.openxmlformats.org/officeDocument/2006/relationships/hyperlink" Target="https://www.argentina.gob.ar/seguridadvial/transparencia" TargetMode="External"/><Relationship Id="rId56" Type="http://schemas.openxmlformats.org/officeDocument/2006/relationships/hyperlink" Target="https://www.argentina.gob.ar/derechoshumanos/ANM" TargetMode="External"/><Relationship Id="rId64" Type="http://schemas.openxmlformats.org/officeDocument/2006/relationships/hyperlink" Target="https://www.lillo.org.ar/" TargetMode="External"/><Relationship Id="rId69" Type="http://schemas.openxmlformats.org/officeDocument/2006/relationships/hyperlink" Target="https://www.nacion-seguros.com.ar/transparencia-activa/" TargetMode="External"/><Relationship Id="rId77" Type="http://schemas.openxmlformats.org/officeDocument/2006/relationships/hyperlink" Target="https://www.argentina.gob.ar/parquesnacionales/transparencia" TargetMode="External"/><Relationship Id="rId8" Type="http://schemas.openxmlformats.org/officeDocument/2006/relationships/hyperlink" Target="https://www.lillo.org.ar/" TargetMode="External"/><Relationship Id="rId51" Type="http://schemas.openxmlformats.org/officeDocument/2006/relationships/hyperlink" Target="https://www.mercadocentral.gob.ar/" TargetMode="External"/><Relationship Id="rId72" Type="http://schemas.openxmlformats.org/officeDocument/2006/relationships/hyperlink" Target="https://www.pellegrinifci.com.ar/institucional" TargetMode="External"/><Relationship Id="rId80" Type="http://schemas.openxmlformats.org/officeDocument/2006/relationships/hyperlink" Target="https://www.argentina.gob.ar/salud/hospitalbonaparte" TargetMode="External"/><Relationship Id="rId3" Type="http://schemas.openxmlformats.org/officeDocument/2006/relationships/hyperlink" Target="https://www.argentina.gob.ar/salud/inc" TargetMode="External"/><Relationship Id="rId12" Type="http://schemas.openxmlformats.org/officeDocument/2006/relationships/hyperlink" Target="https://www.argentina.gob.ar/procuraciondeltesoro/transparencia" TargetMode="External"/><Relationship Id="rId17" Type="http://schemas.openxmlformats.org/officeDocument/2006/relationships/hyperlink" Target="https://www.argentina.gob.ar/capital-humano/cultura/fna" TargetMode="External"/><Relationship Id="rId25" Type="http://schemas.openxmlformats.org/officeDocument/2006/relationships/hyperlink" Target="https://www.aerolineas.com.ar/transparencia-activa" TargetMode="External"/><Relationship Id="rId33" Type="http://schemas.openxmlformats.org/officeDocument/2006/relationships/hyperlink" Target="https://www.argentina.gob.ar/salud/anlis/transparencia" TargetMode="External"/><Relationship Id="rId38" Type="http://schemas.openxmlformats.org/officeDocument/2006/relationships/hyperlink" Target="https://www.argentina.gob.ar/inta" TargetMode="External"/><Relationship Id="rId46" Type="http://schemas.openxmlformats.org/officeDocument/2006/relationships/hyperlink" Target="https://www.argentina.gob.ar/anac/transparencia" TargetMode="External"/><Relationship Id="rId59" Type="http://schemas.openxmlformats.org/officeDocument/2006/relationships/hyperlink" Target="https://www.nacion-retiro.com.ar/transparencia-activa/" TargetMode="External"/><Relationship Id="rId67" Type="http://schemas.openxmlformats.org/officeDocument/2006/relationships/hyperlink" Target="https://www.nacionservicios.com.ar/" TargetMode="External"/><Relationship Id="rId20" Type="http://schemas.openxmlformats.org/officeDocument/2006/relationships/hyperlink" Target="https://www.argentina.gob.ar/salud/inareps" TargetMode="External"/><Relationship Id="rId41" Type="http://schemas.openxmlformats.org/officeDocument/2006/relationships/hyperlink" Target="https://www.argentina.gob.ar/capital-humano/inaes" TargetMode="External"/><Relationship Id="rId54" Type="http://schemas.openxmlformats.org/officeDocument/2006/relationships/hyperlink" Target="https://www.hipotecario.com.ar/" TargetMode="External"/><Relationship Id="rId62" Type="http://schemas.openxmlformats.org/officeDocument/2006/relationships/hyperlink" Target="https://www.argentina.gob.ar/iaf" TargetMode="External"/><Relationship Id="rId70" Type="http://schemas.openxmlformats.org/officeDocument/2006/relationships/hyperlink" Target="https://www.argentina.gob.ar/aaip/transparencia-aaip/transparencia" TargetMode="External"/><Relationship Id="rId75" Type="http://schemas.openxmlformats.org/officeDocument/2006/relationships/hyperlink" Target="https://www.argentina.gob.ar/transporte/administracion-general-puertos-se/transparencia-activa" TargetMode="External"/><Relationship Id="rId1" Type="http://schemas.openxmlformats.org/officeDocument/2006/relationships/hyperlink" Target="https://inteatro.ar/" TargetMode="External"/><Relationship Id="rId6" Type="http://schemas.openxmlformats.org/officeDocument/2006/relationships/hyperlink" Target="https://www.argentina.gob.ar/apla/transparencia-activa-apla" TargetMode="External"/><Relationship Id="rId15" Type="http://schemas.openxmlformats.org/officeDocument/2006/relationships/hyperlink" Target="https://www.aysa.com.ar/Quienes-Somos/Transparencia" TargetMode="External"/><Relationship Id="rId23" Type="http://schemas.openxmlformats.org/officeDocument/2006/relationships/hyperlink" Target="https://www.argentina.gob.ar/inase" TargetMode="External"/><Relationship Id="rId28" Type="http://schemas.openxmlformats.org/officeDocument/2006/relationships/hyperlink" Target="https://www.argentina.gob.ar/obras-publicas/infraestructura-y-politica-hidrica/enohsa/transparencia" TargetMode="External"/><Relationship Id="rId36" Type="http://schemas.openxmlformats.org/officeDocument/2006/relationships/hyperlink" Target="https://www.argentina.gob.ar/ciencia/bndg" TargetMode="External"/><Relationship Id="rId49" Type="http://schemas.openxmlformats.org/officeDocument/2006/relationships/hyperlink" Target="https://puertomadero.com/" TargetMode="External"/><Relationship Id="rId57" Type="http://schemas.openxmlformats.org/officeDocument/2006/relationships/hyperlink" Target="https://www.ign.gob.ar/" TargetMode="External"/><Relationship Id="rId10" Type="http://schemas.openxmlformats.org/officeDocument/2006/relationships/hyperlink" Target="https://www.argentina.gob.ar/agricultura/subsecretaria-de-agricultura-familiar-y-desarrollo-territorial/institucional" TargetMode="External"/><Relationship Id="rId31" Type="http://schemas.openxmlformats.org/officeDocument/2006/relationships/hyperlink" Target="https://www.argentina.gob.ar/inidep" TargetMode="External"/><Relationship Id="rId44" Type="http://schemas.openxmlformats.org/officeDocument/2006/relationships/hyperlink" Target="https://www.bn.gov.ar/" TargetMode="External"/><Relationship Id="rId52" Type="http://schemas.openxmlformats.org/officeDocument/2006/relationships/hyperlink" Target="https://www.argentina.gob.ar/ciencia/conae/transparencia" TargetMode="External"/><Relationship Id="rId60" Type="http://schemas.openxmlformats.org/officeDocument/2006/relationships/hyperlink" Target="https://www.nacionreaseguros.com.ar/transparencia-activa/" TargetMode="External"/><Relationship Id="rId65" Type="http://schemas.openxmlformats.org/officeDocument/2006/relationships/hyperlink" Target="https://www.na-sa.com.ar/es/Transparencia-Activa" TargetMode="External"/><Relationship Id="rId73" Type="http://schemas.openxmlformats.org/officeDocument/2006/relationships/hyperlink" Target="https://www.argentina.gob.ar/salud/hospitalcarrillo" TargetMode="External"/><Relationship Id="rId78" Type="http://schemas.openxmlformats.org/officeDocument/2006/relationships/hyperlink" Target="https://www.bcra.gob.ar/Institucional/Acceso_Informacion.asp" TargetMode="External"/><Relationship Id="rId4" Type="http://schemas.openxmlformats.org/officeDocument/2006/relationships/hyperlink" Target="https://www.argentina.gob.ar/inti" TargetMode="External"/><Relationship Id="rId9" Type="http://schemas.openxmlformats.org/officeDocument/2006/relationships/hyperlink" Target="https://www.argentina.gob.ar/inai" TargetMode="External"/><Relationship Id="rId13" Type="http://schemas.openxmlformats.org/officeDocument/2006/relationships/hyperlink" Target="https://www.argentina.gob.ar/capital-humano/cultura/fna" TargetMode="External"/><Relationship Id="rId18" Type="http://schemas.openxmlformats.org/officeDocument/2006/relationships/hyperlink" Target="https://www.argentina.gob.ar/administracion-general-de-puertos-se/transparencia" TargetMode="External"/><Relationship Id="rId39" Type="http://schemas.openxmlformats.org/officeDocument/2006/relationships/hyperlink" Target="https://www.argentina.gob.ar/seguridad/anmac/transparencia" TargetMode="External"/><Relationship Id="rId34" Type="http://schemas.openxmlformats.org/officeDocument/2006/relationships/hyperlink" Target="https://www.argentina.gob.ar/inteligencia" TargetMode="External"/><Relationship Id="rId50" Type="http://schemas.openxmlformats.org/officeDocument/2006/relationships/hyperlink" Target="https://www.argentina.gob.ar/bienesdelestado" TargetMode="External"/><Relationship Id="rId55" Type="http://schemas.openxmlformats.org/officeDocument/2006/relationships/hyperlink" Target="https://nacionbursatil.com.ar/acceso-info-publica" TargetMode="External"/><Relationship Id="rId76" Type="http://schemas.openxmlformats.org/officeDocument/2006/relationships/hyperlink" Target="https://www.arsat.com.ar/acerca-de-arsat/transparencia-activa/" TargetMode="External"/><Relationship Id="rId7" Type="http://schemas.openxmlformats.org/officeDocument/2006/relationships/hyperlink" Target="https://www.argentina.gob.ar/anticorrupcion/transparencia-activa-oficina-anticorrupcion" TargetMode="External"/><Relationship Id="rId71" Type="http://schemas.openxmlformats.org/officeDocument/2006/relationships/hyperlink" Target="https://www.argentina.gob.ar/cnv/transparencia" TargetMode="External"/><Relationship Id="rId2" Type="http://schemas.openxmlformats.org/officeDocument/2006/relationships/hyperlink" Target="https://www.argentina.gob.ar/aaip/transparencia" TargetMode="External"/><Relationship Id="rId29" Type="http://schemas.openxmlformats.org/officeDocument/2006/relationships/hyperlink" Target="https://www.argentina.gob.ar/inpi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rgentina.gob.ar/salud/transparencia" TargetMode="External"/><Relationship Id="rId21" Type="http://schemas.openxmlformats.org/officeDocument/2006/relationships/hyperlink" Target="https://www.enargas.gob.ar/secciones/transparencia-activa/transparencia-activa.php" TargetMode="External"/><Relationship Id="rId42" Type="http://schemas.openxmlformats.org/officeDocument/2006/relationships/hyperlink" Target="https://www.argentina.gob.ar/inadi" TargetMode="External"/><Relationship Id="rId47" Type="http://schemas.openxmlformats.org/officeDocument/2006/relationships/hyperlink" Target="https://www.argentina.gob.ar/salud/incucai" TargetMode="External"/><Relationship Id="rId63" Type="http://schemas.openxmlformats.org/officeDocument/2006/relationships/hyperlink" Target="https://www.argentina.gob.ar/cancilleria/transparencia" TargetMode="External"/><Relationship Id="rId68" Type="http://schemas.openxmlformats.org/officeDocument/2006/relationships/hyperlink" Target="https://dioxitek.com.ar/" TargetMode="External"/><Relationship Id="rId16" Type="http://schemas.openxmlformats.org/officeDocument/2006/relationships/hyperlink" Target="https://www.argentina.gob.ar/justicia/transparencia" TargetMode="External"/><Relationship Id="rId11" Type="http://schemas.openxmlformats.org/officeDocument/2006/relationships/hyperlink" Target="https://www.bcra.gob.ar/Institucional/Acceso_Informacion.asp" TargetMode="External"/><Relationship Id="rId32" Type="http://schemas.openxmlformats.org/officeDocument/2006/relationships/hyperlink" Target="https://www.argentina.gob.ar/cajaderetiroPFA/transparencia-activa-crjppf-0" TargetMode="External"/><Relationship Id="rId37" Type="http://schemas.openxmlformats.org/officeDocument/2006/relationships/hyperlink" Target="https://www.argentina.gob.ar/arn/transparencia" TargetMode="External"/><Relationship Id="rId53" Type="http://schemas.openxmlformats.org/officeDocument/2006/relationships/hyperlink" Target="https://www.pulmari.org/" TargetMode="External"/><Relationship Id="rId58" Type="http://schemas.openxmlformats.org/officeDocument/2006/relationships/hyperlink" Target="https://www.argentina.gob.ar/cnce/transparencia" TargetMode="External"/><Relationship Id="rId74" Type="http://schemas.openxmlformats.org/officeDocument/2006/relationships/hyperlink" Target="https://www.correoargentino.com.ar/transparencia-activa" TargetMode="External"/><Relationship Id="rId79" Type="http://schemas.openxmlformats.org/officeDocument/2006/relationships/hyperlink" Target="https://www.cipdh.gob.ar/transparencia/" TargetMode="External"/><Relationship Id="rId5" Type="http://schemas.openxmlformats.org/officeDocument/2006/relationships/hyperlink" Target="https://www.acumar.gob.ar/transparencia/indice/" TargetMode="External"/><Relationship Id="rId61" Type="http://schemas.openxmlformats.org/officeDocument/2006/relationships/hyperlink" Target="https://www.correoargentino.com.ar/transparencia-activa/" TargetMode="External"/><Relationship Id="rId19" Type="http://schemas.openxmlformats.org/officeDocument/2006/relationships/hyperlink" Target="https://www.argentina.gob.ar/seguridad/transparencia" TargetMode="External"/><Relationship Id="rId14" Type="http://schemas.openxmlformats.org/officeDocument/2006/relationships/hyperlink" Target="https://www.argentina.gob.ar/capital-humano/cultura/fna" TargetMode="External"/><Relationship Id="rId22" Type="http://schemas.openxmlformats.org/officeDocument/2006/relationships/hyperlink" Target="https://www.argentina.gob.ar/ciencia/bndg" TargetMode="External"/><Relationship Id="rId27" Type="http://schemas.openxmlformats.org/officeDocument/2006/relationships/hyperlink" Target="https://www.argentina.gob.ar/defensa/transparencia2" TargetMode="External"/><Relationship Id="rId30" Type="http://schemas.openxmlformats.org/officeDocument/2006/relationships/hyperlink" Target="https://www.bice.com.ar/transparencia-activa/" TargetMode="External"/><Relationship Id="rId35" Type="http://schemas.openxmlformats.org/officeDocument/2006/relationships/hyperlink" Target="https://www.argentina.gob.ar/migraciones/transparencia" TargetMode="External"/><Relationship Id="rId43" Type="http://schemas.openxmlformats.org/officeDocument/2006/relationships/hyperlink" Target="https://www.argentina.gob.ar/casademoneda/transparencia" TargetMode="External"/><Relationship Id="rId48" Type="http://schemas.openxmlformats.org/officeDocument/2006/relationships/hyperlink" Target="https://www.argentina.gob.ar/seguridadvial/transparencia" TargetMode="External"/><Relationship Id="rId56" Type="http://schemas.openxmlformats.org/officeDocument/2006/relationships/hyperlink" Target="https://www.argentina.gob.ar/derechoshumanos/ANM" TargetMode="External"/><Relationship Id="rId64" Type="http://schemas.openxmlformats.org/officeDocument/2006/relationships/hyperlink" Target="https://www.lillo.org.ar/" TargetMode="External"/><Relationship Id="rId69" Type="http://schemas.openxmlformats.org/officeDocument/2006/relationships/hyperlink" Target="https://www.nacion-seguros.com.ar/transparencia-activa/" TargetMode="External"/><Relationship Id="rId77" Type="http://schemas.openxmlformats.org/officeDocument/2006/relationships/hyperlink" Target="https://www.argentina.gob.ar/parquesnacionales/transparencia" TargetMode="External"/><Relationship Id="rId8" Type="http://schemas.openxmlformats.org/officeDocument/2006/relationships/hyperlink" Target="https://www.lillo.org.ar/" TargetMode="External"/><Relationship Id="rId51" Type="http://schemas.openxmlformats.org/officeDocument/2006/relationships/hyperlink" Target="https://www.mercadocentral.gob.ar/" TargetMode="External"/><Relationship Id="rId72" Type="http://schemas.openxmlformats.org/officeDocument/2006/relationships/hyperlink" Target="https://www.pellegrinifci.com.ar/institucional" TargetMode="External"/><Relationship Id="rId80" Type="http://schemas.openxmlformats.org/officeDocument/2006/relationships/hyperlink" Target="https://www.argentina.gob.ar/salud/hospitalbonaparte" TargetMode="External"/><Relationship Id="rId3" Type="http://schemas.openxmlformats.org/officeDocument/2006/relationships/hyperlink" Target="https://www.argentina.gob.ar/salud/inc" TargetMode="External"/><Relationship Id="rId12" Type="http://schemas.openxmlformats.org/officeDocument/2006/relationships/hyperlink" Target="https://www.argentina.gob.ar/procuraciondeltesoro/transparencia" TargetMode="External"/><Relationship Id="rId17" Type="http://schemas.openxmlformats.org/officeDocument/2006/relationships/hyperlink" Target="https://www.argentina.gob.ar/capital-humano/cultura/fna" TargetMode="External"/><Relationship Id="rId25" Type="http://schemas.openxmlformats.org/officeDocument/2006/relationships/hyperlink" Target="https://www.aerolineas.com.ar/transparencia-activa" TargetMode="External"/><Relationship Id="rId33" Type="http://schemas.openxmlformats.org/officeDocument/2006/relationships/hyperlink" Target="https://www.argentina.gob.ar/salud/anlis/transparencia" TargetMode="External"/><Relationship Id="rId38" Type="http://schemas.openxmlformats.org/officeDocument/2006/relationships/hyperlink" Target="https://www.argentina.gob.ar/inta" TargetMode="External"/><Relationship Id="rId46" Type="http://schemas.openxmlformats.org/officeDocument/2006/relationships/hyperlink" Target="https://www.argentina.gob.ar/anac/transparencia" TargetMode="External"/><Relationship Id="rId59" Type="http://schemas.openxmlformats.org/officeDocument/2006/relationships/hyperlink" Target="https://www.nacion-retiro.com.ar/transparencia-activa/" TargetMode="External"/><Relationship Id="rId67" Type="http://schemas.openxmlformats.org/officeDocument/2006/relationships/hyperlink" Target="https://www.nacionservicios.com.ar/" TargetMode="External"/><Relationship Id="rId20" Type="http://schemas.openxmlformats.org/officeDocument/2006/relationships/hyperlink" Target="https://www.argentina.gob.ar/salud/inareps" TargetMode="External"/><Relationship Id="rId41" Type="http://schemas.openxmlformats.org/officeDocument/2006/relationships/hyperlink" Target="https://www.argentina.gob.ar/capital-humano/inaes" TargetMode="External"/><Relationship Id="rId54" Type="http://schemas.openxmlformats.org/officeDocument/2006/relationships/hyperlink" Target="https://www.hipotecario.com.ar/" TargetMode="External"/><Relationship Id="rId62" Type="http://schemas.openxmlformats.org/officeDocument/2006/relationships/hyperlink" Target="https://www.argentina.gob.ar/iaf" TargetMode="External"/><Relationship Id="rId70" Type="http://schemas.openxmlformats.org/officeDocument/2006/relationships/hyperlink" Target="https://www.argentina.gob.ar/aaip/transparencia-aaip/transparencia" TargetMode="External"/><Relationship Id="rId75" Type="http://schemas.openxmlformats.org/officeDocument/2006/relationships/hyperlink" Target="https://www.argentina.gob.ar/transporte/administracion-general-puertos-se/transparencia-activa" TargetMode="External"/><Relationship Id="rId1" Type="http://schemas.openxmlformats.org/officeDocument/2006/relationships/hyperlink" Target="https://inteatro.ar/" TargetMode="External"/><Relationship Id="rId6" Type="http://schemas.openxmlformats.org/officeDocument/2006/relationships/hyperlink" Target="https://www.argentina.gob.ar/apla/transparencia-activa-apla" TargetMode="External"/><Relationship Id="rId15" Type="http://schemas.openxmlformats.org/officeDocument/2006/relationships/hyperlink" Target="https://www.aysa.com.ar/Quienes-Somos/Transparencia" TargetMode="External"/><Relationship Id="rId23" Type="http://schemas.openxmlformats.org/officeDocument/2006/relationships/hyperlink" Target="https://www.argentina.gob.ar/inase" TargetMode="External"/><Relationship Id="rId28" Type="http://schemas.openxmlformats.org/officeDocument/2006/relationships/hyperlink" Target="https://www.argentina.gob.ar/obras-publicas/infraestructura-y-politica-hidrica/enohsa/transparencia" TargetMode="External"/><Relationship Id="rId36" Type="http://schemas.openxmlformats.org/officeDocument/2006/relationships/hyperlink" Target="https://www.argentina.gob.ar/ciencia/bndg" TargetMode="External"/><Relationship Id="rId49" Type="http://schemas.openxmlformats.org/officeDocument/2006/relationships/hyperlink" Target="https://puertomadero.com/" TargetMode="External"/><Relationship Id="rId57" Type="http://schemas.openxmlformats.org/officeDocument/2006/relationships/hyperlink" Target="https://www.ign.gob.ar/" TargetMode="External"/><Relationship Id="rId10" Type="http://schemas.openxmlformats.org/officeDocument/2006/relationships/hyperlink" Target="https://www.argentina.gob.ar/agricultura/subsecretaria-de-agricultura-familiar-y-desarrollo-territorial/institucional" TargetMode="External"/><Relationship Id="rId31" Type="http://schemas.openxmlformats.org/officeDocument/2006/relationships/hyperlink" Target="https://www.argentina.gob.ar/inidep" TargetMode="External"/><Relationship Id="rId44" Type="http://schemas.openxmlformats.org/officeDocument/2006/relationships/hyperlink" Target="https://www.bn.gov.ar/" TargetMode="External"/><Relationship Id="rId52" Type="http://schemas.openxmlformats.org/officeDocument/2006/relationships/hyperlink" Target="https://www.argentina.gob.ar/ciencia/conae/transparencia" TargetMode="External"/><Relationship Id="rId60" Type="http://schemas.openxmlformats.org/officeDocument/2006/relationships/hyperlink" Target="https://www.nacionreaseguros.com.ar/transparencia-activa/" TargetMode="External"/><Relationship Id="rId65" Type="http://schemas.openxmlformats.org/officeDocument/2006/relationships/hyperlink" Target="https://www.na-sa.com.ar/es/Transparencia-Activa" TargetMode="External"/><Relationship Id="rId73" Type="http://schemas.openxmlformats.org/officeDocument/2006/relationships/hyperlink" Target="https://www.argentina.gob.ar/salud/hospitalcarrillo" TargetMode="External"/><Relationship Id="rId78" Type="http://schemas.openxmlformats.org/officeDocument/2006/relationships/hyperlink" Target="https://www.bcra.gob.ar/Institucional/Acceso_Informacion.asp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s://www.argentina.gob.ar/inti" TargetMode="External"/><Relationship Id="rId9" Type="http://schemas.openxmlformats.org/officeDocument/2006/relationships/hyperlink" Target="https://www.argentina.gob.ar/inai" TargetMode="External"/><Relationship Id="rId13" Type="http://schemas.openxmlformats.org/officeDocument/2006/relationships/hyperlink" Target="https://www.argentina.gob.ar/capital-humano/cultura/fna" TargetMode="External"/><Relationship Id="rId18" Type="http://schemas.openxmlformats.org/officeDocument/2006/relationships/hyperlink" Target="https://www.argentina.gob.ar/administracion-general-de-puertos-se/transparencia" TargetMode="External"/><Relationship Id="rId39" Type="http://schemas.openxmlformats.org/officeDocument/2006/relationships/hyperlink" Target="https://www.argentina.gob.ar/seguridad/anmac/transparencia" TargetMode="External"/><Relationship Id="rId34" Type="http://schemas.openxmlformats.org/officeDocument/2006/relationships/hyperlink" Target="https://www.argentina.gob.ar/inteligencia" TargetMode="External"/><Relationship Id="rId50" Type="http://schemas.openxmlformats.org/officeDocument/2006/relationships/hyperlink" Target="https://www.argentina.gob.ar/bienesdelestado" TargetMode="External"/><Relationship Id="rId55" Type="http://schemas.openxmlformats.org/officeDocument/2006/relationships/hyperlink" Target="https://nacionbursatil.com.ar/acceso-info-publica" TargetMode="External"/><Relationship Id="rId76" Type="http://schemas.openxmlformats.org/officeDocument/2006/relationships/hyperlink" Target="https://www.arsat.com.ar/acerca-de-arsat/transparencia-activa/" TargetMode="External"/><Relationship Id="rId7" Type="http://schemas.openxmlformats.org/officeDocument/2006/relationships/hyperlink" Target="https://www.argentina.gob.ar/anticorrupcion/transparencia-activa-oficina-anticorrupcion" TargetMode="External"/><Relationship Id="rId71" Type="http://schemas.openxmlformats.org/officeDocument/2006/relationships/hyperlink" Target="https://www.argentina.gob.ar/cnv/transparencia" TargetMode="External"/><Relationship Id="rId2" Type="http://schemas.openxmlformats.org/officeDocument/2006/relationships/hyperlink" Target="https://www.argentina.gob.ar/aaip/transparencia" TargetMode="External"/><Relationship Id="rId29" Type="http://schemas.openxmlformats.org/officeDocument/2006/relationships/hyperlink" Target="https://www.argentina.gob.ar/inpi" TargetMode="External"/><Relationship Id="rId24" Type="http://schemas.openxmlformats.org/officeDocument/2006/relationships/hyperlink" Target="https://www.bicefideicomisos.com.ar/" TargetMode="External"/><Relationship Id="rId40" Type="http://schemas.openxmlformats.org/officeDocument/2006/relationships/hyperlink" Target="https://www.argentina.gob.ar/turismoydeportes/comision-nacional-antidopaje" TargetMode="External"/><Relationship Id="rId45" Type="http://schemas.openxmlformats.org/officeDocument/2006/relationships/hyperlink" Target="https://www.bna.com.ar/Institucional/AccesoALaInformacion" TargetMode="External"/><Relationship Id="rId66" Type="http://schemas.openxmlformats.org/officeDocument/2006/relationships/hyperlink" Target="https://www.argentina.gob.ar/inti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rgentina.gob.ar/salud/transparencia" TargetMode="External"/><Relationship Id="rId21" Type="http://schemas.openxmlformats.org/officeDocument/2006/relationships/hyperlink" Target="https://www.enargas.gob.ar/secciones/transparencia-activa/transparencia-activa.php" TargetMode="External"/><Relationship Id="rId42" Type="http://schemas.openxmlformats.org/officeDocument/2006/relationships/hyperlink" Target="https://www.argentina.gob.ar/inadi" TargetMode="External"/><Relationship Id="rId47" Type="http://schemas.openxmlformats.org/officeDocument/2006/relationships/hyperlink" Target="https://www.argentina.gob.ar/salud/incucai" TargetMode="External"/><Relationship Id="rId63" Type="http://schemas.openxmlformats.org/officeDocument/2006/relationships/hyperlink" Target="https://www.argentina.gob.ar/cancilleria/transparencia" TargetMode="External"/><Relationship Id="rId68" Type="http://schemas.openxmlformats.org/officeDocument/2006/relationships/hyperlink" Target="https://dioxitek.com.ar/" TargetMode="External"/><Relationship Id="rId16" Type="http://schemas.openxmlformats.org/officeDocument/2006/relationships/hyperlink" Target="https://www.argentina.gob.ar/justicia/transparencia" TargetMode="External"/><Relationship Id="rId11" Type="http://schemas.openxmlformats.org/officeDocument/2006/relationships/hyperlink" Target="https://www.bcra.gob.ar/Institucional/Acceso_Informacion.asp" TargetMode="External"/><Relationship Id="rId24" Type="http://schemas.openxmlformats.org/officeDocument/2006/relationships/hyperlink" Target="https://www.bicefideicomisos.com.ar/" TargetMode="External"/><Relationship Id="rId32" Type="http://schemas.openxmlformats.org/officeDocument/2006/relationships/hyperlink" Target="https://www.argentina.gob.ar/cajaderetiroPFA/transparencia-activa-crjppf-0" TargetMode="External"/><Relationship Id="rId37" Type="http://schemas.openxmlformats.org/officeDocument/2006/relationships/hyperlink" Target="https://www.argentina.gob.ar/arn/transparencia" TargetMode="External"/><Relationship Id="rId40" Type="http://schemas.openxmlformats.org/officeDocument/2006/relationships/hyperlink" Target="https://www.argentina.gob.ar/turismoydeportes/comision-nacional-antidopaje" TargetMode="External"/><Relationship Id="rId45" Type="http://schemas.openxmlformats.org/officeDocument/2006/relationships/hyperlink" Target="https://www.bna.com.ar/Institucional/AccesoALaInformacion" TargetMode="External"/><Relationship Id="rId53" Type="http://schemas.openxmlformats.org/officeDocument/2006/relationships/hyperlink" Target="https://www.pulmari.org/" TargetMode="External"/><Relationship Id="rId58" Type="http://schemas.openxmlformats.org/officeDocument/2006/relationships/hyperlink" Target="https://www.argentina.gob.ar/cnce/transparencia" TargetMode="External"/><Relationship Id="rId66" Type="http://schemas.openxmlformats.org/officeDocument/2006/relationships/hyperlink" Target="https://www.argentina.gob.ar/inti" TargetMode="External"/><Relationship Id="rId74" Type="http://schemas.openxmlformats.org/officeDocument/2006/relationships/hyperlink" Target="https://www.correoargentino.com.ar/transparencia-activa" TargetMode="External"/><Relationship Id="rId79" Type="http://schemas.openxmlformats.org/officeDocument/2006/relationships/hyperlink" Target="https://www.cipdh.gob.ar/transparencia/" TargetMode="External"/><Relationship Id="rId5" Type="http://schemas.openxmlformats.org/officeDocument/2006/relationships/hyperlink" Target="https://www.acumar.gob.ar/transparencia/indice/" TargetMode="External"/><Relationship Id="rId61" Type="http://schemas.openxmlformats.org/officeDocument/2006/relationships/hyperlink" Target="https://www.correoargentino.com.ar/transparencia-activa/" TargetMode="External"/><Relationship Id="rId19" Type="http://schemas.openxmlformats.org/officeDocument/2006/relationships/hyperlink" Target="https://www.argentina.gob.ar/seguridad/transparencia" TargetMode="External"/><Relationship Id="rId14" Type="http://schemas.openxmlformats.org/officeDocument/2006/relationships/hyperlink" Target="https://www.argentina.gob.ar/capital-humano/cultura/fna" TargetMode="External"/><Relationship Id="rId22" Type="http://schemas.openxmlformats.org/officeDocument/2006/relationships/hyperlink" Target="https://www.argentina.gob.ar/ciencia/bndg" TargetMode="External"/><Relationship Id="rId27" Type="http://schemas.openxmlformats.org/officeDocument/2006/relationships/hyperlink" Target="https://www.argentina.gob.ar/defensa/transparencia2" TargetMode="External"/><Relationship Id="rId30" Type="http://schemas.openxmlformats.org/officeDocument/2006/relationships/hyperlink" Target="https://www.bice.com.ar/transparencia-activa/" TargetMode="External"/><Relationship Id="rId35" Type="http://schemas.openxmlformats.org/officeDocument/2006/relationships/hyperlink" Target="https://www.argentina.gob.ar/migraciones/transparencia" TargetMode="External"/><Relationship Id="rId43" Type="http://schemas.openxmlformats.org/officeDocument/2006/relationships/hyperlink" Target="https://www.argentina.gob.ar/casademoneda/transparencia" TargetMode="External"/><Relationship Id="rId48" Type="http://schemas.openxmlformats.org/officeDocument/2006/relationships/hyperlink" Target="https://www.argentina.gob.ar/seguridadvial/transparencia" TargetMode="External"/><Relationship Id="rId56" Type="http://schemas.openxmlformats.org/officeDocument/2006/relationships/hyperlink" Target="https://www.argentina.gob.ar/derechoshumanos/ANM" TargetMode="External"/><Relationship Id="rId64" Type="http://schemas.openxmlformats.org/officeDocument/2006/relationships/hyperlink" Target="https://www.lillo.org.ar/" TargetMode="External"/><Relationship Id="rId69" Type="http://schemas.openxmlformats.org/officeDocument/2006/relationships/hyperlink" Target="https://www.nacion-seguros.com.ar/transparencia-activa/" TargetMode="External"/><Relationship Id="rId77" Type="http://schemas.openxmlformats.org/officeDocument/2006/relationships/hyperlink" Target="https://www.argentina.gob.ar/parquesnacionales/transparencia" TargetMode="External"/><Relationship Id="rId8" Type="http://schemas.openxmlformats.org/officeDocument/2006/relationships/hyperlink" Target="https://www.lillo.org.ar/" TargetMode="External"/><Relationship Id="rId51" Type="http://schemas.openxmlformats.org/officeDocument/2006/relationships/hyperlink" Target="https://www.mercadocentral.gob.ar/" TargetMode="External"/><Relationship Id="rId72" Type="http://schemas.openxmlformats.org/officeDocument/2006/relationships/hyperlink" Target="https://www.pellegrinifci.com.ar/institucional" TargetMode="External"/><Relationship Id="rId80" Type="http://schemas.openxmlformats.org/officeDocument/2006/relationships/hyperlink" Target="https://www.argentina.gob.ar/salud/hospitalbonaparte" TargetMode="External"/><Relationship Id="rId3" Type="http://schemas.openxmlformats.org/officeDocument/2006/relationships/hyperlink" Target="https://www.argentina.gob.ar/salud/inc" TargetMode="External"/><Relationship Id="rId12" Type="http://schemas.openxmlformats.org/officeDocument/2006/relationships/hyperlink" Target="https://www.argentina.gob.ar/procuraciondeltesoro/transparencia" TargetMode="External"/><Relationship Id="rId17" Type="http://schemas.openxmlformats.org/officeDocument/2006/relationships/hyperlink" Target="https://www.argentina.gob.ar/capital-humano/cultura/fna" TargetMode="External"/><Relationship Id="rId25" Type="http://schemas.openxmlformats.org/officeDocument/2006/relationships/hyperlink" Target="https://www.aerolineas.com.ar/transparencia-activa" TargetMode="External"/><Relationship Id="rId33" Type="http://schemas.openxmlformats.org/officeDocument/2006/relationships/hyperlink" Target="https://www.argentina.gob.ar/salud/anlis/transparencia" TargetMode="External"/><Relationship Id="rId38" Type="http://schemas.openxmlformats.org/officeDocument/2006/relationships/hyperlink" Target="https://www.argentina.gob.ar/inta" TargetMode="External"/><Relationship Id="rId46" Type="http://schemas.openxmlformats.org/officeDocument/2006/relationships/hyperlink" Target="https://www.argentina.gob.ar/anac/transparencia" TargetMode="External"/><Relationship Id="rId59" Type="http://schemas.openxmlformats.org/officeDocument/2006/relationships/hyperlink" Target="https://www.nacion-retiro.com.ar/transparencia-activa/" TargetMode="External"/><Relationship Id="rId67" Type="http://schemas.openxmlformats.org/officeDocument/2006/relationships/hyperlink" Target="https://www.nacionservicios.com.ar/" TargetMode="External"/><Relationship Id="rId20" Type="http://schemas.openxmlformats.org/officeDocument/2006/relationships/hyperlink" Target="https://www.argentina.gob.ar/salud/inareps" TargetMode="External"/><Relationship Id="rId41" Type="http://schemas.openxmlformats.org/officeDocument/2006/relationships/hyperlink" Target="https://www.argentina.gob.ar/capital-humano/inaes" TargetMode="External"/><Relationship Id="rId54" Type="http://schemas.openxmlformats.org/officeDocument/2006/relationships/hyperlink" Target="https://www.hipotecario.com.ar/" TargetMode="External"/><Relationship Id="rId62" Type="http://schemas.openxmlformats.org/officeDocument/2006/relationships/hyperlink" Target="https://www.argentina.gob.ar/iaf" TargetMode="External"/><Relationship Id="rId70" Type="http://schemas.openxmlformats.org/officeDocument/2006/relationships/hyperlink" Target="https://www.argentina.gob.ar/aaip/transparencia-aaip/transparencia" TargetMode="External"/><Relationship Id="rId75" Type="http://schemas.openxmlformats.org/officeDocument/2006/relationships/hyperlink" Target="https://www.argentina.gob.ar/transporte/administracion-general-puertos-se/transparencia-activa" TargetMode="External"/><Relationship Id="rId1" Type="http://schemas.openxmlformats.org/officeDocument/2006/relationships/hyperlink" Target="https://inteatro.ar/" TargetMode="External"/><Relationship Id="rId6" Type="http://schemas.openxmlformats.org/officeDocument/2006/relationships/hyperlink" Target="https://www.argentina.gob.ar/apla/transparencia-activa-apla" TargetMode="External"/><Relationship Id="rId15" Type="http://schemas.openxmlformats.org/officeDocument/2006/relationships/hyperlink" Target="https://www.aysa.com.ar/Quienes-Somos/Transparencia" TargetMode="External"/><Relationship Id="rId23" Type="http://schemas.openxmlformats.org/officeDocument/2006/relationships/hyperlink" Target="https://www.argentina.gob.ar/inase" TargetMode="External"/><Relationship Id="rId28" Type="http://schemas.openxmlformats.org/officeDocument/2006/relationships/hyperlink" Target="https://www.argentina.gob.ar/obras-publicas/infraestructura-y-politica-hidrica/enohsa/transparencia" TargetMode="External"/><Relationship Id="rId36" Type="http://schemas.openxmlformats.org/officeDocument/2006/relationships/hyperlink" Target="https://www.argentina.gob.ar/ciencia/bndg" TargetMode="External"/><Relationship Id="rId49" Type="http://schemas.openxmlformats.org/officeDocument/2006/relationships/hyperlink" Target="https://puertomadero.com/" TargetMode="External"/><Relationship Id="rId57" Type="http://schemas.openxmlformats.org/officeDocument/2006/relationships/hyperlink" Target="https://www.ign.gob.ar/" TargetMode="External"/><Relationship Id="rId10" Type="http://schemas.openxmlformats.org/officeDocument/2006/relationships/hyperlink" Target="https://www.argentina.gob.ar/agricultura/subsecretaria-de-agricultura-familiar-y-desarrollo-territorial/institucional" TargetMode="External"/><Relationship Id="rId31" Type="http://schemas.openxmlformats.org/officeDocument/2006/relationships/hyperlink" Target="https://www.argentina.gob.ar/inidep" TargetMode="External"/><Relationship Id="rId44" Type="http://schemas.openxmlformats.org/officeDocument/2006/relationships/hyperlink" Target="https://www.bn.gov.ar/" TargetMode="External"/><Relationship Id="rId52" Type="http://schemas.openxmlformats.org/officeDocument/2006/relationships/hyperlink" Target="https://www.argentina.gob.ar/ciencia/conae/transparencia" TargetMode="External"/><Relationship Id="rId60" Type="http://schemas.openxmlformats.org/officeDocument/2006/relationships/hyperlink" Target="https://www.nacionreaseguros.com.ar/transparencia-activa/" TargetMode="External"/><Relationship Id="rId65" Type="http://schemas.openxmlformats.org/officeDocument/2006/relationships/hyperlink" Target="https://www.na-sa.com.ar/es/Transparencia-Activa" TargetMode="External"/><Relationship Id="rId73" Type="http://schemas.openxmlformats.org/officeDocument/2006/relationships/hyperlink" Target="https://www.argentina.gob.ar/salud/hospitalcarrillo" TargetMode="External"/><Relationship Id="rId78" Type="http://schemas.openxmlformats.org/officeDocument/2006/relationships/hyperlink" Target="https://www.bcra.gob.ar/Institucional/Acceso_Informacion.asp" TargetMode="External"/><Relationship Id="rId4" Type="http://schemas.openxmlformats.org/officeDocument/2006/relationships/hyperlink" Target="https://www.argentina.gob.ar/inti" TargetMode="External"/><Relationship Id="rId9" Type="http://schemas.openxmlformats.org/officeDocument/2006/relationships/hyperlink" Target="https://www.argentina.gob.ar/inai" TargetMode="External"/><Relationship Id="rId13" Type="http://schemas.openxmlformats.org/officeDocument/2006/relationships/hyperlink" Target="https://www.argentina.gob.ar/capital-humano/cultura/fna" TargetMode="External"/><Relationship Id="rId18" Type="http://schemas.openxmlformats.org/officeDocument/2006/relationships/hyperlink" Target="https://www.argentina.gob.ar/administracion-general-de-puertos-se/transparencia" TargetMode="External"/><Relationship Id="rId39" Type="http://schemas.openxmlformats.org/officeDocument/2006/relationships/hyperlink" Target="https://www.argentina.gob.ar/seguridad/anmac/transparencia" TargetMode="External"/><Relationship Id="rId34" Type="http://schemas.openxmlformats.org/officeDocument/2006/relationships/hyperlink" Target="https://www.argentina.gob.ar/inteligencia" TargetMode="External"/><Relationship Id="rId50" Type="http://schemas.openxmlformats.org/officeDocument/2006/relationships/hyperlink" Target="https://www.argentina.gob.ar/bienesdelestado" TargetMode="External"/><Relationship Id="rId55" Type="http://schemas.openxmlformats.org/officeDocument/2006/relationships/hyperlink" Target="https://nacionbursatil.com.ar/acceso-info-publica" TargetMode="External"/><Relationship Id="rId76" Type="http://schemas.openxmlformats.org/officeDocument/2006/relationships/hyperlink" Target="https://www.arsat.com.ar/acerca-de-arsat/transparencia-activa/" TargetMode="External"/><Relationship Id="rId7" Type="http://schemas.openxmlformats.org/officeDocument/2006/relationships/hyperlink" Target="https://www.argentina.gob.ar/anticorrupcion/transparencia-activa-oficina-anticorrupcion" TargetMode="External"/><Relationship Id="rId71" Type="http://schemas.openxmlformats.org/officeDocument/2006/relationships/hyperlink" Target="https://www.argentina.gob.ar/cnv/transparencia" TargetMode="External"/><Relationship Id="rId2" Type="http://schemas.openxmlformats.org/officeDocument/2006/relationships/hyperlink" Target="https://www.argentina.gob.ar/aaip/transparencia" TargetMode="External"/><Relationship Id="rId29" Type="http://schemas.openxmlformats.org/officeDocument/2006/relationships/hyperlink" Target="https://www.argentina.gob.ar/inpi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rgentina.gob.ar/salud/transparencia" TargetMode="External"/><Relationship Id="rId21" Type="http://schemas.openxmlformats.org/officeDocument/2006/relationships/hyperlink" Target="https://www.enargas.gob.ar/secciones/transparencia-activa/transparencia-activa.php" TargetMode="External"/><Relationship Id="rId42" Type="http://schemas.openxmlformats.org/officeDocument/2006/relationships/hyperlink" Target="https://www.argentina.gob.ar/inadi" TargetMode="External"/><Relationship Id="rId47" Type="http://schemas.openxmlformats.org/officeDocument/2006/relationships/hyperlink" Target="https://www.argentina.gob.ar/salud/incucai" TargetMode="External"/><Relationship Id="rId63" Type="http://schemas.openxmlformats.org/officeDocument/2006/relationships/hyperlink" Target="https://www.argentina.gob.ar/cancilleria/transparencia" TargetMode="External"/><Relationship Id="rId68" Type="http://schemas.openxmlformats.org/officeDocument/2006/relationships/hyperlink" Target="https://dioxitek.com.ar/" TargetMode="External"/><Relationship Id="rId16" Type="http://schemas.openxmlformats.org/officeDocument/2006/relationships/hyperlink" Target="https://www.argentina.gob.ar/justicia/transparencia" TargetMode="External"/><Relationship Id="rId11" Type="http://schemas.openxmlformats.org/officeDocument/2006/relationships/hyperlink" Target="https://www.bcra.gob.ar/Institucional/Acceso_Informacion.asp" TargetMode="External"/><Relationship Id="rId24" Type="http://schemas.openxmlformats.org/officeDocument/2006/relationships/hyperlink" Target="https://www.bicefideicomisos.com.ar/" TargetMode="External"/><Relationship Id="rId32" Type="http://schemas.openxmlformats.org/officeDocument/2006/relationships/hyperlink" Target="https://www.argentina.gob.ar/cajaderetiroPFA/transparencia-activa-crjppf-0" TargetMode="External"/><Relationship Id="rId37" Type="http://schemas.openxmlformats.org/officeDocument/2006/relationships/hyperlink" Target="https://www.argentina.gob.ar/arn/transparencia" TargetMode="External"/><Relationship Id="rId40" Type="http://schemas.openxmlformats.org/officeDocument/2006/relationships/hyperlink" Target="https://www.argentina.gob.ar/turismoydeportes/comision-nacional-antidopaje" TargetMode="External"/><Relationship Id="rId45" Type="http://schemas.openxmlformats.org/officeDocument/2006/relationships/hyperlink" Target="https://www.bna.com.ar/Institucional/AccesoALaInformacion" TargetMode="External"/><Relationship Id="rId53" Type="http://schemas.openxmlformats.org/officeDocument/2006/relationships/hyperlink" Target="https://www.pulmari.org/" TargetMode="External"/><Relationship Id="rId58" Type="http://schemas.openxmlformats.org/officeDocument/2006/relationships/hyperlink" Target="https://www.argentina.gob.ar/cnce/transparencia" TargetMode="External"/><Relationship Id="rId66" Type="http://schemas.openxmlformats.org/officeDocument/2006/relationships/hyperlink" Target="https://www.argentina.gob.ar/inti" TargetMode="External"/><Relationship Id="rId74" Type="http://schemas.openxmlformats.org/officeDocument/2006/relationships/hyperlink" Target="https://www.correoargentino.com.ar/transparencia-activa" TargetMode="External"/><Relationship Id="rId79" Type="http://schemas.openxmlformats.org/officeDocument/2006/relationships/hyperlink" Target="https://www.cipdh.gob.ar/transparencia/" TargetMode="External"/><Relationship Id="rId5" Type="http://schemas.openxmlformats.org/officeDocument/2006/relationships/hyperlink" Target="https://www.acumar.gob.ar/transparencia/indice/" TargetMode="External"/><Relationship Id="rId61" Type="http://schemas.openxmlformats.org/officeDocument/2006/relationships/hyperlink" Target="https://www.correoargentino.com.ar/transparencia-activa/" TargetMode="External"/><Relationship Id="rId19" Type="http://schemas.openxmlformats.org/officeDocument/2006/relationships/hyperlink" Target="https://www.argentina.gob.ar/seguridad/transparencia" TargetMode="External"/><Relationship Id="rId14" Type="http://schemas.openxmlformats.org/officeDocument/2006/relationships/hyperlink" Target="https://www.argentina.gob.ar/capital-humano/cultura/fna" TargetMode="External"/><Relationship Id="rId22" Type="http://schemas.openxmlformats.org/officeDocument/2006/relationships/hyperlink" Target="https://www.argentina.gob.ar/ciencia/bndg" TargetMode="External"/><Relationship Id="rId27" Type="http://schemas.openxmlformats.org/officeDocument/2006/relationships/hyperlink" Target="https://www.argentina.gob.ar/defensa/transparencia2" TargetMode="External"/><Relationship Id="rId30" Type="http://schemas.openxmlformats.org/officeDocument/2006/relationships/hyperlink" Target="https://www.bice.com.ar/transparencia-activa/" TargetMode="External"/><Relationship Id="rId35" Type="http://schemas.openxmlformats.org/officeDocument/2006/relationships/hyperlink" Target="https://www.argentina.gob.ar/migraciones/transparencia" TargetMode="External"/><Relationship Id="rId43" Type="http://schemas.openxmlformats.org/officeDocument/2006/relationships/hyperlink" Target="https://www.argentina.gob.ar/casademoneda/transparencia" TargetMode="External"/><Relationship Id="rId48" Type="http://schemas.openxmlformats.org/officeDocument/2006/relationships/hyperlink" Target="https://www.argentina.gob.ar/seguridadvial/transparencia" TargetMode="External"/><Relationship Id="rId56" Type="http://schemas.openxmlformats.org/officeDocument/2006/relationships/hyperlink" Target="https://www.argentina.gob.ar/derechoshumanos/ANM" TargetMode="External"/><Relationship Id="rId64" Type="http://schemas.openxmlformats.org/officeDocument/2006/relationships/hyperlink" Target="https://www.lillo.org.ar/" TargetMode="External"/><Relationship Id="rId69" Type="http://schemas.openxmlformats.org/officeDocument/2006/relationships/hyperlink" Target="https://www.nacion-seguros.com.ar/transparencia-activa/" TargetMode="External"/><Relationship Id="rId77" Type="http://schemas.openxmlformats.org/officeDocument/2006/relationships/hyperlink" Target="https://www.argentina.gob.ar/parquesnacionales/transparencia" TargetMode="External"/><Relationship Id="rId8" Type="http://schemas.openxmlformats.org/officeDocument/2006/relationships/hyperlink" Target="https://www.lillo.org.ar/" TargetMode="External"/><Relationship Id="rId51" Type="http://schemas.openxmlformats.org/officeDocument/2006/relationships/hyperlink" Target="https://www.mercadocentral.gob.ar/" TargetMode="External"/><Relationship Id="rId72" Type="http://schemas.openxmlformats.org/officeDocument/2006/relationships/hyperlink" Target="https://www.pellegrinifci.com.ar/institucional" TargetMode="External"/><Relationship Id="rId80" Type="http://schemas.openxmlformats.org/officeDocument/2006/relationships/hyperlink" Target="https://www.argentina.gob.ar/salud/hospitalbonaparte" TargetMode="External"/><Relationship Id="rId3" Type="http://schemas.openxmlformats.org/officeDocument/2006/relationships/hyperlink" Target="https://www.argentina.gob.ar/salud/inc" TargetMode="External"/><Relationship Id="rId12" Type="http://schemas.openxmlformats.org/officeDocument/2006/relationships/hyperlink" Target="https://www.argentina.gob.ar/procuraciondeltesoro/transparencia" TargetMode="External"/><Relationship Id="rId17" Type="http://schemas.openxmlformats.org/officeDocument/2006/relationships/hyperlink" Target="https://www.argentina.gob.ar/capital-humano/cultura/fna" TargetMode="External"/><Relationship Id="rId25" Type="http://schemas.openxmlformats.org/officeDocument/2006/relationships/hyperlink" Target="https://www.aerolineas.com.ar/transparencia-activa" TargetMode="External"/><Relationship Id="rId33" Type="http://schemas.openxmlformats.org/officeDocument/2006/relationships/hyperlink" Target="https://www.argentina.gob.ar/salud/anlis/transparencia" TargetMode="External"/><Relationship Id="rId38" Type="http://schemas.openxmlformats.org/officeDocument/2006/relationships/hyperlink" Target="https://www.argentina.gob.ar/inta" TargetMode="External"/><Relationship Id="rId46" Type="http://schemas.openxmlformats.org/officeDocument/2006/relationships/hyperlink" Target="https://www.argentina.gob.ar/anac/transparencia" TargetMode="External"/><Relationship Id="rId59" Type="http://schemas.openxmlformats.org/officeDocument/2006/relationships/hyperlink" Target="https://www.nacion-retiro.com.ar/transparencia-activa/" TargetMode="External"/><Relationship Id="rId67" Type="http://schemas.openxmlformats.org/officeDocument/2006/relationships/hyperlink" Target="https://www.nacionservicios.com.ar/" TargetMode="External"/><Relationship Id="rId20" Type="http://schemas.openxmlformats.org/officeDocument/2006/relationships/hyperlink" Target="https://www.argentina.gob.ar/salud/inareps" TargetMode="External"/><Relationship Id="rId41" Type="http://schemas.openxmlformats.org/officeDocument/2006/relationships/hyperlink" Target="https://www.argentina.gob.ar/capital-humano/inaes" TargetMode="External"/><Relationship Id="rId54" Type="http://schemas.openxmlformats.org/officeDocument/2006/relationships/hyperlink" Target="https://www.hipotecario.com.ar/" TargetMode="External"/><Relationship Id="rId62" Type="http://schemas.openxmlformats.org/officeDocument/2006/relationships/hyperlink" Target="https://www.argentina.gob.ar/iaf" TargetMode="External"/><Relationship Id="rId70" Type="http://schemas.openxmlformats.org/officeDocument/2006/relationships/hyperlink" Target="https://www.argentina.gob.ar/aaip/transparencia-aaip/transparencia" TargetMode="External"/><Relationship Id="rId75" Type="http://schemas.openxmlformats.org/officeDocument/2006/relationships/hyperlink" Target="https://www.argentina.gob.ar/transporte/administracion-general-puertos-se/transparencia-activa" TargetMode="External"/><Relationship Id="rId1" Type="http://schemas.openxmlformats.org/officeDocument/2006/relationships/hyperlink" Target="https://inteatro.ar/" TargetMode="External"/><Relationship Id="rId6" Type="http://schemas.openxmlformats.org/officeDocument/2006/relationships/hyperlink" Target="https://www.argentina.gob.ar/apla/transparencia-activa-apla" TargetMode="External"/><Relationship Id="rId15" Type="http://schemas.openxmlformats.org/officeDocument/2006/relationships/hyperlink" Target="https://www.aysa.com.ar/Quienes-Somos/Transparencia" TargetMode="External"/><Relationship Id="rId23" Type="http://schemas.openxmlformats.org/officeDocument/2006/relationships/hyperlink" Target="https://www.argentina.gob.ar/inase" TargetMode="External"/><Relationship Id="rId28" Type="http://schemas.openxmlformats.org/officeDocument/2006/relationships/hyperlink" Target="https://www.argentina.gob.ar/obras-publicas/infraestructura-y-politica-hidrica/enohsa/transparencia" TargetMode="External"/><Relationship Id="rId36" Type="http://schemas.openxmlformats.org/officeDocument/2006/relationships/hyperlink" Target="https://www.argentina.gob.ar/ciencia/bndg" TargetMode="External"/><Relationship Id="rId49" Type="http://schemas.openxmlformats.org/officeDocument/2006/relationships/hyperlink" Target="https://puertomadero.com/" TargetMode="External"/><Relationship Id="rId57" Type="http://schemas.openxmlformats.org/officeDocument/2006/relationships/hyperlink" Target="https://www.ign.gob.ar/" TargetMode="External"/><Relationship Id="rId10" Type="http://schemas.openxmlformats.org/officeDocument/2006/relationships/hyperlink" Target="https://www.argentina.gob.ar/agricultura/subsecretaria-de-agricultura-familiar-y-desarrollo-territorial/institucional" TargetMode="External"/><Relationship Id="rId31" Type="http://schemas.openxmlformats.org/officeDocument/2006/relationships/hyperlink" Target="https://www.argentina.gob.ar/inidep" TargetMode="External"/><Relationship Id="rId44" Type="http://schemas.openxmlformats.org/officeDocument/2006/relationships/hyperlink" Target="https://www.bn.gov.ar/" TargetMode="External"/><Relationship Id="rId52" Type="http://schemas.openxmlformats.org/officeDocument/2006/relationships/hyperlink" Target="https://www.argentina.gob.ar/ciencia/conae/transparencia" TargetMode="External"/><Relationship Id="rId60" Type="http://schemas.openxmlformats.org/officeDocument/2006/relationships/hyperlink" Target="https://www.nacionreaseguros.com.ar/transparencia-activa/" TargetMode="External"/><Relationship Id="rId65" Type="http://schemas.openxmlformats.org/officeDocument/2006/relationships/hyperlink" Target="https://www.na-sa.com.ar/es/Transparencia-Activa" TargetMode="External"/><Relationship Id="rId73" Type="http://schemas.openxmlformats.org/officeDocument/2006/relationships/hyperlink" Target="https://www.argentina.gob.ar/salud/hospitalcarrillo" TargetMode="External"/><Relationship Id="rId78" Type="http://schemas.openxmlformats.org/officeDocument/2006/relationships/hyperlink" Target="https://www.bcra.gob.ar/Institucional/Acceso_Informacion.asp" TargetMode="External"/><Relationship Id="rId4" Type="http://schemas.openxmlformats.org/officeDocument/2006/relationships/hyperlink" Target="https://www.argentina.gob.ar/inti" TargetMode="External"/><Relationship Id="rId9" Type="http://schemas.openxmlformats.org/officeDocument/2006/relationships/hyperlink" Target="https://www.argentina.gob.ar/inai" TargetMode="External"/><Relationship Id="rId13" Type="http://schemas.openxmlformats.org/officeDocument/2006/relationships/hyperlink" Target="https://www.argentina.gob.ar/capital-humano/cultura/fna" TargetMode="External"/><Relationship Id="rId18" Type="http://schemas.openxmlformats.org/officeDocument/2006/relationships/hyperlink" Target="https://www.argentina.gob.ar/administracion-general-de-puertos-se/transparencia" TargetMode="External"/><Relationship Id="rId39" Type="http://schemas.openxmlformats.org/officeDocument/2006/relationships/hyperlink" Target="https://www.argentina.gob.ar/seguridad/anmac/transparencia" TargetMode="External"/><Relationship Id="rId34" Type="http://schemas.openxmlformats.org/officeDocument/2006/relationships/hyperlink" Target="https://www.argentina.gob.ar/inteligencia" TargetMode="External"/><Relationship Id="rId50" Type="http://schemas.openxmlformats.org/officeDocument/2006/relationships/hyperlink" Target="https://www.argentina.gob.ar/bienesdelestado" TargetMode="External"/><Relationship Id="rId55" Type="http://schemas.openxmlformats.org/officeDocument/2006/relationships/hyperlink" Target="https://nacionbursatil.com.ar/acceso-info-publica" TargetMode="External"/><Relationship Id="rId76" Type="http://schemas.openxmlformats.org/officeDocument/2006/relationships/hyperlink" Target="https://www.arsat.com.ar/acerca-de-arsat/transparencia-activa/" TargetMode="External"/><Relationship Id="rId7" Type="http://schemas.openxmlformats.org/officeDocument/2006/relationships/hyperlink" Target="https://www.argentina.gob.ar/anticorrupcion/transparencia-activa-oficina-anticorrupcion" TargetMode="External"/><Relationship Id="rId71" Type="http://schemas.openxmlformats.org/officeDocument/2006/relationships/hyperlink" Target="https://www.argentina.gob.ar/cnv/transparencia" TargetMode="External"/><Relationship Id="rId2" Type="http://schemas.openxmlformats.org/officeDocument/2006/relationships/hyperlink" Target="https://www.argentina.gob.ar/aaip/transparencia" TargetMode="External"/><Relationship Id="rId29" Type="http://schemas.openxmlformats.org/officeDocument/2006/relationships/hyperlink" Target="https://www.argentina.gob.ar/inpi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rgentina.gob.ar/salud/transparencia" TargetMode="External"/><Relationship Id="rId21" Type="http://schemas.openxmlformats.org/officeDocument/2006/relationships/hyperlink" Target="https://www.enargas.gob.ar/secciones/transparencia-activa/transparencia-activa.php" TargetMode="External"/><Relationship Id="rId42" Type="http://schemas.openxmlformats.org/officeDocument/2006/relationships/hyperlink" Target="https://www.argentina.gob.ar/inadi" TargetMode="External"/><Relationship Id="rId47" Type="http://schemas.openxmlformats.org/officeDocument/2006/relationships/hyperlink" Target="https://www.argentina.gob.ar/salud/incucai" TargetMode="External"/><Relationship Id="rId63" Type="http://schemas.openxmlformats.org/officeDocument/2006/relationships/hyperlink" Target="https://www.argentina.gob.ar/cancilleria/transparencia" TargetMode="External"/><Relationship Id="rId68" Type="http://schemas.openxmlformats.org/officeDocument/2006/relationships/hyperlink" Target="https://dioxitek.com.ar/" TargetMode="External"/><Relationship Id="rId16" Type="http://schemas.openxmlformats.org/officeDocument/2006/relationships/hyperlink" Target="https://www.argentina.gob.ar/justicia/transparencia" TargetMode="External"/><Relationship Id="rId11" Type="http://schemas.openxmlformats.org/officeDocument/2006/relationships/hyperlink" Target="https://www.bcra.gob.ar/Institucional/Acceso_Informacion.asp" TargetMode="External"/><Relationship Id="rId32" Type="http://schemas.openxmlformats.org/officeDocument/2006/relationships/hyperlink" Target="https://www.argentina.gob.ar/cajaderetiroPFA/transparencia-activa-crjppf-0" TargetMode="External"/><Relationship Id="rId37" Type="http://schemas.openxmlformats.org/officeDocument/2006/relationships/hyperlink" Target="https://www.argentina.gob.ar/arn/transparencia" TargetMode="External"/><Relationship Id="rId53" Type="http://schemas.openxmlformats.org/officeDocument/2006/relationships/hyperlink" Target="https://www.pulmari.org/" TargetMode="External"/><Relationship Id="rId58" Type="http://schemas.openxmlformats.org/officeDocument/2006/relationships/hyperlink" Target="https://www.argentina.gob.ar/cnce/transparencia" TargetMode="External"/><Relationship Id="rId74" Type="http://schemas.openxmlformats.org/officeDocument/2006/relationships/hyperlink" Target="https://www.correoargentino.com.ar/transparencia-activa" TargetMode="External"/><Relationship Id="rId79" Type="http://schemas.openxmlformats.org/officeDocument/2006/relationships/hyperlink" Target="https://www.cipdh.gob.ar/transparencia/" TargetMode="External"/><Relationship Id="rId5" Type="http://schemas.openxmlformats.org/officeDocument/2006/relationships/hyperlink" Target="https://www.acumar.gob.ar/transparencia/indice/" TargetMode="External"/><Relationship Id="rId61" Type="http://schemas.openxmlformats.org/officeDocument/2006/relationships/hyperlink" Target="https://www.correoargentino.com.ar/transparencia-activa/" TargetMode="External"/><Relationship Id="rId82" Type="http://schemas.openxmlformats.org/officeDocument/2006/relationships/vmlDrawing" Target="../drawings/vmlDrawing1.vml"/><Relationship Id="rId19" Type="http://schemas.openxmlformats.org/officeDocument/2006/relationships/hyperlink" Target="https://www.argentina.gob.ar/seguridad/transparencia" TargetMode="External"/><Relationship Id="rId14" Type="http://schemas.openxmlformats.org/officeDocument/2006/relationships/hyperlink" Target="https://www.argentina.gob.ar/capital-humano/cultura/fna" TargetMode="External"/><Relationship Id="rId22" Type="http://schemas.openxmlformats.org/officeDocument/2006/relationships/hyperlink" Target="https://www.argentina.gob.ar/ciencia/bndg" TargetMode="External"/><Relationship Id="rId27" Type="http://schemas.openxmlformats.org/officeDocument/2006/relationships/hyperlink" Target="https://www.argentina.gob.ar/defensa/transparencia2" TargetMode="External"/><Relationship Id="rId30" Type="http://schemas.openxmlformats.org/officeDocument/2006/relationships/hyperlink" Target="https://www.bice.com.ar/transparencia-activa/" TargetMode="External"/><Relationship Id="rId35" Type="http://schemas.openxmlformats.org/officeDocument/2006/relationships/hyperlink" Target="https://www.argentina.gob.ar/migraciones/transparencia" TargetMode="External"/><Relationship Id="rId43" Type="http://schemas.openxmlformats.org/officeDocument/2006/relationships/hyperlink" Target="https://www.argentina.gob.ar/casademoneda/transparencia" TargetMode="External"/><Relationship Id="rId48" Type="http://schemas.openxmlformats.org/officeDocument/2006/relationships/hyperlink" Target="https://www.argentina.gob.ar/seguridadvial/transparencia" TargetMode="External"/><Relationship Id="rId56" Type="http://schemas.openxmlformats.org/officeDocument/2006/relationships/hyperlink" Target="https://www.argentina.gob.ar/derechoshumanos/ANM" TargetMode="External"/><Relationship Id="rId64" Type="http://schemas.openxmlformats.org/officeDocument/2006/relationships/hyperlink" Target="https://www.lillo.org.ar/" TargetMode="External"/><Relationship Id="rId69" Type="http://schemas.openxmlformats.org/officeDocument/2006/relationships/hyperlink" Target="https://www.nacion-seguros.com.ar/transparencia-activa/" TargetMode="External"/><Relationship Id="rId77" Type="http://schemas.openxmlformats.org/officeDocument/2006/relationships/hyperlink" Target="https://www.argentina.gob.ar/parquesnacionales/transparencia" TargetMode="External"/><Relationship Id="rId8" Type="http://schemas.openxmlformats.org/officeDocument/2006/relationships/hyperlink" Target="https://www.lillo.org.ar/" TargetMode="External"/><Relationship Id="rId51" Type="http://schemas.openxmlformats.org/officeDocument/2006/relationships/hyperlink" Target="https://www.mercadocentral.gob.ar/" TargetMode="External"/><Relationship Id="rId72" Type="http://schemas.openxmlformats.org/officeDocument/2006/relationships/hyperlink" Target="https://www.pellegrinifci.com.ar/institucional" TargetMode="External"/><Relationship Id="rId80" Type="http://schemas.openxmlformats.org/officeDocument/2006/relationships/hyperlink" Target="https://www.argentina.gob.ar/salud/hospitalbonaparte" TargetMode="External"/><Relationship Id="rId3" Type="http://schemas.openxmlformats.org/officeDocument/2006/relationships/hyperlink" Target="https://www.argentina.gob.ar/salud/inc" TargetMode="External"/><Relationship Id="rId12" Type="http://schemas.openxmlformats.org/officeDocument/2006/relationships/hyperlink" Target="https://www.argentina.gob.ar/procuraciondeltesoro/transparencia" TargetMode="External"/><Relationship Id="rId17" Type="http://schemas.openxmlformats.org/officeDocument/2006/relationships/hyperlink" Target="https://www.argentina.gob.ar/capital-humano/cultura/fna" TargetMode="External"/><Relationship Id="rId25" Type="http://schemas.openxmlformats.org/officeDocument/2006/relationships/hyperlink" Target="https://www.aerolineas.com.ar/transparencia-activa" TargetMode="External"/><Relationship Id="rId33" Type="http://schemas.openxmlformats.org/officeDocument/2006/relationships/hyperlink" Target="https://www.argentina.gob.ar/salud/anlis/transparencia" TargetMode="External"/><Relationship Id="rId38" Type="http://schemas.openxmlformats.org/officeDocument/2006/relationships/hyperlink" Target="https://www.argentina.gob.ar/inta" TargetMode="External"/><Relationship Id="rId46" Type="http://schemas.openxmlformats.org/officeDocument/2006/relationships/hyperlink" Target="https://www.argentina.gob.ar/anac/transparencia" TargetMode="External"/><Relationship Id="rId59" Type="http://schemas.openxmlformats.org/officeDocument/2006/relationships/hyperlink" Target="https://www.nacion-retiro.com.ar/transparencia-activa/" TargetMode="External"/><Relationship Id="rId67" Type="http://schemas.openxmlformats.org/officeDocument/2006/relationships/hyperlink" Target="https://www.nacionservicios.com.ar/" TargetMode="External"/><Relationship Id="rId20" Type="http://schemas.openxmlformats.org/officeDocument/2006/relationships/hyperlink" Target="https://www.argentina.gob.ar/salud/inareps" TargetMode="External"/><Relationship Id="rId41" Type="http://schemas.openxmlformats.org/officeDocument/2006/relationships/hyperlink" Target="https://www.argentina.gob.ar/capital-humano/inaes" TargetMode="External"/><Relationship Id="rId54" Type="http://schemas.openxmlformats.org/officeDocument/2006/relationships/hyperlink" Target="https://www.hipotecario.com.ar/" TargetMode="External"/><Relationship Id="rId62" Type="http://schemas.openxmlformats.org/officeDocument/2006/relationships/hyperlink" Target="https://www.argentina.gob.ar/iaf" TargetMode="External"/><Relationship Id="rId70" Type="http://schemas.openxmlformats.org/officeDocument/2006/relationships/hyperlink" Target="https://www.argentina.gob.ar/aaip/transparencia-aaip/transparencia" TargetMode="External"/><Relationship Id="rId75" Type="http://schemas.openxmlformats.org/officeDocument/2006/relationships/hyperlink" Target="https://www.argentina.gob.ar/transporte/administracion-general-puertos-se/transparencia-activa" TargetMode="External"/><Relationship Id="rId83" Type="http://schemas.openxmlformats.org/officeDocument/2006/relationships/comments" Target="../comments1.xml"/><Relationship Id="rId1" Type="http://schemas.openxmlformats.org/officeDocument/2006/relationships/hyperlink" Target="https://inteatro.ar/" TargetMode="External"/><Relationship Id="rId6" Type="http://schemas.openxmlformats.org/officeDocument/2006/relationships/hyperlink" Target="https://www.argentina.gob.ar/apla/transparencia-activa-apla" TargetMode="External"/><Relationship Id="rId15" Type="http://schemas.openxmlformats.org/officeDocument/2006/relationships/hyperlink" Target="https://www.aysa.com.ar/Quienes-Somos/Transparencia" TargetMode="External"/><Relationship Id="rId23" Type="http://schemas.openxmlformats.org/officeDocument/2006/relationships/hyperlink" Target="https://www.argentina.gob.ar/inase" TargetMode="External"/><Relationship Id="rId28" Type="http://schemas.openxmlformats.org/officeDocument/2006/relationships/hyperlink" Target="https://www.argentina.gob.ar/obras-publicas/infraestructura-y-politica-hidrica/enohsa/transparencia" TargetMode="External"/><Relationship Id="rId36" Type="http://schemas.openxmlformats.org/officeDocument/2006/relationships/hyperlink" Target="https://www.argentina.gob.ar/ciencia/bndg" TargetMode="External"/><Relationship Id="rId49" Type="http://schemas.openxmlformats.org/officeDocument/2006/relationships/hyperlink" Target="https://puertomadero.com/" TargetMode="External"/><Relationship Id="rId57" Type="http://schemas.openxmlformats.org/officeDocument/2006/relationships/hyperlink" Target="https://www.ign.gob.ar/" TargetMode="External"/><Relationship Id="rId10" Type="http://schemas.openxmlformats.org/officeDocument/2006/relationships/hyperlink" Target="https://www.argentina.gob.ar/agricultura/subsecretaria-de-agricultura-familiar-y-desarrollo-territorial/institucional" TargetMode="External"/><Relationship Id="rId31" Type="http://schemas.openxmlformats.org/officeDocument/2006/relationships/hyperlink" Target="https://www.argentina.gob.ar/inidep" TargetMode="External"/><Relationship Id="rId44" Type="http://schemas.openxmlformats.org/officeDocument/2006/relationships/hyperlink" Target="https://www.bn.gov.ar/" TargetMode="External"/><Relationship Id="rId52" Type="http://schemas.openxmlformats.org/officeDocument/2006/relationships/hyperlink" Target="https://www.argentina.gob.ar/ciencia/conae/transparencia" TargetMode="External"/><Relationship Id="rId60" Type="http://schemas.openxmlformats.org/officeDocument/2006/relationships/hyperlink" Target="https://www.nacionreaseguros.com.ar/transparencia-activa/" TargetMode="External"/><Relationship Id="rId65" Type="http://schemas.openxmlformats.org/officeDocument/2006/relationships/hyperlink" Target="https://www.na-sa.com.ar/es/Transparencia-Activa" TargetMode="External"/><Relationship Id="rId73" Type="http://schemas.openxmlformats.org/officeDocument/2006/relationships/hyperlink" Target="https://www.argentina.gob.ar/salud/hospitalcarrillo" TargetMode="External"/><Relationship Id="rId78" Type="http://schemas.openxmlformats.org/officeDocument/2006/relationships/hyperlink" Target="https://www.bcra.gob.ar/Institucional/Acceso_Informacion.asp" TargetMode="External"/><Relationship Id="rId81" Type="http://schemas.openxmlformats.org/officeDocument/2006/relationships/printerSettings" Target="../printerSettings/printerSettings2.bin"/><Relationship Id="rId4" Type="http://schemas.openxmlformats.org/officeDocument/2006/relationships/hyperlink" Target="https://www.argentina.gob.ar/inti" TargetMode="External"/><Relationship Id="rId9" Type="http://schemas.openxmlformats.org/officeDocument/2006/relationships/hyperlink" Target="https://www.argentina.gob.ar/inai" TargetMode="External"/><Relationship Id="rId13" Type="http://schemas.openxmlformats.org/officeDocument/2006/relationships/hyperlink" Target="https://www.argentina.gob.ar/capital-humano/cultura/fna" TargetMode="External"/><Relationship Id="rId18" Type="http://schemas.openxmlformats.org/officeDocument/2006/relationships/hyperlink" Target="https://www.argentina.gob.ar/administracion-general-de-puertos-se/transparencia" TargetMode="External"/><Relationship Id="rId39" Type="http://schemas.openxmlformats.org/officeDocument/2006/relationships/hyperlink" Target="https://www.argentina.gob.ar/seguridad/anmac/transparencia" TargetMode="External"/><Relationship Id="rId34" Type="http://schemas.openxmlformats.org/officeDocument/2006/relationships/hyperlink" Target="https://www.argentina.gob.ar/inteligencia" TargetMode="External"/><Relationship Id="rId50" Type="http://schemas.openxmlformats.org/officeDocument/2006/relationships/hyperlink" Target="https://www.argentina.gob.ar/bienesdelestado" TargetMode="External"/><Relationship Id="rId55" Type="http://schemas.openxmlformats.org/officeDocument/2006/relationships/hyperlink" Target="https://nacionbursatil.com.ar/acceso-info-publica" TargetMode="External"/><Relationship Id="rId76" Type="http://schemas.openxmlformats.org/officeDocument/2006/relationships/hyperlink" Target="https://www.arsat.com.ar/acerca-de-arsat/transparencia-activa/" TargetMode="External"/><Relationship Id="rId7" Type="http://schemas.openxmlformats.org/officeDocument/2006/relationships/hyperlink" Target="https://www.argentina.gob.ar/anticorrupcion/transparencia-activa-oficina-anticorrupcion" TargetMode="External"/><Relationship Id="rId71" Type="http://schemas.openxmlformats.org/officeDocument/2006/relationships/hyperlink" Target="https://www.argentina.gob.ar/cnv/transparencia" TargetMode="External"/><Relationship Id="rId2" Type="http://schemas.openxmlformats.org/officeDocument/2006/relationships/hyperlink" Target="https://www.argentina.gob.ar/aaip/transparencia" TargetMode="External"/><Relationship Id="rId29" Type="http://schemas.openxmlformats.org/officeDocument/2006/relationships/hyperlink" Target="https://www.argentina.gob.ar/inpi" TargetMode="External"/><Relationship Id="rId24" Type="http://schemas.openxmlformats.org/officeDocument/2006/relationships/hyperlink" Target="https://www.bicefideicomisos.com.ar/" TargetMode="External"/><Relationship Id="rId40" Type="http://schemas.openxmlformats.org/officeDocument/2006/relationships/hyperlink" Target="https://www.argentina.gob.ar/turismoydeportes/comision-nacional-antidopaje" TargetMode="External"/><Relationship Id="rId45" Type="http://schemas.openxmlformats.org/officeDocument/2006/relationships/hyperlink" Target="https://www.bna.com.ar/Institucional/AccesoALaInformacion" TargetMode="External"/><Relationship Id="rId66" Type="http://schemas.openxmlformats.org/officeDocument/2006/relationships/hyperlink" Target="https://www.argentina.gob.ar/inti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rgentina.gob.ar/salud/transparencia" TargetMode="External"/><Relationship Id="rId21" Type="http://schemas.openxmlformats.org/officeDocument/2006/relationships/hyperlink" Target="https://www.enargas.gob.ar/secciones/transparencia-activa/transparencia-activa.php" TargetMode="External"/><Relationship Id="rId42" Type="http://schemas.openxmlformats.org/officeDocument/2006/relationships/hyperlink" Target="https://www.argentina.gob.ar/inadi" TargetMode="External"/><Relationship Id="rId47" Type="http://schemas.openxmlformats.org/officeDocument/2006/relationships/hyperlink" Target="https://www.argentina.gob.ar/salud/incucai" TargetMode="External"/><Relationship Id="rId63" Type="http://schemas.openxmlformats.org/officeDocument/2006/relationships/hyperlink" Target="https://www.argentina.gob.ar/cancilleria/transparencia" TargetMode="External"/><Relationship Id="rId68" Type="http://schemas.openxmlformats.org/officeDocument/2006/relationships/hyperlink" Target="https://dioxitek.com.ar/" TargetMode="External"/><Relationship Id="rId16" Type="http://schemas.openxmlformats.org/officeDocument/2006/relationships/hyperlink" Target="https://www.argentina.gob.ar/justicia/transparencia" TargetMode="External"/><Relationship Id="rId11" Type="http://schemas.openxmlformats.org/officeDocument/2006/relationships/hyperlink" Target="https://www.bcra.gob.ar/Institucional/Acceso_Informacion.asp" TargetMode="External"/><Relationship Id="rId32" Type="http://schemas.openxmlformats.org/officeDocument/2006/relationships/hyperlink" Target="https://www.argentina.gob.ar/cajaderetiroPFA/transparencia-activa-crjppf-0" TargetMode="External"/><Relationship Id="rId37" Type="http://schemas.openxmlformats.org/officeDocument/2006/relationships/hyperlink" Target="https://www.argentina.gob.ar/arn/transparencia" TargetMode="External"/><Relationship Id="rId53" Type="http://schemas.openxmlformats.org/officeDocument/2006/relationships/hyperlink" Target="https://www.pulmari.org/" TargetMode="External"/><Relationship Id="rId58" Type="http://schemas.openxmlformats.org/officeDocument/2006/relationships/hyperlink" Target="https://www.argentina.gob.ar/cnce/transparencia" TargetMode="External"/><Relationship Id="rId74" Type="http://schemas.openxmlformats.org/officeDocument/2006/relationships/hyperlink" Target="https://www.correoargentino.com.ar/transparencia-activa" TargetMode="External"/><Relationship Id="rId79" Type="http://schemas.openxmlformats.org/officeDocument/2006/relationships/hyperlink" Target="https://www.cipdh.gob.ar/transparencia/" TargetMode="External"/><Relationship Id="rId5" Type="http://schemas.openxmlformats.org/officeDocument/2006/relationships/hyperlink" Target="https://www.acumar.gob.ar/transparencia/indice/" TargetMode="External"/><Relationship Id="rId61" Type="http://schemas.openxmlformats.org/officeDocument/2006/relationships/hyperlink" Target="https://www.correoargentino.com.ar/transparencia-activa/" TargetMode="External"/><Relationship Id="rId82" Type="http://schemas.openxmlformats.org/officeDocument/2006/relationships/comments" Target="../comments2.xml"/><Relationship Id="rId19" Type="http://schemas.openxmlformats.org/officeDocument/2006/relationships/hyperlink" Target="https://www.argentina.gob.ar/seguridad/transparencia" TargetMode="External"/><Relationship Id="rId14" Type="http://schemas.openxmlformats.org/officeDocument/2006/relationships/hyperlink" Target="https://www.argentina.gob.ar/capital-humano/cultura/fna" TargetMode="External"/><Relationship Id="rId22" Type="http://schemas.openxmlformats.org/officeDocument/2006/relationships/hyperlink" Target="https://www.argentina.gob.ar/ciencia/bndg" TargetMode="External"/><Relationship Id="rId27" Type="http://schemas.openxmlformats.org/officeDocument/2006/relationships/hyperlink" Target="https://www.argentina.gob.ar/defensa/transparencia2" TargetMode="External"/><Relationship Id="rId30" Type="http://schemas.openxmlformats.org/officeDocument/2006/relationships/hyperlink" Target="https://www.bice.com.ar/transparencia-activa/" TargetMode="External"/><Relationship Id="rId35" Type="http://schemas.openxmlformats.org/officeDocument/2006/relationships/hyperlink" Target="https://www.argentina.gob.ar/migraciones/transparencia" TargetMode="External"/><Relationship Id="rId43" Type="http://schemas.openxmlformats.org/officeDocument/2006/relationships/hyperlink" Target="https://www.argentina.gob.ar/casademoneda/transparencia" TargetMode="External"/><Relationship Id="rId48" Type="http://schemas.openxmlformats.org/officeDocument/2006/relationships/hyperlink" Target="https://www.argentina.gob.ar/seguridadvial/transparencia" TargetMode="External"/><Relationship Id="rId56" Type="http://schemas.openxmlformats.org/officeDocument/2006/relationships/hyperlink" Target="https://www.argentina.gob.ar/derechoshumanos/ANM" TargetMode="External"/><Relationship Id="rId64" Type="http://schemas.openxmlformats.org/officeDocument/2006/relationships/hyperlink" Target="https://www.lillo.org.ar/" TargetMode="External"/><Relationship Id="rId69" Type="http://schemas.openxmlformats.org/officeDocument/2006/relationships/hyperlink" Target="https://www.nacion-seguros.com.ar/transparencia-activa/" TargetMode="External"/><Relationship Id="rId77" Type="http://schemas.openxmlformats.org/officeDocument/2006/relationships/hyperlink" Target="https://www.argentina.gob.ar/parquesnacionales/transparencia" TargetMode="External"/><Relationship Id="rId8" Type="http://schemas.openxmlformats.org/officeDocument/2006/relationships/hyperlink" Target="https://www.lillo.org.ar/" TargetMode="External"/><Relationship Id="rId51" Type="http://schemas.openxmlformats.org/officeDocument/2006/relationships/hyperlink" Target="https://www.mercadocentral.gob.ar/" TargetMode="External"/><Relationship Id="rId72" Type="http://schemas.openxmlformats.org/officeDocument/2006/relationships/hyperlink" Target="https://www.pellegrinifci.com.ar/institucional" TargetMode="External"/><Relationship Id="rId80" Type="http://schemas.openxmlformats.org/officeDocument/2006/relationships/hyperlink" Target="https://www.argentina.gob.ar/salud/hospitalbonaparte" TargetMode="External"/><Relationship Id="rId3" Type="http://schemas.openxmlformats.org/officeDocument/2006/relationships/hyperlink" Target="https://www.argentina.gob.ar/salud/inc" TargetMode="External"/><Relationship Id="rId12" Type="http://schemas.openxmlformats.org/officeDocument/2006/relationships/hyperlink" Target="https://www.argentina.gob.ar/procuraciondeltesoro/transparencia" TargetMode="External"/><Relationship Id="rId17" Type="http://schemas.openxmlformats.org/officeDocument/2006/relationships/hyperlink" Target="https://www.argentina.gob.ar/capital-humano/cultura/fna" TargetMode="External"/><Relationship Id="rId25" Type="http://schemas.openxmlformats.org/officeDocument/2006/relationships/hyperlink" Target="https://www.aerolineas.com.ar/transparencia-activa" TargetMode="External"/><Relationship Id="rId33" Type="http://schemas.openxmlformats.org/officeDocument/2006/relationships/hyperlink" Target="https://www.argentina.gob.ar/salud/anlis/transparencia" TargetMode="External"/><Relationship Id="rId38" Type="http://schemas.openxmlformats.org/officeDocument/2006/relationships/hyperlink" Target="https://www.argentina.gob.ar/inta" TargetMode="External"/><Relationship Id="rId46" Type="http://schemas.openxmlformats.org/officeDocument/2006/relationships/hyperlink" Target="https://www.argentina.gob.ar/anac/transparencia" TargetMode="External"/><Relationship Id="rId59" Type="http://schemas.openxmlformats.org/officeDocument/2006/relationships/hyperlink" Target="https://www.nacion-retiro.com.ar/transparencia-activa/" TargetMode="External"/><Relationship Id="rId67" Type="http://schemas.openxmlformats.org/officeDocument/2006/relationships/hyperlink" Target="https://www.nacionservicios.com.ar/" TargetMode="External"/><Relationship Id="rId20" Type="http://schemas.openxmlformats.org/officeDocument/2006/relationships/hyperlink" Target="https://www.argentina.gob.ar/salud/inareps" TargetMode="External"/><Relationship Id="rId41" Type="http://schemas.openxmlformats.org/officeDocument/2006/relationships/hyperlink" Target="https://www.argentina.gob.ar/capital-humano/inaes" TargetMode="External"/><Relationship Id="rId54" Type="http://schemas.openxmlformats.org/officeDocument/2006/relationships/hyperlink" Target="https://www.hipotecario.com.ar/" TargetMode="External"/><Relationship Id="rId62" Type="http://schemas.openxmlformats.org/officeDocument/2006/relationships/hyperlink" Target="https://www.argentina.gob.ar/iaf" TargetMode="External"/><Relationship Id="rId70" Type="http://schemas.openxmlformats.org/officeDocument/2006/relationships/hyperlink" Target="https://www.argentina.gob.ar/aaip/transparencia-aaip/transparencia" TargetMode="External"/><Relationship Id="rId75" Type="http://schemas.openxmlformats.org/officeDocument/2006/relationships/hyperlink" Target="https://www.argentina.gob.ar/transporte/administracion-general-puertos-se/transparencia-activa" TargetMode="External"/><Relationship Id="rId1" Type="http://schemas.openxmlformats.org/officeDocument/2006/relationships/hyperlink" Target="https://inteatro.ar/" TargetMode="External"/><Relationship Id="rId6" Type="http://schemas.openxmlformats.org/officeDocument/2006/relationships/hyperlink" Target="https://www.argentina.gob.ar/apla/transparencia-activa-apla" TargetMode="External"/><Relationship Id="rId15" Type="http://schemas.openxmlformats.org/officeDocument/2006/relationships/hyperlink" Target="https://www.aysa.com.ar/Quienes-Somos/Transparencia" TargetMode="External"/><Relationship Id="rId23" Type="http://schemas.openxmlformats.org/officeDocument/2006/relationships/hyperlink" Target="https://www.argentina.gob.ar/inase" TargetMode="External"/><Relationship Id="rId28" Type="http://schemas.openxmlformats.org/officeDocument/2006/relationships/hyperlink" Target="https://www.argentina.gob.ar/obras-publicas/infraestructura-y-politica-hidrica/enohsa/transparencia" TargetMode="External"/><Relationship Id="rId36" Type="http://schemas.openxmlformats.org/officeDocument/2006/relationships/hyperlink" Target="https://www.argentina.gob.ar/ciencia/bndg" TargetMode="External"/><Relationship Id="rId49" Type="http://schemas.openxmlformats.org/officeDocument/2006/relationships/hyperlink" Target="https://puertomadero.com/" TargetMode="External"/><Relationship Id="rId57" Type="http://schemas.openxmlformats.org/officeDocument/2006/relationships/hyperlink" Target="https://www.ign.gob.ar/" TargetMode="External"/><Relationship Id="rId10" Type="http://schemas.openxmlformats.org/officeDocument/2006/relationships/hyperlink" Target="https://www.argentina.gob.ar/agricultura/subsecretaria-de-agricultura-familiar-y-desarrollo-territorial/institucional" TargetMode="External"/><Relationship Id="rId31" Type="http://schemas.openxmlformats.org/officeDocument/2006/relationships/hyperlink" Target="https://www.argentina.gob.ar/inidep" TargetMode="External"/><Relationship Id="rId44" Type="http://schemas.openxmlformats.org/officeDocument/2006/relationships/hyperlink" Target="https://www.bn.gov.ar/" TargetMode="External"/><Relationship Id="rId52" Type="http://schemas.openxmlformats.org/officeDocument/2006/relationships/hyperlink" Target="https://www.argentina.gob.ar/ciencia/conae/transparencia" TargetMode="External"/><Relationship Id="rId60" Type="http://schemas.openxmlformats.org/officeDocument/2006/relationships/hyperlink" Target="https://www.nacionreaseguros.com.ar/transparencia-activa/" TargetMode="External"/><Relationship Id="rId65" Type="http://schemas.openxmlformats.org/officeDocument/2006/relationships/hyperlink" Target="https://www.na-sa.com.ar/es/Transparencia-Activa" TargetMode="External"/><Relationship Id="rId73" Type="http://schemas.openxmlformats.org/officeDocument/2006/relationships/hyperlink" Target="https://www.argentina.gob.ar/salud/hospitalcarrillo" TargetMode="External"/><Relationship Id="rId78" Type="http://schemas.openxmlformats.org/officeDocument/2006/relationships/hyperlink" Target="https://www.bcra.gob.ar/Institucional/Acceso_Informacion.asp" TargetMode="External"/><Relationship Id="rId81" Type="http://schemas.openxmlformats.org/officeDocument/2006/relationships/vmlDrawing" Target="../drawings/vmlDrawing2.vml"/><Relationship Id="rId4" Type="http://schemas.openxmlformats.org/officeDocument/2006/relationships/hyperlink" Target="https://www.argentina.gob.ar/inti" TargetMode="External"/><Relationship Id="rId9" Type="http://schemas.openxmlformats.org/officeDocument/2006/relationships/hyperlink" Target="https://www.argentina.gob.ar/inai" TargetMode="External"/><Relationship Id="rId13" Type="http://schemas.openxmlformats.org/officeDocument/2006/relationships/hyperlink" Target="https://www.argentina.gob.ar/capital-humano/cultura/fna" TargetMode="External"/><Relationship Id="rId18" Type="http://schemas.openxmlformats.org/officeDocument/2006/relationships/hyperlink" Target="https://www.argentina.gob.ar/administracion-general-de-puertos-se/transparencia" TargetMode="External"/><Relationship Id="rId39" Type="http://schemas.openxmlformats.org/officeDocument/2006/relationships/hyperlink" Target="https://www.argentina.gob.ar/seguridad/anmac/transparencia" TargetMode="External"/><Relationship Id="rId34" Type="http://schemas.openxmlformats.org/officeDocument/2006/relationships/hyperlink" Target="https://www.argentina.gob.ar/inteligencia" TargetMode="External"/><Relationship Id="rId50" Type="http://schemas.openxmlformats.org/officeDocument/2006/relationships/hyperlink" Target="https://www.argentina.gob.ar/bienesdelestado" TargetMode="External"/><Relationship Id="rId55" Type="http://schemas.openxmlformats.org/officeDocument/2006/relationships/hyperlink" Target="https://nacionbursatil.com.ar/acceso-info-publica" TargetMode="External"/><Relationship Id="rId76" Type="http://schemas.openxmlformats.org/officeDocument/2006/relationships/hyperlink" Target="https://www.arsat.com.ar/acerca-de-arsat/transparencia-activa/" TargetMode="External"/><Relationship Id="rId7" Type="http://schemas.openxmlformats.org/officeDocument/2006/relationships/hyperlink" Target="https://www.argentina.gob.ar/anticorrupcion/transparencia-activa-oficina-anticorrupcion" TargetMode="External"/><Relationship Id="rId71" Type="http://schemas.openxmlformats.org/officeDocument/2006/relationships/hyperlink" Target="https://www.argentina.gob.ar/cnv/transparencia" TargetMode="External"/><Relationship Id="rId2" Type="http://schemas.openxmlformats.org/officeDocument/2006/relationships/hyperlink" Target="https://www.argentina.gob.ar/aaip/transparencia" TargetMode="External"/><Relationship Id="rId29" Type="http://schemas.openxmlformats.org/officeDocument/2006/relationships/hyperlink" Target="https://www.argentina.gob.ar/inpi" TargetMode="External"/><Relationship Id="rId24" Type="http://schemas.openxmlformats.org/officeDocument/2006/relationships/hyperlink" Target="https://www.bicefideicomisos.com.ar/" TargetMode="External"/><Relationship Id="rId40" Type="http://schemas.openxmlformats.org/officeDocument/2006/relationships/hyperlink" Target="https://www.argentina.gob.ar/turismoydeportes/comision-nacional-antidopaje" TargetMode="External"/><Relationship Id="rId45" Type="http://schemas.openxmlformats.org/officeDocument/2006/relationships/hyperlink" Target="https://www.bna.com.ar/Institucional/AccesoALaInformacion" TargetMode="External"/><Relationship Id="rId66" Type="http://schemas.openxmlformats.org/officeDocument/2006/relationships/hyperlink" Target="https://www.argentina.gob.ar/in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O86"/>
  <sheetViews>
    <sheetView tabSelected="1" topLeftCell="C1" workbookViewId="0">
      <pane ySplit="1" topLeftCell="A2" activePane="bottomLeft" state="frozen"/>
      <selection pane="bottomLeft" activeCell="E14" sqref="E14"/>
    </sheetView>
  </sheetViews>
  <sheetFormatPr baseColWidth="10" defaultColWidth="12.6328125" defaultRowHeight="15.75" customHeight="1" x14ac:dyDescent="0.25"/>
  <cols>
    <col min="1" max="93" width="18.90625" customWidth="1"/>
  </cols>
  <sheetData>
    <row r="1" spans="1:8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</row>
    <row r="2" spans="1:87" ht="15.75" customHeight="1" x14ac:dyDescent="0.25">
      <c r="A2" s="2">
        <v>45475.623624409724</v>
      </c>
      <c r="B2" s="3" t="s">
        <v>87</v>
      </c>
      <c r="C2" s="3" t="s">
        <v>88</v>
      </c>
      <c r="G2" s="3" t="s">
        <v>89</v>
      </c>
      <c r="I2" s="3" t="s">
        <v>90</v>
      </c>
      <c r="J2" s="3" t="s">
        <v>91</v>
      </c>
      <c r="K2" s="3" t="s">
        <v>92</v>
      </c>
      <c r="L2" s="3" t="s">
        <v>92</v>
      </c>
      <c r="O2" s="3" t="s">
        <v>93</v>
      </c>
      <c r="P2" s="3" t="s">
        <v>91</v>
      </c>
      <c r="Q2" s="3" t="s">
        <v>92</v>
      </c>
      <c r="R2" s="3" t="s">
        <v>92</v>
      </c>
      <c r="U2" s="3" t="s">
        <v>92</v>
      </c>
      <c r="X2" s="3" t="s">
        <v>92</v>
      </c>
      <c r="AA2" s="3" t="s">
        <v>92</v>
      </c>
      <c r="AD2" s="3" t="s">
        <v>92</v>
      </c>
      <c r="AG2" s="3" t="s">
        <v>92</v>
      </c>
      <c r="AJ2" s="3" t="s">
        <v>92</v>
      </c>
      <c r="AM2" s="3" t="s">
        <v>92</v>
      </c>
      <c r="AP2" s="3" t="s">
        <v>92</v>
      </c>
      <c r="AS2" s="3" t="s">
        <v>92</v>
      </c>
      <c r="AV2" s="3" t="s">
        <v>93</v>
      </c>
      <c r="AW2" s="3" t="s">
        <v>91</v>
      </c>
      <c r="AX2" s="3" t="s">
        <v>92</v>
      </c>
      <c r="AY2" s="3" t="s">
        <v>92</v>
      </c>
      <c r="BB2" s="3" t="s">
        <v>92</v>
      </c>
      <c r="BE2" s="3" t="s">
        <v>92</v>
      </c>
      <c r="BH2" s="3" t="s">
        <v>92</v>
      </c>
      <c r="BK2" s="3" t="s">
        <v>92</v>
      </c>
      <c r="BN2" s="3" t="s">
        <v>92</v>
      </c>
      <c r="BQ2" s="3" t="s">
        <v>92</v>
      </c>
      <c r="BT2" s="3" t="s">
        <v>90</v>
      </c>
      <c r="BU2" s="3" t="s">
        <v>94</v>
      </c>
      <c r="BV2" s="3" t="s">
        <v>92</v>
      </c>
      <c r="BW2" s="3" t="s">
        <v>95</v>
      </c>
      <c r="BX2" s="3" t="s">
        <v>92</v>
      </c>
      <c r="CG2" s="4" t="s">
        <v>96</v>
      </c>
      <c r="CH2" s="3" t="s">
        <v>97</v>
      </c>
      <c r="CI2" s="5">
        <v>45475</v>
      </c>
    </row>
    <row r="3" spans="1:87" ht="15.75" customHeight="1" x14ac:dyDescent="0.25">
      <c r="A3" s="2">
        <v>45475.627246215277</v>
      </c>
      <c r="B3" s="3" t="s">
        <v>87</v>
      </c>
      <c r="C3" s="3" t="s">
        <v>88</v>
      </c>
      <c r="G3" s="3" t="s">
        <v>98</v>
      </c>
      <c r="I3" s="3" t="s">
        <v>90</v>
      </c>
      <c r="J3" s="3" t="s">
        <v>94</v>
      </c>
      <c r="K3" s="3" t="s">
        <v>90</v>
      </c>
      <c r="L3" s="3" t="s">
        <v>90</v>
      </c>
      <c r="M3" s="3" t="s">
        <v>94</v>
      </c>
      <c r="N3" s="3" t="s">
        <v>90</v>
      </c>
      <c r="O3" s="3" t="s">
        <v>90</v>
      </c>
      <c r="P3" s="3" t="s">
        <v>94</v>
      </c>
      <c r="Q3" s="3" t="s">
        <v>90</v>
      </c>
      <c r="R3" s="3" t="s">
        <v>90</v>
      </c>
      <c r="S3" s="3" t="s">
        <v>94</v>
      </c>
      <c r="T3" s="3" t="s">
        <v>90</v>
      </c>
      <c r="U3" s="3" t="s">
        <v>90</v>
      </c>
      <c r="V3" s="3" t="s">
        <v>94</v>
      </c>
      <c r="W3" s="3" t="s">
        <v>90</v>
      </c>
      <c r="X3" s="3" t="s">
        <v>90</v>
      </c>
      <c r="Y3" s="3" t="s">
        <v>94</v>
      </c>
      <c r="Z3" s="3" t="s">
        <v>90</v>
      </c>
      <c r="AA3" s="3" t="s">
        <v>90</v>
      </c>
      <c r="AB3" s="3" t="s">
        <v>94</v>
      </c>
      <c r="AC3" s="3" t="s">
        <v>90</v>
      </c>
      <c r="AD3" s="3" t="s">
        <v>90</v>
      </c>
      <c r="AE3" s="3" t="s">
        <v>94</v>
      </c>
      <c r="AF3" s="3" t="s">
        <v>90</v>
      </c>
      <c r="AG3" s="3" t="s">
        <v>90</v>
      </c>
      <c r="AH3" s="3" t="s">
        <v>94</v>
      </c>
      <c r="AI3" s="3" t="s">
        <v>90</v>
      </c>
      <c r="AJ3" s="3" t="s">
        <v>99</v>
      </c>
      <c r="AM3" s="3" t="s">
        <v>90</v>
      </c>
      <c r="AN3" s="3" t="s">
        <v>94</v>
      </c>
      <c r="AO3" s="3" t="s">
        <v>90</v>
      </c>
      <c r="AP3" s="3" t="s">
        <v>90</v>
      </c>
      <c r="AQ3" s="3" t="s">
        <v>94</v>
      </c>
      <c r="AR3" s="3" t="s">
        <v>90</v>
      </c>
      <c r="AS3" s="3" t="s">
        <v>92</v>
      </c>
      <c r="AV3" s="3" t="s">
        <v>90</v>
      </c>
      <c r="AW3" s="3" t="s">
        <v>94</v>
      </c>
      <c r="AX3" s="3" t="s">
        <v>90</v>
      </c>
      <c r="AY3" s="3" t="s">
        <v>90</v>
      </c>
      <c r="AZ3" s="3" t="s">
        <v>94</v>
      </c>
      <c r="BA3" s="3" t="s">
        <v>90</v>
      </c>
      <c r="BB3" s="3" t="s">
        <v>90</v>
      </c>
      <c r="BC3" s="3" t="s">
        <v>94</v>
      </c>
      <c r="BD3" s="3" t="s">
        <v>90</v>
      </c>
      <c r="BE3" s="3" t="s">
        <v>90</v>
      </c>
      <c r="BF3" s="3" t="s">
        <v>94</v>
      </c>
      <c r="BG3" s="3" t="s">
        <v>90</v>
      </c>
      <c r="BH3" s="3" t="s">
        <v>90</v>
      </c>
      <c r="BI3" s="3" t="s">
        <v>94</v>
      </c>
      <c r="BJ3" s="3" t="s">
        <v>90</v>
      </c>
      <c r="BK3" s="3" t="s">
        <v>90</v>
      </c>
      <c r="BL3" s="3" t="s">
        <v>94</v>
      </c>
      <c r="BM3" s="3" t="s">
        <v>90</v>
      </c>
      <c r="BN3" s="3" t="s">
        <v>90</v>
      </c>
      <c r="BO3" s="3" t="s">
        <v>94</v>
      </c>
      <c r="BP3" s="3" t="s">
        <v>90</v>
      </c>
      <c r="BQ3" s="3" t="s">
        <v>90</v>
      </c>
      <c r="BR3" s="3" t="s">
        <v>94</v>
      </c>
      <c r="BS3" s="3" t="s">
        <v>92</v>
      </c>
      <c r="BT3" s="3" t="s">
        <v>90</v>
      </c>
      <c r="BU3" s="3" t="s">
        <v>94</v>
      </c>
      <c r="BV3" s="3" t="s">
        <v>90</v>
      </c>
      <c r="BW3" s="3" t="s">
        <v>95</v>
      </c>
      <c r="BX3" s="3" t="s">
        <v>90</v>
      </c>
      <c r="BY3" s="3" t="s">
        <v>94</v>
      </c>
      <c r="BZ3" s="3" t="s">
        <v>90</v>
      </c>
      <c r="CG3" s="4" t="s">
        <v>100</v>
      </c>
      <c r="CH3" s="3" t="s">
        <v>101</v>
      </c>
      <c r="CI3" s="5">
        <v>45475</v>
      </c>
    </row>
    <row r="4" spans="1:87" ht="15.75" customHeight="1" x14ac:dyDescent="0.25">
      <c r="A4" s="2">
        <v>45475.64479903935</v>
      </c>
      <c r="B4" s="3" t="s">
        <v>87</v>
      </c>
      <c r="C4" s="3" t="s">
        <v>88</v>
      </c>
      <c r="G4" s="3" t="s">
        <v>102</v>
      </c>
      <c r="I4" s="3" t="s">
        <v>90</v>
      </c>
      <c r="J4" s="3" t="s">
        <v>91</v>
      </c>
      <c r="K4" s="3" t="s">
        <v>92</v>
      </c>
      <c r="L4" s="3" t="s">
        <v>92</v>
      </c>
      <c r="O4" s="3" t="s">
        <v>93</v>
      </c>
      <c r="P4" s="3" t="s">
        <v>91</v>
      </c>
      <c r="Q4" s="3" t="s">
        <v>92</v>
      </c>
      <c r="R4" s="3" t="s">
        <v>92</v>
      </c>
      <c r="U4" s="3" t="s">
        <v>92</v>
      </c>
      <c r="X4" s="3" t="s">
        <v>92</v>
      </c>
      <c r="AA4" s="3" t="s">
        <v>92</v>
      </c>
      <c r="AD4" s="3" t="s">
        <v>92</v>
      </c>
      <c r="AG4" s="3" t="s">
        <v>92</v>
      </c>
      <c r="AJ4" s="3" t="s">
        <v>92</v>
      </c>
      <c r="AM4" s="3" t="s">
        <v>93</v>
      </c>
      <c r="AN4" s="3" t="s">
        <v>91</v>
      </c>
      <c r="AO4" s="3" t="s">
        <v>92</v>
      </c>
      <c r="AP4" s="3" t="s">
        <v>92</v>
      </c>
      <c r="AS4" s="3" t="s">
        <v>92</v>
      </c>
      <c r="AV4" s="3" t="s">
        <v>93</v>
      </c>
      <c r="AW4" s="3" t="s">
        <v>91</v>
      </c>
      <c r="AX4" s="3" t="s">
        <v>92</v>
      </c>
      <c r="AY4" s="3" t="s">
        <v>92</v>
      </c>
      <c r="BB4" s="3" t="s">
        <v>92</v>
      </c>
      <c r="BE4" s="3" t="s">
        <v>92</v>
      </c>
      <c r="BH4" s="3" t="s">
        <v>92</v>
      </c>
      <c r="BK4" s="3" t="s">
        <v>92</v>
      </c>
      <c r="BN4" s="3" t="s">
        <v>90</v>
      </c>
      <c r="BO4" s="3" t="s">
        <v>91</v>
      </c>
      <c r="BP4" s="3" t="s">
        <v>92</v>
      </c>
      <c r="BQ4" s="3" t="s">
        <v>92</v>
      </c>
      <c r="BT4" s="3" t="s">
        <v>92</v>
      </c>
      <c r="BW4" s="3" t="s">
        <v>95</v>
      </c>
      <c r="BX4" s="3" t="s">
        <v>92</v>
      </c>
      <c r="CG4" s="4" t="s">
        <v>103</v>
      </c>
      <c r="CH4" s="3" t="s">
        <v>97</v>
      </c>
      <c r="CI4" s="5">
        <v>45475</v>
      </c>
    </row>
    <row r="5" spans="1:87" ht="15.75" customHeight="1" x14ac:dyDescent="0.25">
      <c r="A5" s="2">
        <v>45475.675032824074</v>
      </c>
      <c r="B5" s="3" t="s">
        <v>87</v>
      </c>
      <c r="C5" s="3" t="s">
        <v>88</v>
      </c>
      <c r="G5" s="3" t="s">
        <v>104</v>
      </c>
      <c r="I5" s="3" t="s">
        <v>90</v>
      </c>
      <c r="J5" s="3" t="s">
        <v>91</v>
      </c>
      <c r="K5" s="3" t="s">
        <v>92</v>
      </c>
      <c r="L5" s="3" t="s">
        <v>90</v>
      </c>
      <c r="M5" s="3" t="s">
        <v>91</v>
      </c>
      <c r="N5" s="3" t="s">
        <v>90</v>
      </c>
      <c r="O5" s="3" t="s">
        <v>93</v>
      </c>
      <c r="P5" s="3" t="s">
        <v>94</v>
      </c>
      <c r="Q5" s="3" t="s">
        <v>90</v>
      </c>
      <c r="R5" s="3" t="s">
        <v>93</v>
      </c>
      <c r="S5" s="3" t="s">
        <v>94</v>
      </c>
      <c r="T5" s="3" t="s">
        <v>90</v>
      </c>
      <c r="U5" s="3" t="s">
        <v>90</v>
      </c>
      <c r="V5" s="3" t="s">
        <v>94</v>
      </c>
      <c r="W5" s="3" t="s">
        <v>90</v>
      </c>
      <c r="X5" s="3" t="s">
        <v>90</v>
      </c>
      <c r="Y5" s="3" t="s">
        <v>94</v>
      </c>
      <c r="Z5" s="3" t="s">
        <v>90</v>
      </c>
      <c r="AA5" s="3" t="s">
        <v>93</v>
      </c>
      <c r="AB5" s="3" t="s">
        <v>91</v>
      </c>
      <c r="AC5" s="3" t="s">
        <v>90</v>
      </c>
      <c r="AD5" s="3" t="s">
        <v>90</v>
      </c>
      <c r="AE5" s="3" t="s">
        <v>94</v>
      </c>
      <c r="AF5" s="3" t="s">
        <v>90</v>
      </c>
      <c r="AG5" s="3" t="s">
        <v>90</v>
      </c>
      <c r="AH5" s="3" t="s">
        <v>94</v>
      </c>
      <c r="AI5" s="3" t="s">
        <v>90</v>
      </c>
      <c r="AJ5" s="3" t="s">
        <v>92</v>
      </c>
      <c r="AM5" s="3" t="s">
        <v>90</v>
      </c>
      <c r="AN5" s="3" t="s">
        <v>91</v>
      </c>
      <c r="AO5" s="3" t="s">
        <v>90</v>
      </c>
      <c r="AP5" s="3" t="s">
        <v>93</v>
      </c>
      <c r="AQ5" s="3" t="s">
        <v>93</v>
      </c>
      <c r="AR5" s="3" t="s">
        <v>90</v>
      </c>
      <c r="AS5" s="3" t="s">
        <v>92</v>
      </c>
      <c r="AV5" s="3" t="s">
        <v>90</v>
      </c>
      <c r="AW5" s="3" t="s">
        <v>94</v>
      </c>
      <c r="AX5" s="3" t="s">
        <v>90</v>
      </c>
      <c r="AY5" s="3" t="s">
        <v>92</v>
      </c>
      <c r="BB5" s="3" t="s">
        <v>92</v>
      </c>
      <c r="BE5" s="3" t="s">
        <v>92</v>
      </c>
      <c r="BH5" s="3" t="s">
        <v>92</v>
      </c>
      <c r="BK5" s="3" t="s">
        <v>92</v>
      </c>
      <c r="BN5" s="3" t="s">
        <v>92</v>
      </c>
      <c r="BQ5" s="3" t="s">
        <v>92</v>
      </c>
      <c r="BT5" s="3" t="s">
        <v>92</v>
      </c>
      <c r="BW5" s="3" t="s">
        <v>95</v>
      </c>
      <c r="BX5" s="3" t="s">
        <v>92</v>
      </c>
      <c r="CG5" s="4" t="s">
        <v>105</v>
      </c>
      <c r="CH5" s="3" t="s">
        <v>97</v>
      </c>
      <c r="CI5" s="5">
        <v>45475</v>
      </c>
    </row>
    <row r="6" spans="1:87" ht="15.75" customHeight="1" x14ac:dyDescent="0.25">
      <c r="A6" s="2">
        <v>45475.680613263889</v>
      </c>
      <c r="B6" s="3" t="s">
        <v>87</v>
      </c>
      <c r="C6" s="3" t="s">
        <v>5</v>
      </c>
      <c r="F6" s="3" t="s">
        <v>106</v>
      </c>
      <c r="I6" s="3" t="s">
        <v>90</v>
      </c>
      <c r="J6" s="3" t="s">
        <v>91</v>
      </c>
      <c r="K6" s="3" t="s">
        <v>90</v>
      </c>
      <c r="L6" s="3" t="s">
        <v>92</v>
      </c>
      <c r="O6" s="3" t="s">
        <v>93</v>
      </c>
      <c r="P6" s="3" t="s">
        <v>94</v>
      </c>
      <c r="Q6" s="3" t="s">
        <v>90</v>
      </c>
      <c r="R6" s="3" t="s">
        <v>93</v>
      </c>
      <c r="S6" s="3" t="s">
        <v>94</v>
      </c>
      <c r="T6" s="3" t="s">
        <v>90</v>
      </c>
      <c r="U6" s="3" t="s">
        <v>92</v>
      </c>
      <c r="X6" s="3" t="s">
        <v>90</v>
      </c>
      <c r="Y6" s="3" t="s">
        <v>94</v>
      </c>
      <c r="Z6" s="3" t="s">
        <v>90</v>
      </c>
      <c r="AA6" s="3" t="s">
        <v>93</v>
      </c>
      <c r="AB6" s="3" t="s">
        <v>107</v>
      </c>
      <c r="AC6" s="3" t="s">
        <v>92</v>
      </c>
      <c r="AD6" s="3" t="s">
        <v>93</v>
      </c>
      <c r="AE6" s="3" t="s">
        <v>94</v>
      </c>
      <c r="AF6" s="3" t="s">
        <v>90</v>
      </c>
      <c r="AG6" s="3" t="s">
        <v>93</v>
      </c>
      <c r="AH6" s="3" t="s">
        <v>91</v>
      </c>
      <c r="AI6" s="3" t="s">
        <v>90</v>
      </c>
      <c r="AJ6" s="3" t="s">
        <v>99</v>
      </c>
      <c r="AM6" s="3" t="s">
        <v>90</v>
      </c>
      <c r="AN6" s="3" t="s">
        <v>94</v>
      </c>
      <c r="AO6" s="3" t="s">
        <v>90</v>
      </c>
      <c r="AP6" s="3" t="s">
        <v>93</v>
      </c>
      <c r="AQ6" s="3" t="s">
        <v>91</v>
      </c>
      <c r="AR6" s="3" t="s">
        <v>90</v>
      </c>
      <c r="AS6" s="3" t="s">
        <v>92</v>
      </c>
      <c r="AV6" s="3" t="s">
        <v>90</v>
      </c>
      <c r="AW6" s="3" t="s">
        <v>94</v>
      </c>
      <c r="AX6" s="3" t="s">
        <v>90</v>
      </c>
      <c r="AY6" s="3" t="s">
        <v>92</v>
      </c>
      <c r="BB6" s="3" t="s">
        <v>90</v>
      </c>
      <c r="BC6" s="3" t="s">
        <v>93</v>
      </c>
      <c r="BD6" s="3" t="s">
        <v>90</v>
      </c>
      <c r="BE6" s="3" t="s">
        <v>99</v>
      </c>
      <c r="BH6" s="3" t="s">
        <v>90</v>
      </c>
      <c r="BI6" s="3" t="s">
        <v>94</v>
      </c>
      <c r="BJ6" s="3" t="s">
        <v>90</v>
      </c>
      <c r="BK6" s="3" t="s">
        <v>92</v>
      </c>
      <c r="BN6" s="3" t="s">
        <v>90</v>
      </c>
      <c r="BO6" s="3" t="s">
        <v>93</v>
      </c>
      <c r="BP6" s="3" t="s">
        <v>90</v>
      </c>
      <c r="BQ6" s="3" t="s">
        <v>92</v>
      </c>
      <c r="BT6" s="3" t="s">
        <v>90</v>
      </c>
      <c r="BU6" s="3" t="s">
        <v>91</v>
      </c>
      <c r="BV6" s="3" t="s">
        <v>90</v>
      </c>
      <c r="BW6" s="3" t="s">
        <v>95</v>
      </c>
      <c r="BX6" s="3" t="s">
        <v>90</v>
      </c>
      <c r="BY6" s="3" t="s">
        <v>91</v>
      </c>
      <c r="BZ6" s="3" t="s">
        <v>90</v>
      </c>
      <c r="CG6" s="4" t="s">
        <v>108</v>
      </c>
      <c r="CH6" s="3" t="s">
        <v>109</v>
      </c>
      <c r="CI6" s="5">
        <v>45475</v>
      </c>
    </row>
    <row r="7" spans="1:87" ht="15.75" customHeight="1" x14ac:dyDescent="0.25">
      <c r="A7" s="2">
        <v>45475.690628703705</v>
      </c>
      <c r="B7" s="3" t="s">
        <v>87</v>
      </c>
      <c r="C7" s="3" t="s">
        <v>5</v>
      </c>
      <c r="F7" s="3" t="s">
        <v>110</v>
      </c>
      <c r="I7" s="3" t="s">
        <v>90</v>
      </c>
      <c r="J7" s="3" t="s">
        <v>91</v>
      </c>
      <c r="K7" s="3" t="s">
        <v>92</v>
      </c>
      <c r="L7" s="3" t="s">
        <v>99</v>
      </c>
      <c r="O7" s="3" t="s">
        <v>93</v>
      </c>
      <c r="P7" s="3" t="s">
        <v>94</v>
      </c>
      <c r="Q7" s="3" t="s">
        <v>90</v>
      </c>
      <c r="R7" s="3" t="s">
        <v>93</v>
      </c>
      <c r="S7" s="3" t="s">
        <v>94</v>
      </c>
      <c r="T7" s="3" t="s">
        <v>90</v>
      </c>
      <c r="U7" s="3" t="s">
        <v>92</v>
      </c>
      <c r="X7" s="3" t="s">
        <v>90</v>
      </c>
      <c r="Y7" s="3" t="s">
        <v>91</v>
      </c>
      <c r="Z7" s="3" t="s">
        <v>90</v>
      </c>
      <c r="AA7" s="3" t="s">
        <v>92</v>
      </c>
      <c r="AD7" s="3" t="s">
        <v>92</v>
      </c>
      <c r="AG7" s="3" t="s">
        <v>93</v>
      </c>
      <c r="AH7" s="3" t="s">
        <v>91</v>
      </c>
      <c r="AI7" s="3" t="s">
        <v>90</v>
      </c>
      <c r="AJ7" s="3" t="s">
        <v>99</v>
      </c>
      <c r="AM7" s="3" t="s">
        <v>92</v>
      </c>
      <c r="AP7" s="3" t="s">
        <v>92</v>
      </c>
      <c r="AS7" s="3" t="s">
        <v>92</v>
      </c>
      <c r="AV7" s="3" t="s">
        <v>93</v>
      </c>
      <c r="AW7" s="3" t="s">
        <v>94</v>
      </c>
      <c r="AX7" s="3" t="s">
        <v>90</v>
      </c>
      <c r="AY7" s="3" t="s">
        <v>92</v>
      </c>
      <c r="BB7" s="3" t="s">
        <v>99</v>
      </c>
      <c r="BE7" s="3" t="s">
        <v>92</v>
      </c>
      <c r="BH7" s="3" t="s">
        <v>92</v>
      </c>
      <c r="BK7" s="3" t="s">
        <v>90</v>
      </c>
      <c r="BL7" s="3" t="s">
        <v>94</v>
      </c>
      <c r="BM7" s="3" t="s">
        <v>93</v>
      </c>
      <c r="BN7" s="3" t="s">
        <v>92</v>
      </c>
      <c r="BQ7" s="3" t="s">
        <v>92</v>
      </c>
      <c r="BT7" s="3" t="s">
        <v>92</v>
      </c>
      <c r="BW7" s="3" t="s">
        <v>95</v>
      </c>
      <c r="BX7" s="3" t="s">
        <v>90</v>
      </c>
      <c r="BY7" s="3" t="s">
        <v>94</v>
      </c>
      <c r="BZ7" s="3" t="s">
        <v>92</v>
      </c>
      <c r="CG7" s="4" t="s">
        <v>111</v>
      </c>
      <c r="CH7" s="3" t="s">
        <v>112</v>
      </c>
      <c r="CI7" s="5">
        <v>45475</v>
      </c>
    </row>
    <row r="8" spans="1:87" ht="15.75" customHeight="1" x14ac:dyDescent="0.25">
      <c r="A8" s="2">
        <v>45475.711714409721</v>
      </c>
      <c r="B8" s="3" t="s">
        <v>87</v>
      </c>
      <c r="C8" s="3" t="s">
        <v>113</v>
      </c>
      <c r="H8" s="3" t="s">
        <v>114</v>
      </c>
      <c r="I8" s="3" t="s">
        <v>90</v>
      </c>
      <c r="J8" s="3" t="s">
        <v>94</v>
      </c>
      <c r="K8" s="3" t="s">
        <v>92</v>
      </c>
      <c r="L8" s="3" t="s">
        <v>90</v>
      </c>
      <c r="M8" s="3" t="s">
        <v>94</v>
      </c>
      <c r="N8" s="3" t="s">
        <v>90</v>
      </c>
      <c r="O8" s="3" t="s">
        <v>90</v>
      </c>
      <c r="P8" s="3" t="s">
        <v>94</v>
      </c>
      <c r="Q8" s="3" t="s">
        <v>90</v>
      </c>
      <c r="R8" s="3" t="s">
        <v>90</v>
      </c>
      <c r="S8" s="3" t="s">
        <v>94</v>
      </c>
      <c r="T8" s="3" t="s">
        <v>90</v>
      </c>
      <c r="U8" s="3" t="s">
        <v>90</v>
      </c>
      <c r="V8" s="3" t="s">
        <v>94</v>
      </c>
      <c r="W8" s="3" t="s">
        <v>90</v>
      </c>
      <c r="X8" s="3" t="s">
        <v>92</v>
      </c>
      <c r="AA8" s="3" t="s">
        <v>90</v>
      </c>
      <c r="AB8" s="3" t="s">
        <v>94</v>
      </c>
      <c r="AC8" s="3" t="s">
        <v>90</v>
      </c>
      <c r="AD8" s="3" t="s">
        <v>90</v>
      </c>
      <c r="AE8" s="3" t="s">
        <v>94</v>
      </c>
      <c r="AF8" s="3" t="s">
        <v>90</v>
      </c>
      <c r="AG8" s="3" t="s">
        <v>93</v>
      </c>
      <c r="AH8" s="3" t="s">
        <v>94</v>
      </c>
      <c r="AI8" s="3" t="s">
        <v>90</v>
      </c>
      <c r="AJ8" s="3" t="s">
        <v>99</v>
      </c>
      <c r="AM8" s="3" t="s">
        <v>90</v>
      </c>
      <c r="AN8" s="3" t="s">
        <v>94</v>
      </c>
      <c r="AO8" s="3" t="s">
        <v>90</v>
      </c>
      <c r="AP8" s="3" t="s">
        <v>92</v>
      </c>
      <c r="AS8" s="3" t="s">
        <v>92</v>
      </c>
      <c r="AV8" s="3" t="s">
        <v>93</v>
      </c>
      <c r="AW8" s="3" t="s">
        <v>94</v>
      </c>
      <c r="AX8" s="3" t="s">
        <v>90</v>
      </c>
      <c r="AY8" s="3" t="s">
        <v>92</v>
      </c>
      <c r="BB8" s="3" t="s">
        <v>92</v>
      </c>
      <c r="BE8" s="3" t="s">
        <v>92</v>
      </c>
      <c r="BH8" s="3" t="s">
        <v>92</v>
      </c>
      <c r="BK8" s="3" t="s">
        <v>92</v>
      </c>
      <c r="BN8" s="3" t="s">
        <v>92</v>
      </c>
      <c r="BQ8" s="3" t="s">
        <v>92</v>
      </c>
      <c r="BT8" s="3" t="s">
        <v>90</v>
      </c>
      <c r="BU8" s="3" t="s">
        <v>94</v>
      </c>
      <c r="BV8" s="3" t="s">
        <v>93</v>
      </c>
      <c r="BW8" s="3" t="s">
        <v>95</v>
      </c>
      <c r="BX8" s="3" t="s">
        <v>90</v>
      </c>
      <c r="BY8" s="3" t="s">
        <v>94</v>
      </c>
      <c r="BZ8" s="3" t="s">
        <v>92</v>
      </c>
      <c r="CG8" s="4" t="s">
        <v>115</v>
      </c>
      <c r="CH8" s="3" t="s">
        <v>101</v>
      </c>
      <c r="CI8" s="5">
        <v>45475</v>
      </c>
    </row>
    <row r="9" spans="1:87" ht="15.75" customHeight="1" x14ac:dyDescent="0.25">
      <c r="A9" s="2">
        <v>45475.755507499998</v>
      </c>
      <c r="B9" s="3" t="s">
        <v>87</v>
      </c>
      <c r="C9" s="3" t="s">
        <v>88</v>
      </c>
      <c r="G9" s="3" t="s">
        <v>116</v>
      </c>
      <c r="I9" s="3" t="s">
        <v>90</v>
      </c>
      <c r="J9" s="3" t="s">
        <v>91</v>
      </c>
      <c r="K9" s="3" t="s">
        <v>92</v>
      </c>
      <c r="L9" s="3" t="s">
        <v>93</v>
      </c>
      <c r="M9" s="3" t="s">
        <v>91</v>
      </c>
      <c r="N9" s="3" t="s">
        <v>92</v>
      </c>
      <c r="O9" s="3" t="s">
        <v>93</v>
      </c>
      <c r="P9" s="3" t="s">
        <v>91</v>
      </c>
      <c r="Q9" s="3" t="s">
        <v>90</v>
      </c>
      <c r="R9" s="3" t="s">
        <v>92</v>
      </c>
      <c r="U9" s="3" t="s">
        <v>93</v>
      </c>
      <c r="V9" s="3" t="s">
        <v>94</v>
      </c>
      <c r="W9" s="3" t="s">
        <v>90</v>
      </c>
      <c r="X9" s="3" t="s">
        <v>92</v>
      </c>
      <c r="AA9" s="3" t="s">
        <v>92</v>
      </c>
      <c r="AD9" s="3" t="s">
        <v>93</v>
      </c>
      <c r="AE9" s="3" t="s">
        <v>91</v>
      </c>
      <c r="AF9" s="3" t="s">
        <v>90</v>
      </c>
      <c r="AG9" s="3" t="s">
        <v>93</v>
      </c>
      <c r="AH9" s="3" t="s">
        <v>91</v>
      </c>
      <c r="AI9" s="3" t="s">
        <v>90</v>
      </c>
      <c r="AJ9" s="3" t="s">
        <v>92</v>
      </c>
      <c r="AM9" s="3" t="s">
        <v>93</v>
      </c>
      <c r="AN9" s="3" t="s">
        <v>94</v>
      </c>
      <c r="AO9" s="3" t="s">
        <v>90</v>
      </c>
      <c r="AP9" s="3" t="s">
        <v>90</v>
      </c>
      <c r="AQ9" s="3" t="s">
        <v>94</v>
      </c>
      <c r="AR9" s="3" t="s">
        <v>90</v>
      </c>
      <c r="AS9" s="3" t="s">
        <v>92</v>
      </c>
      <c r="AV9" s="3" t="s">
        <v>93</v>
      </c>
      <c r="AW9" s="3" t="s">
        <v>94</v>
      </c>
      <c r="AX9" s="3" t="s">
        <v>90</v>
      </c>
      <c r="AY9" s="3" t="s">
        <v>92</v>
      </c>
      <c r="BB9" s="3" t="s">
        <v>92</v>
      </c>
      <c r="BE9" s="3" t="s">
        <v>92</v>
      </c>
      <c r="BH9" s="3" t="s">
        <v>92</v>
      </c>
      <c r="BK9" s="3" t="s">
        <v>92</v>
      </c>
      <c r="BN9" s="3" t="s">
        <v>92</v>
      </c>
      <c r="BQ9" s="3" t="s">
        <v>92</v>
      </c>
      <c r="BT9" s="3" t="s">
        <v>92</v>
      </c>
      <c r="BW9" s="3" t="s">
        <v>95</v>
      </c>
      <c r="BX9" s="3" t="s">
        <v>92</v>
      </c>
      <c r="CG9" s="4" t="s">
        <v>117</v>
      </c>
      <c r="CH9" s="3" t="s">
        <v>97</v>
      </c>
      <c r="CI9" s="5">
        <v>45475</v>
      </c>
    </row>
    <row r="10" spans="1:87" ht="15.75" customHeight="1" x14ac:dyDescent="0.25">
      <c r="A10" s="2">
        <v>45476.435803414352</v>
      </c>
      <c r="B10" s="3" t="s">
        <v>87</v>
      </c>
      <c r="C10" s="3" t="s">
        <v>88</v>
      </c>
      <c r="G10" s="3" t="s">
        <v>118</v>
      </c>
      <c r="I10" s="3" t="s">
        <v>90</v>
      </c>
      <c r="J10" s="3" t="s">
        <v>91</v>
      </c>
      <c r="K10" s="3" t="s">
        <v>92</v>
      </c>
      <c r="L10" s="3" t="s">
        <v>92</v>
      </c>
      <c r="O10" s="3" t="s">
        <v>92</v>
      </c>
      <c r="R10" s="3" t="s">
        <v>92</v>
      </c>
      <c r="U10" s="3" t="s">
        <v>92</v>
      </c>
      <c r="X10" s="3" t="s">
        <v>92</v>
      </c>
      <c r="AA10" s="3" t="s">
        <v>92</v>
      </c>
      <c r="AD10" s="3" t="s">
        <v>92</v>
      </c>
      <c r="AG10" s="3" t="s">
        <v>92</v>
      </c>
      <c r="AJ10" s="3" t="s">
        <v>92</v>
      </c>
      <c r="AM10" s="3" t="s">
        <v>92</v>
      </c>
      <c r="AP10" s="3" t="s">
        <v>92</v>
      </c>
      <c r="AS10" s="3" t="s">
        <v>92</v>
      </c>
      <c r="AV10" s="3" t="s">
        <v>92</v>
      </c>
      <c r="AY10" s="3" t="s">
        <v>92</v>
      </c>
      <c r="BB10" s="3" t="s">
        <v>92</v>
      </c>
      <c r="BE10" s="3" t="s">
        <v>92</v>
      </c>
      <c r="BH10" s="3" t="s">
        <v>92</v>
      </c>
      <c r="BK10" s="3" t="s">
        <v>92</v>
      </c>
      <c r="BN10" s="3" t="s">
        <v>92</v>
      </c>
      <c r="BQ10" s="3" t="s">
        <v>92</v>
      </c>
      <c r="BT10" s="3" t="s">
        <v>92</v>
      </c>
      <c r="BW10" s="3" t="s">
        <v>95</v>
      </c>
      <c r="BX10" s="3" t="s">
        <v>92</v>
      </c>
      <c r="CG10" s="4" t="s">
        <v>119</v>
      </c>
      <c r="CH10" s="3" t="s">
        <v>97</v>
      </c>
      <c r="CI10" s="5">
        <v>45476</v>
      </c>
    </row>
    <row r="11" spans="1:87" ht="15.75" customHeight="1" x14ac:dyDescent="0.25">
      <c r="A11" s="2">
        <v>45476.455621574074</v>
      </c>
      <c r="B11" s="3" t="s">
        <v>87</v>
      </c>
      <c r="C11" s="3" t="s">
        <v>88</v>
      </c>
      <c r="G11" s="3" t="s">
        <v>120</v>
      </c>
      <c r="I11" s="3" t="s">
        <v>90</v>
      </c>
      <c r="J11" s="3" t="s">
        <v>91</v>
      </c>
      <c r="K11" s="3" t="s">
        <v>92</v>
      </c>
      <c r="L11" s="3" t="s">
        <v>92</v>
      </c>
      <c r="O11" s="3" t="s">
        <v>92</v>
      </c>
      <c r="R11" s="3" t="s">
        <v>92</v>
      </c>
      <c r="U11" s="3" t="s">
        <v>92</v>
      </c>
      <c r="X11" s="3" t="s">
        <v>92</v>
      </c>
      <c r="AA11" s="3" t="s">
        <v>92</v>
      </c>
      <c r="AD11" s="3" t="s">
        <v>92</v>
      </c>
      <c r="AG11" s="3" t="s">
        <v>92</v>
      </c>
      <c r="AJ11" s="3" t="s">
        <v>92</v>
      </c>
      <c r="AM11" s="3" t="s">
        <v>92</v>
      </c>
      <c r="AP11" s="3" t="s">
        <v>92</v>
      </c>
      <c r="AS11" s="3" t="s">
        <v>92</v>
      </c>
      <c r="AV11" s="3" t="s">
        <v>92</v>
      </c>
      <c r="AY11" s="3" t="s">
        <v>92</v>
      </c>
      <c r="BB11" s="3" t="s">
        <v>92</v>
      </c>
      <c r="BE11" s="3" t="s">
        <v>92</v>
      </c>
      <c r="BH11" s="3" t="s">
        <v>92</v>
      </c>
      <c r="BK11" s="3" t="s">
        <v>92</v>
      </c>
      <c r="BN11" s="3" t="s">
        <v>92</v>
      </c>
      <c r="BQ11" s="3" t="s">
        <v>92</v>
      </c>
      <c r="BT11" s="3" t="s">
        <v>92</v>
      </c>
      <c r="BW11" s="3" t="s">
        <v>95</v>
      </c>
      <c r="BX11" s="3" t="s">
        <v>92</v>
      </c>
      <c r="CG11" s="4" t="s">
        <v>121</v>
      </c>
      <c r="CH11" s="3" t="s">
        <v>97</v>
      </c>
      <c r="CI11" s="5">
        <v>45476</v>
      </c>
    </row>
    <row r="12" spans="1:87" ht="15.75" customHeight="1" x14ac:dyDescent="0.25">
      <c r="A12" s="2">
        <v>45476.477563483801</v>
      </c>
      <c r="B12" s="3" t="s">
        <v>87</v>
      </c>
      <c r="C12" s="3" t="s">
        <v>5</v>
      </c>
      <c r="F12" s="3" t="s">
        <v>122</v>
      </c>
      <c r="I12" s="3" t="s">
        <v>90</v>
      </c>
      <c r="J12" s="3" t="s">
        <v>94</v>
      </c>
      <c r="K12" s="3" t="s">
        <v>92</v>
      </c>
      <c r="L12" s="3" t="s">
        <v>90</v>
      </c>
      <c r="M12" s="3" t="s">
        <v>94</v>
      </c>
      <c r="N12" s="3" t="s">
        <v>90</v>
      </c>
      <c r="O12" s="3" t="s">
        <v>93</v>
      </c>
      <c r="P12" s="3" t="s">
        <v>94</v>
      </c>
      <c r="Q12" s="3" t="s">
        <v>90</v>
      </c>
      <c r="R12" s="3" t="s">
        <v>93</v>
      </c>
      <c r="S12" s="3" t="s">
        <v>94</v>
      </c>
      <c r="T12" s="3" t="s">
        <v>90</v>
      </c>
      <c r="U12" s="3" t="s">
        <v>90</v>
      </c>
      <c r="V12" s="3" t="s">
        <v>93</v>
      </c>
      <c r="W12" s="3" t="s">
        <v>93</v>
      </c>
      <c r="X12" s="3" t="s">
        <v>90</v>
      </c>
      <c r="Y12" s="3" t="s">
        <v>94</v>
      </c>
      <c r="Z12" s="3" t="s">
        <v>92</v>
      </c>
      <c r="AA12" s="3" t="s">
        <v>93</v>
      </c>
      <c r="AB12" s="3" t="s">
        <v>107</v>
      </c>
      <c r="AC12" s="3" t="s">
        <v>93</v>
      </c>
      <c r="AD12" s="3" t="s">
        <v>93</v>
      </c>
      <c r="AE12" s="3" t="s">
        <v>91</v>
      </c>
      <c r="AF12" s="3" t="s">
        <v>90</v>
      </c>
      <c r="AG12" s="3" t="s">
        <v>93</v>
      </c>
      <c r="AH12" s="3" t="s">
        <v>94</v>
      </c>
      <c r="AI12" s="3" t="s">
        <v>90</v>
      </c>
      <c r="AJ12" s="3" t="s">
        <v>92</v>
      </c>
      <c r="AM12" s="3" t="s">
        <v>90</v>
      </c>
      <c r="AN12" s="3" t="s">
        <v>94</v>
      </c>
      <c r="AO12" s="3" t="s">
        <v>93</v>
      </c>
      <c r="AP12" s="3" t="s">
        <v>90</v>
      </c>
      <c r="AQ12" s="3" t="s">
        <v>94</v>
      </c>
      <c r="AR12" s="3" t="s">
        <v>90</v>
      </c>
      <c r="AS12" s="3" t="s">
        <v>92</v>
      </c>
      <c r="AV12" s="3" t="s">
        <v>90</v>
      </c>
      <c r="AW12" s="3" t="s">
        <v>94</v>
      </c>
      <c r="AX12" s="3" t="s">
        <v>92</v>
      </c>
      <c r="AY12" s="3" t="s">
        <v>92</v>
      </c>
      <c r="BB12" s="3" t="s">
        <v>92</v>
      </c>
      <c r="BE12" s="3" t="s">
        <v>99</v>
      </c>
      <c r="BH12" s="3" t="s">
        <v>90</v>
      </c>
      <c r="BI12" s="3" t="s">
        <v>94</v>
      </c>
      <c r="BJ12" s="3" t="s">
        <v>92</v>
      </c>
      <c r="BK12" s="3" t="s">
        <v>92</v>
      </c>
      <c r="BN12" s="3" t="s">
        <v>90</v>
      </c>
      <c r="BO12" s="3" t="s">
        <v>94</v>
      </c>
      <c r="BP12" s="3" t="s">
        <v>92</v>
      </c>
      <c r="BQ12" s="3" t="s">
        <v>92</v>
      </c>
      <c r="BT12" s="3" t="s">
        <v>90</v>
      </c>
      <c r="BU12" s="3" t="s">
        <v>91</v>
      </c>
      <c r="BV12" s="3" t="s">
        <v>93</v>
      </c>
      <c r="BW12" s="3" t="s">
        <v>95</v>
      </c>
      <c r="BX12" s="3" t="s">
        <v>90</v>
      </c>
      <c r="BY12" s="3" t="s">
        <v>93</v>
      </c>
      <c r="BZ12" s="3" t="s">
        <v>92</v>
      </c>
      <c r="CG12" s="4" t="s">
        <v>123</v>
      </c>
      <c r="CH12" s="3" t="s">
        <v>109</v>
      </c>
      <c r="CI12" s="5">
        <v>45476</v>
      </c>
    </row>
    <row r="13" spans="1:87" ht="15.75" customHeight="1" x14ac:dyDescent="0.25">
      <c r="A13" s="2">
        <v>45476.533342858791</v>
      </c>
      <c r="B13" s="3" t="s">
        <v>87</v>
      </c>
      <c r="C13" s="3" t="s">
        <v>113</v>
      </c>
      <c r="H13" s="3" t="s">
        <v>124</v>
      </c>
      <c r="I13" s="3" t="s">
        <v>90</v>
      </c>
      <c r="J13" s="3" t="s">
        <v>94</v>
      </c>
      <c r="K13" s="3" t="s">
        <v>92</v>
      </c>
      <c r="L13" s="3" t="s">
        <v>92</v>
      </c>
      <c r="O13" s="3" t="s">
        <v>90</v>
      </c>
      <c r="P13" s="3" t="s">
        <v>94</v>
      </c>
      <c r="Q13" s="3" t="s">
        <v>90</v>
      </c>
      <c r="R13" s="3" t="s">
        <v>90</v>
      </c>
      <c r="S13" s="3" t="s">
        <v>94</v>
      </c>
      <c r="T13" s="3" t="s">
        <v>90</v>
      </c>
      <c r="U13" s="3" t="s">
        <v>93</v>
      </c>
      <c r="V13" s="3" t="s">
        <v>91</v>
      </c>
      <c r="W13" s="3" t="s">
        <v>90</v>
      </c>
      <c r="X13" s="3" t="s">
        <v>90</v>
      </c>
      <c r="Y13" s="3" t="s">
        <v>94</v>
      </c>
      <c r="Z13" s="3" t="s">
        <v>90</v>
      </c>
      <c r="AA13" s="3" t="s">
        <v>93</v>
      </c>
      <c r="AB13" s="3" t="s">
        <v>107</v>
      </c>
      <c r="AC13" s="3" t="s">
        <v>93</v>
      </c>
      <c r="AD13" s="3" t="s">
        <v>90</v>
      </c>
      <c r="AE13" s="3" t="s">
        <v>91</v>
      </c>
      <c r="AF13" s="3" t="s">
        <v>90</v>
      </c>
      <c r="AG13" s="3" t="s">
        <v>93</v>
      </c>
      <c r="AH13" s="3" t="s">
        <v>94</v>
      </c>
      <c r="AI13" s="3" t="s">
        <v>93</v>
      </c>
      <c r="AJ13" s="3" t="s">
        <v>99</v>
      </c>
      <c r="AM13" s="3" t="s">
        <v>90</v>
      </c>
      <c r="AN13" s="3" t="s">
        <v>94</v>
      </c>
      <c r="AO13" s="3" t="s">
        <v>90</v>
      </c>
      <c r="AP13" s="3" t="s">
        <v>92</v>
      </c>
      <c r="AS13" s="3" t="s">
        <v>92</v>
      </c>
      <c r="AV13" s="3" t="s">
        <v>93</v>
      </c>
      <c r="AW13" s="3" t="s">
        <v>91</v>
      </c>
      <c r="AX13" s="3" t="s">
        <v>90</v>
      </c>
      <c r="AY13" s="3" t="s">
        <v>92</v>
      </c>
      <c r="BB13" s="3" t="s">
        <v>92</v>
      </c>
      <c r="BE13" s="3" t="s">
        <v>92</v>
      </c>
      <c r="BH13" s="3" t="s">
        <v>92</v>
      </c>
      <c r="BK13" s="3" t="s">
        <v>92</v>
      </c>
      <c r="BN13" s="3" t="s">
        <v>92</v>
      </c>
      <c r="BQ13" s="3" t="s">
        <v>92</v>
      </c>
      <c r="BT13" s="3" t="s">
        <v>92</v>
      </c>
      <c r="BW13" s="3" t="s">
        <v>95</v>
      </c>
      <c r="BX13" s="3" t="s">
        <v>92</v>
      </c>
      <c r="CG13" s="4" t="s">
        <v>125</v>
      </c>
      <c r="CH13" s="3" t="s">
        <v>101</v>
      </c>
      <c r="CI13" s="5">
        <v>45476</v>
      </c>
    </row>
    <row r="14" spans="1:87" ht="15.75" customHeight="1" x14ac:dyDescent="0.25">
      <c r="A14" s="2">
        <v>45476.632226944443</v>
      </c>
      <c r="B14" s="3" t="s">
        <v>87</v>
      </c>
      <c r="C14" s="3" t="s">
        <v>88</v>
      </c>
      <c r="G14" s="3" t="s">
        <v>126</v>
      </c>
      <c r="I14" s="3" t="s">
        <v>92</v>
      </c>
      <c r="L14" s="3" t="s">
        <v>92</v>
      </c>
      <c r="O14" s="3" t="s">
        <v>92</v>
      </c>
      <c r="R14" s="3" t="s">
        <v>92</v>
      </c>
      <c r="U14" s="3" t="s">
        <v>92</v>
      </c>
      <c r="X14" s="3" t="s">
        <v>92</v>
      </c>
      <c r="AA14" s="3" t="s">
        <v>92</v>
      </c>
      <c r="AD14" s="3" t="s">
        <v>92</v>
      </c>
      <c r="AG14" s="3" t="s">
        <v>92</v>
      </c>
      <c r="AJ14" s="3" t="s">
        <v>92</v>
      </c>
      <c r="AM14" s="3" t="s">
        <v>92</v>
      </c>
      <c r="AP14" s="3" t="s">
        <v>92</v>
      </c>
      <c r="AS14" s="3" t="s">
        <v>92</v>
      </c>
      <c r="AV14" s="3" t="s">
        <v>92</v>
      </c>
      <c r="AY14" s="3" t="s">
        <v>92</v>
      </c>
      <c r="BB14" s="3" t="s">
        <v>92</v>
      </c>
      <c r="BE14" s="3" t="s">
        <v>92</v>
      </c>
      <c r="BH14" s="3" t="s">
        <v>92</v>
      </c>
      <c r="BK14" s="3" t="s">
        <v>92</v>
      </c>
      <c r="BN14" s="3" t="s">
        <v>92</v>
      </c>
      <c r="BQ14" s="3" t="s">
        <v>92</v>
      </c>
      <c r="BT14" s="3" t="s">
        <v>92</v>
      </c>
      <c r="BW14" s="3" t="s">
        <v>95</v>
      </c>
      <c r="BX14" s="3" t="s">
        <v>92</v>
      </c>
      <c r="CG14" s="4" t="s">
        <v>127</v>
      </c>
      <c r="CH14" s="3" t="s">
        <v>97</v>
      </c>
      <c r="CI14" s="5">
        <v>45476</v>
      </c>
    </row>
    <row r="15" spans="1:87" ht="15.75" customHeight="1" x14ac:dyDescent="0.25">
      <c r="A15" s="2">
        <v>45476.643258124997</v>
      </c>
      <c r="B15" s="3" t="s">
        <v>87</v>
      </c>
      <c r="C15" s="3" t="s">
        <v>88</v>
      </c>
      <c r="G15" s="3" t="s">
        <v>126</v>
      </c>
      <c r="I15" s="3" t="s">
        <v>90</v>
      </c>
      <c r="J15" s="3" t="s">
        <v>94</v>
      </c>
      <c r="K15" s="3" t="s">
        <v>92</v>
      </c>
      <c r="L15" s="3" t="s">
        <v>92</v>
      </c>
      <c r="O15" s="3" t="s">
        <v>92</v>
      </c>
      <c r="R15" s="3" t="s">
        <v>92</v>
      </c>
      <c r="U15" s="3" t="s">
        <v>92</v>
      </c>
      <c r="X15" s="3" t="s">
        <v>92</v>
      </c>
      <c r="AA15" s="3" t="s">
        <v>92</v>
      </c>
      <c r="AD15" s="3" t="s">
        <v>92</v>
      </c>
      <c r="AG15" s="3" t="s">
        <v>92</v>
      </c>
      <c r="AJ15" s="3" t="s">
        <v>92</v>
      </c>
      <c r="AM15" s="3" t="s">
        <v>92</v>
      </c>
      <c r="AP15" s="3" t="s">
        <v>92</v>
      </c>
      <c r="AS15" s="3" t="s">
        <v>92</v>
      </c>
      <c r="AV15" s="3" t="s">
        <v>92</v>
      </c>
      <c r="AY15" s="3" t="s">
        <v>92</v>
      </c>
      <c r="BB15" s="3" t="s">
        <v>92</v>
      </c>
      <c r="BE15" s="3" t="s">
        <v>92</v>
      </c>
      <c r="BH15" s="3" t="s">
        <v>92</v>
      </c>
      <c r="BK15" s="3" t="s">
        <v>92</v>
      </c>
      <c r="BN15" s="3" t="s">
        <v>92</v>
      </c>
      <c r="BQ15" s="3" t="s">
        <v>92</v>
      </c>
      <c r="BT15" s="3" t="s">
        <v>90</v>
      </c>
      <c r="BU15" s="3" t="s">
        <v>94</v>
      </c>
      <c r="BV15" s="3" t="s">
        <v>90</v>
      </c>
      <c r="BW15" s="3" t="s">
        <v>95</v>
      </c>
      <c r="BX15" s="3" t="s">
        <v>90</v>
      </c>
      <c r="BY15" s="3" t="s">
        <v>94</v>
      </c>
      <c r="BZ15" s="3" t="s">
        <v>92</v>
      </c>
      <c r="CG15" s="4" t="s">
        <v>127</v>
      </c>
      <c r="CH15" s="3" t="s">
        <v>97</v>
      </c>
      <c r="CI15" s="5">
        <v>45476</v>
      </c>
    </row>
    <row r="16" spans="1:87" ht="15.75" customHeight="1" x14ac:dyDescent="0.25">
      <c r="A16" s="2">
        <v>45476.645163576388</v>
      </c>
      <c r="B16" s="3" t="s">
        <v>87</v>
      </c>
      <c r="C16" s="3" t="s">
        <v>4</v>
      </c>
      <c r="E16" s="3" t="s">
        <v>128</v>
      </c>
      <c r="I16" s="3" t="s">
        <v>90</v>
      </c>
      <c r="J16" s="3" t="s">
        <v>91</v>
      </c>
      <c r="K16" s="3" t="s">
        <v>92</v>
      </c>
      <c r="L16" s="3" t="s">
        <v>90</v>
      </c>
      <c r="M16" s="3" t="s">
        <v>91</v>
      </c>
      <c r="N16" s="3" t="s">
        <v>92</v>
      </c>
      <c r="O16" s="3" t="s">
        <v>93</v>
      </c>
      <c r="P16" s="3" t="s">
        <v>91</v>
      </c>
      <c r="Q16" s="3" t="s">
        <v>92</v>
      </c>
      <c r="R16" s="3" t="s">
        <v>92</v>
      </c>
      <c r="U16" s="3" t="s">
        <v>92</v>
      </c>
      <c r="X16" s="3" t="s">
        <v>92</v>
      </c>
      <c r="AA16" s="3" t="s">
        <v>92</v>
      </c>
      <c r="AD16" s="3" t="s">
        <v>92</v>
      </c>
      <c r="AG16" s="3" t="s">
        <v>93</v>
      </c>
      <c r="AH16" s="3" t="s">
        <v>94</v>
      </c>
      <c r="AI16" s="3" t="s">
        <v>90</v>
      </c>
      <c r="AJ16" s="3" t="s">
        <v>99</v>
      </c>
      <c r="AM16" s="3" t="s">
        <v>93</v>
      </c>
      <c r="AN16" s="3" t="s">
        <v>94</v>
      </c>
      <c r="AO16" s="3" t="s">
        <v>90</v>
      </c>
      <c r="AP16" s="3" t="s">
        <v>90</v>
      </c>
      <c r="AQ16" s="3" t="s">
        <v>94</v>
      </c>
      <c r="AR16" s="3" t="s">
        <v>90</v>
      </c>
      <c r="AS16" s="3" t="s">
        <v>92</v>
      </c>
      <c r="AV16" s="3" t="s">
        <v>90</v>
      </c>
      <c r="AW16" s="3" t="s">
        <v>94</v>
      </c>
      <c r="AX16" s="3" t="s">
        <v>90</v>
      </c>
      <c r="AY16" s="3" t="s">
        <v>92</v>
      </c>
      <c r="BB16" s="3" t="s">
        <v>92</v>
      </c>
      <c r="BE16" s="3" t="s">
        <v>99</v>
      </c>
      <c r="BH16" s="3" t="s">
        <v>90</v>
      </c>
      <c r="BI16" s="3" t="s">
        <v>91</v>
      </c>
      <c r="BJ16" s="3" t="s">
        <v>90</v>
      </c>
      <c r="BK16" s="3" t="s">
        <v>92</v>
      </c>
      <c r="BN16" s="3" t="s">
        <v>92</v>
      </c>
      <c r="BQ16" s="3" t="s">
        <v>92</v>
      </c>
      <c r="BT16" s="3" t="s">
        <v>90</v>
      </c>
      <c r="BU16" s="3" t="s">
        <v>91</v>
      </c>
      <c r="BV16" s="3" t="s">
        <v>90</v>
      </c>
      <c r="BW16" s="3" t="s">
        <v>129</v>
      </c>
      <c r="CA16" s="3" t="s">
        <v>92</v>
      </c>
      <c r="CG16" s="4" t="s">
        <v>130</v>
      </c>
      <c r="CH16" s="3" t="s">
        <v>112</v>
      </c>
      <c r="CI16" s="5">
        <v>45476</v>
      </c>
    </row>
    <row r="17" spans="1:93" ht="15.75" customHeight="1" x14ac:dyDescent="0.25">
      <c r="A17" s="2">
        <v>45476.681733657402</v>
      </c>
      <c r="B17" s="3" t="s">
        <v>87</v>
      </c>
      <c r="C17" s="3" t="s">
        <v>113</v>
      </c>
      <c r="H17" s="3" t="s">
        <v>131</v>
      </c>
      <c r="I17" s="3" t="s">
        <v>90</v>
      </c>
      <c r="J17" s="3" t="s">
        <v>94</v>
      </c>
      <c r="K17" s="3" t="s">
        <v>90</v>
      </c>
      <c r="L17" s="3" t="s">
        <v>90</v>
      </c>
      <c r="M17" s="3" t="s">
        <v>94</v>
      </c>
      <c r="N17" s="3" t="s">
        <v>90</v>
      </c>
      <c r="O17" s="3" t="s">
        <v>90</v>
      </c>
      <c r="P17" s="3" t="s">
        <v>94</v>
      </c>
      <c r="Q17" s="3" t="s">
        <v>90</v>
      </c>
      <c r="R17" s="3" t="s">
        <v>90</v>
      </c>
      <c r="S17" s="3" t="s">
        <v>94</v>
      </c>
      <c r="T17" s="3" t="s">
        <v>90</v>
      </c>
      <c r="U17" s="3" t="s">
        <v>93</v>
      </c>
      <c r="V17" s="3" t="s">
        <v>94</v>
      </c>
      <c r="W17" s="3" t="s">
        <v>90</v>
      </c>
      <c r="X17" s="3" t="s">
        <v>90</v>
      </c>
      <c r="Y17" s="3" t="s">
        <v>94</v>
      </c>
      <c r="Z17" s="3" t="s">
        <v>90</v>
      </c>
      <c r="AA17" s="3" t="s">
        <v>93</v>
      </c>
      <c r="AB17" s="3" t="s">
        <v>93</v>
      </c>
      <c r="AC17" s="3" t="s">
        <v>90</v>
      </c>
      <c r="AD17" s="3" t="s">
        <v>90</v>
      </c>
      <c r="AE17" s="3" t="s">
        <v>94</v>
      </c>
      <c r="AF17" s="3" t="s">
        <v>90</v>
      </c>
      <c r="AG17" s="3" t="s">
        <v>90</v>
      </c>
      <c r="AH17" s="3" t="s">
        <v>94</v>
      </c>
      <c r="AI17" s="3" t="s">
        <v>90</v>
      </c>
      <c r="AJ17" s="3" t="s">
        <v>90</v>
      </c>
      <c r="AK17" s="3" t="s">
        <v>94</v>
      </c>
      <c r="AL17" s="3" t="s">
        <v>90</v>
      </c>
      <c r="AM17" s="3" t="s">
        <v>90</v>
      </c>
      <c r="AN17" s="3" t="s">
        <v>94</v>
      </c>
      <c r="AO17" s="3" t="s">
        <v>90</v>
      </c>
      <c r="AP17" s="3" t="s">
        <v>90</v>
      </c>
      <c r="AQ17" s="3" t="s">
        <v>94</v>
      </c>
      <c r="AR17" s="3" t="s">
        <v>90</v>
      </c>
      <c r="AS17" s="3" t="s">
        <v>92</v>
      </c>
      <c r="AV17" s="3" t="s">
        <v>90</v>
      </c>
      <c r="AW17" s="3" t="s">
        <v>94</v>
      </c>
      <c r="AX17" s="3" t="s">
        <v>90</v>
      </c>
      <c r="AY17" s="3" t="s">
        <v>90</v>
      </c>
      <c r="AZ17" s="3" t="s">
        <v>94</v>
      </c>
      <c r="BA17" s="3" t="s">
        <v>90</v>
      </c>
      <c r="BB17" s="3" t="s">
        <v>90</v>
      </c>
      <c r="BC17" s="3" t="s">
        <v>94</v>
      </c>
      <c r="BD17" s="3" t="s">
        <v>90</v>
      </c>
      <c r="BE17" s="3" t="s">
        <v>92</v>
      </c>
      <c r="BH17" s="3" t="s">
        <v>92</v>
      </c>
      <c r="BK17" s="3" t="s">
        <v>92</v>
      </c>
      <c r="BN17" s="3" t="s">
        <v>92</v>
      </c>
      <c r="BQ17" s="3" t="s">
        <v>92</v>
      </c>
      <c r="BT17" s="3" t="s">
        <v>92</v>
      </c>
      <c r="BW17" s="3" t="s">
        <v>95</v>
      </c>
      <c r="BX17" s="3" t="s">
        <v>90</v>
      </c>
      <c r="BY17" s="3" t="s">
        <v>94</v>
      </c>
      <c r="BZ17" s="3" t="s">
        <v>92</v>
      </c>
      <c r="CG17" s="4" t="s">
        <v>132</v>
      </c>
      <c r="CH17" s="3" t="s">
        <v>101</v>
      </c>
      <c r="CI17" s="5">
        <v>45476</v>
      </c>
    </row>
    <row r="18" spans="1:93" ht="15.75" customHeight="1" x14ac:dyDescent="0.25">
      <c r="A18" s="2">
        <v>45476.690850173611</v>
      </c>
      <c r="B18" s="3" t="s">
        <v>87</v>
      </c>
      <c r="C18" s="3" t="s">
        <v>88</v>
      </c>
      <c r="G18" s="3" t="s">
        <v>126</v>
      </c>
      <c r="I18" s="3" t="s">
        <v>90</v>
      </c>
      <c r="J18" s="3" t="s">
        <v>91</v>
      </c>
      <c r="K18" s="3" t="s">
        <v>92</v>
      </c>
      <c r="L18" s="3" t="s">
        <v>92</v>
      </c>
      <c r="O18" s="3" t="s">
        <v>92</v>
      </c>
      <c r="R18" s="3" t="s">
        <v>92</v>
      </c>
      <c r="U18" s="3" t="s">
        <v>92</v>
      </c>
      <c r="X18" s="3" t="s">
        <v>92</v>
      </c>
      <c r="AA18" s="3" t="s">
        <v>92</v>
      </c>
      <c r="AD18" s="3" t="s">
        <v>92</v>
      </c>
      <c r="AG18" s="3" t="s">
        <v>92</v>
      </c>
      <c r="AJ18" s="3" t="s">
        <v>92</v>
      </c>
      <c r="AM18" s="3" t="s">
        <v>92</v>
      </c>
      <c r="AP18" s="3" t="s">
        <v>92</v>
      </c>
      <c r="AS18" s="3" t="s">
        <v>92</v>
      </c>
      <c r="AV18" s="3" t="s">
        <v>92</v>
      </c>
      <c r="AY18" s="3" t="s">
        <v>92</v>
      </c>
      <c r="BB18" s="3" t="s">
        <v>92</v>
      </c>
      <c r="BE18" s="3" t="s">
        <v>92</v>
      </c>
      <c r="BH18" s="3" t="s">
        <v>92</v>
      </c>
      <c r="BK18" s="3" t="s">
        <v>92</v>
      </c>
      <c r="BN18" s="3" t="s">
        <v>92</v>
      </c>
      <c r="BQ18" s="3" t="s">
        <v>92</v>
      </c>
      <c r="BT18" s="3" t="s">
        <v>90</v>
      </c>
      <c r="BU18" s="3" t="s">
        <v>94</v>
      </c>
      <c r="BV18" s="3" t="s">
        <v>90</v>
      </c>
      <c r="BW18" s="3" t="s">
        <v>95</v>
      </c>
      <c r="BX18" s="3" t="s">
        <v>90</v>
      </c>
      <c r="BY18" s="3" t="s">
        <v>91</v>
      </c>
      <c r="BZ18" s="3" t="s">
        <v>92</v>
      </c>
      <c r="CG18" s="4" t="s">
        <v>127</v>
      </c>
      <c r="CH18" s="3" t="s">
        <v>97</v>
      </c>
      <c r="CI18" s="5">
        <v>45476</v>
      </c>
    </row>
    <row r="19" spans="1:93" ht="15.75" customHeight="1" x14ac:dyDescent="0.25">
      <c r="A19" s="2">
        <v>45476.703975983793</v>
      </c>
      <c r="B19" s="3" t="s">
        <v>87</v>
      </c>
      <c r="C19" s="3" t="s">
        <v>4</v>
      </c>
      <c r="E19" s="3" t="s">
        <v>133</v>
      </c>
      <c r="I19" s="3" t="s">
        <v>90</v>
      </c>
      <c r="J19" s="3" t="s">
        <v>94</v>
      </c>
      <c r="K19" s="3" t="s">
        <v>90</v>
      </c>
      <c r="L19" s="3" t="s">
        <v>90</v>
      </c>
      <c r="M19" s="3" t="s">
        <v>94</v>
      </c>
      <c r="N19" s="3" t="s">
        <v>90</v>
      </c>
      <c r="O19" s="3" t="s">
        <v>90</v>
      </c>
      <c r="P19" s="3" t="s">
        <v>94</v>
      </c>
      <c r="Q19" s="3" t="s">
        <v>90</v>
      </c>
      <c r="R19" s="3" t="s">
        <v>90</v>
      </c>
      <c r="S19" s="3" t="s">
        <v>94</v>
      </c>
      <c r="T19" s="3" t="s">
        <v>90</v>
      </c>
      <c r="U19" s="3" t="s">
        <v>93</v>
      </c>
      <c r="V19" s="3" t="s">
        <v>94</v>
      </c>
      <c r="W19" s="3" t="s">
        <v>90</v>
      </c>
      <c r="X19" s="3" t="s">
        <v>92</v>
      </c>
      <c r="AA19" s="3" t="s">
        <v>92</v>
      </c>
      <c r="AD19" s="3" t="s">
        <v>90</v>
      </c>
      <c r="AE19" s="3" t="s">
        <v>94</v>
      </c>
      <c r="AF19" s="3" t="s">
        <v>90</v>
      </c>
      <c r="AG19" s="3" t="s">
        <v>93</v>
      </c>
      <c r="AH19" s="3" t="s">
        <v>91</v>
      </c>
      <c r="AI19" s="3" t="s">
        <v>90</v>
      </c>
      <c r="AJ19" s="3" t="s">
        <v>99</v>
      </c>
      <c r="AM19" s="3" t="s">
        <v>93</v>
      </c>
      <c r="AN19" s="3" t="s">
        <v>91</v>
      </c>
      <c r="AO19" s="3" t="s">
        <v>90</v>
      </c>
      <c r="AP19" s="3" t="s">
        <v>90</v>
      </c>
      <c r="AQ19" s="3" t="s">
        <v>94</v>
      </c>
      <c r="AR19" s="3" t="s">
        <v>90</v>
      </c>
      <c r="AS19" s="3" t="s">
        <v>92</v>
      </c>
      <c r="AV19" s="3" t="s">
        <v>90</v>
      </c>
      <c r="AW19" s="3" t="s">
        <v>94</v>
      </c>
      <c r="AX19" s="3" t="s">
        <v>90</v>
      </c>
      <c r="AY19" s="3" t="s">
        <v>92</v>
      </c>
      <c r="BB19" s="3" t="s">
        <v>90</v>
      </c>
      <c r="BC19" s="3" t="s">
        <v>94</v>
      </c>
      <c r="BD19" s="3" t="s">
        <v>90</v>
      </c>
      <c r="BE19" s="3" t="s">
        <v>99</v>
      </c>
      <c r="BH19" s="3" t="s">
        <v>90</v>
      </c>
      <c r="BI19" s="3" t="s">
        <v>94</v>
      </c>
      <c r="BJ19" s="3" t="s">
        <v>90</v>
      </c>
      <c r="BK19" s="3" t="s">
        <v>92</v>
      </c>
      <c r="BN19" s="3" t="s">
        <v>90</v>
      </c>
      <c r="BO19" s="3" t="s">
        <v>94</v>
      </c>
      <c r="BP19" s="3" t="s">
        <v>90</v>
      </c>
      <c r="BQ19" s="3" t="s">
        <v>92</v>
      </c>
      <c r="BT19" s="3" t="s">
        <v>90</v>
      </c>
      <c r="BU19" s="3" t="s">
        <v>94</v>
      </c>
      <c r="BV19" s="3" t="s">
        <v>90</v>
      </c>
      <c r="BW19" s="3" t="s">
        <v>129</v>
      </c>
      <c r="CA19" s="3" t="s">
        <v>92</v>
      </c>
      <c r="CG19" s="4" t="s">
        <v>134</v>
      </c>
      <c r="CH19" s="3" t="s">
        <v>109</v>
      </c>
      <c r="CI19" s="5">
        <v>45479</v>
      </c>
    </row>
    <row r="20" spans="1:93" ht="15.75" customHeight="1" x14ac:dyDescent="0.25">
      <c r="A20" s="2">
        <v>45477.416944710647</v>
      </c>
      <c r="B20" s="3" t="s">
        <v>87</v>
      </c>
      <c r="C20" s="3" t="s">
        <v>113</v>
      </c>
      <c r="H20" s="3" t="s">
        <v>135</v>
      </c>
      <c r="I20" s="3" t="s">
        <v>92</v>
      </c>
      <c r="L20" s="3" t="s">
        <v>90</v>
      </c>
      <c r="M20" s="3" t="s">
        <v>94</v>
      </c>
      <c r="N20" s="3" t="s">
        <v>90</v>
      </c>
      <c r="O20" s="3" t="s">
        <v>90</v>
      </c>
      <c r="P20" s="3" t="s">
        <v>94</v>
      </c>
      <c r="Q20" s="3" t="s">
        <v>90</v>
      </c>
      <c r="R20" s="3" t="s">
        <v>90</v>
      </c>
      <c r="S20" s="3" t="s">
        <v>94</v>
      </c>
      <c r="T20" s="3" t="s">
        <v>90</v>
      </c>
      <c r="U20" s="3" t="s">
        <v>92</v>
      </c>
      <c r="X20" s="3" t="s">
        <v>90</v>
      </c>
      <c r="Y20" s="3" t="s">
        <v>94</v>
      </c>
      <c r="Z20" s="3" t="s">
        <v>90</v>
      </c>
      <c r="AA20" s="3" t="s">
        <v>93</v>
      </c>
      <c r="AB20" s="3" t="s">
        <v>107</v>
      </c>
      <c r="AC20" s="3" t="s">
        <v>93</v>
      </c>
      <c r="AD20" s="3" t="s">
        <v>90</v>
      </c>
      <c r="AE20" s="3" t="s">
        <v>93</v>
      </c>
      <c r="AF20" s="3" t="s">
        <v>90</v>
      </c>
      <c r="AG20" s="3" t="s">
        <v>93</v>
      </c>
      <c r="AH20" s="3" t="s">
        <v>94</v>
      </c>
      <c r="AI20" s="3" t="s">
        <v>90</v>
      </c>
      <c r="AJ20" s="3" t="s">
        <v>90</v>
      </c>
      <c r="AK20" s="3" t="s">
        <v>94</v>
      </c>
      <c r="AL20" s="3" t="s">
        <v>90</v>
      </c>
      <c r="AM20" s="3" t="s">
        <v>90</v>
      </c>
      <c r="AN20" s="3" t="s">
        <v>94</v>
      </c>
      <c r="AO20" s="3" t="s">
        <v>90</v>
      </c>
      <c r="AP20" s="3" t="s">
        <v>93</v>
      </c>
      <c r="AQ20" s="3" t="s">
        <v>93</v>
      </c>
      <c r="AR20" s="3" t="s">
        <v>90</v>
      </c>
      <c r="AS20" s="3" t="s">
        <v>92</v>
      </c>
      <c r="AV20" s="3" t="s">
        <v>90</v>
      </c>
      <c r="AW20" s="3" t="s">
        <v>94</v>
      </c>
      <c r="AX20" s="3" t="s">
        <v>90</v>
      </c>
      <c r="AY20" s="3" t="s">
        <v>90</v>
      </c>
      <c r="AZ20" s="3" t="s">
        <v>94</v>
      </c>
      <c r="BA20" s="3" t="s">
        <v>90</v>
      </c>
      <c r="BB20" s="3" t="s">
        <v>92</v>
      </c>
      <c r="BE20" s="3" t="s">
        <v>92</v>
      </c>
      <c r="BH20" s="3" t="s">
        <v>92</v>
      </c>
      <c r="BK20" s="3" t="s">
        <v>92</v>
      </c>
      <c r="BN20" s="3" t="s">
        <v>90</v>
      </c>
      <c r="BO20" s="3" t="s">
        <v>91</v>
      </c>
      <c r="BP20" s="3" t="s">
        <v>92</v>
      </c>
      <c r="BQ20" s="3" t="s">
        <v>92</v>
      </c>
      <c r="BT20" s="3" t="s">
        <v>92</v>
      </c>
      <c r="BW20" s="3" t="s">
        <v>95</v>
      </c>
      <c r="BX20" s="3" t="s">
        <v>90</v>
      </c>
      <c r="BY20" s="3" t="s">
        <v>94</v>
      </c>
      <c r="BZ20" s="3" t="s">
        <v>92</v>
      </c>
      <c r="CG20" s="4" t="s">
        <v>136</v>
      </c>
      <c r="CH20" s="3" t="s">
        <v>101</v>
      </c>
      <c r="CI20" s="5">
        <v>45476</v>
      </c>
    </row>
    <row r="21" spans="1:93" ht="15.75" customHeight="1" x14ac:dyDescent="0.25">
      <c r="A21" s="2">
        <v>45477.442530335647</v>
      </c>
      <c r="B21" s="3" t="s">
        <v>87</v>
      </c>
      <c r="C21" s="3" t="s">
        <v>88</v>
      </c>
      <c r="G21" s="3" t="s">
        <v>137</v>
      </c>
      <c r="I21" s="3" t="s">
        <v>90</v>
      </c>
      <c r="J21" s="3" t="s">
        <v>91</v>
      </c>
      <c r="K21" s="3" t="s">
        <v>92</v>
      </c>
      <c r="L21" s="3" t="s">
        <v>90</v>
      </c>
      <c r="M21" s="3" t="s">
        <v>91</v>
      </c>
      <c r="N21" s="3" t="s">
        <v>92</v>
      </c>
      <c r="O21" s="3" t="s">
        <v>93</v>
      </c>
      <c r="P21" s="3" t="s">
        <v>91</v>
      </c>
      <c r="Q21" s="3" t="s">
        <v>92</v>
      </c>
      <c r="R21" s="3" t="s">
        <v>92</v>
      </c>
      <c r="U21" s="3" t="s">
        <v>92</v>
      </c>
      <c r="X21" s="3" t="s">
        <v>92</v>
      </c>
      <c r="AA21" s="3" t="s">
        <v>92</v>
      </c>
      <c r="AD21" s="3" t="s">
        <v>92</v>
      </c>
      <c r="AG21" s="3" t="s">
        <v>92</v>
      </c>
      <c r="AJ21" s="3" t="s">
        <v>92</v>
      </c>
      <c r="AM21" s="3" t="s">
        <v>92</v>
      </c>
      <c r="AP21" s="3" t="s">
        <v>92</v>
      </c>
      <c r="AS21" s="3" t="s">
        <v>92</v>
      </c>
      <c r="AV21" s="3" t="s">
        <v>92</v>
      </c>
      <c r="AY21" s="3" t="s">
        <v>92</v>
      </c>
      <c r="BB21" s="3" t="s">
        <v>92</v>
      </c>
      <c r="BE21" s="3" t="s">
        <v>92</v>
      </c>
      <c r="BH21" s="3" t="s">
        <v>92</v>
      </c>
      <c r="BK21" s="3" t="s">
        <v>92</v>
      </c>
      <c r="BN21" s="3" t="s">
        <v>92</v>
      </c>
      <c r="BQ21" s="3" t="s">
        <v>92</v>
      </c>
      <c r="BT21" s="3" t="s">
        <v>92</v>
      </c>
      <c r="BW21" s="3" t="s">
        <v>95</v>
      </c>
      <c r="BX21" s="3" t="s">
        <v>92</v>
      </c>
      <c r="CG21" s="4" t="s">
        <v>138</v>
      </c>
      <c r="CH21" s="3" t="s">
        <v>97</v>
      </c>
      <c r="CI21" s="5">
        <v>45477</v>
      </c>
    </row>
    <row r="22" spans="1:93" ht="15.75" customHeight="1" x14ac:dyDescent="0.25">
      <c r="A22" s="2">
        <v>45477.500942500003</v>
      </c>
      <c r="B22" s="3" t="s">
        <v>87</v>
      </c>
      <c r="C22" s="3" t="s">
        <v>88</v>
      </c>
      <c r="G22" s="3" t="s">
        <v>139</v>
      </c>
      <c r="I22" s="3" t="s">
        <v>90</v>
      </c>
      <c r="J22" s="3" t="s">
        <v>94</v>
      </c>
      <c r="K22" s="3" t="s">
        <v>92</v>
      </c>
      <c r="L22" s="3" t="s">
        <v>90</v>
      </c>
      <c r="M22" s="3" t="s">
        <v>94</v>
      </c>
      <c r="N22" s="3" t="s">
        <v>90</v>
      </c>
      <c r="O22" s="3" t="s">
        <v>90</v>
      </c>
      <c r="P22" s="3" t="s">
        <v>94</v>
      </c>
      <c r="Q22" s="3" t="s">
        <v>92</v>
      </c>
      <c r="R22" s="3" t="s">
        <v>93</v>
      </c>
      <c r="S22" s="3" t="s">
        <v>94</v>
      </c>
      <c r="T22" s="3" t="s">
        <v>90</v>
      </c>
      <c r="U22" s="3" t="s">
        <v>90</v>
      </c>
      <c r="V22" s="3" t="s">
        <v>94</v>
      </c>
      <c r="W22" s="3" t="s">
        <v>90</v>
      </c>
      <c r="X22" s="3" t="s">
        <v>92</v>
      </c>
      <c r="AA22" s="3" t="s">
        <v>93</v>
      </c>
      <c r="AB22" s="3" t="s">
        <v>107</v>
      </c>
      <c r="AC22" s="3" t="s">
        <v>93</v>
      </c>
      <c r="AD22" s="3" t="s">
        <v>90</v>
      </c>
      <c r="AE22" s="3" t="s">
        <v>94</v>
      </c>
      <c r="AF22" s="3" t="s">
        <v>90</v>
      </c>
      <c r="AG22" s="3" t="s">
        <v>90</v>
      </c>
      <c r="AH22" s="3" t="s">
        <v>94</v>
      </c>
      <c r="AI22" s="3" t="s">
        <v>90</v>
      </c>
      <c r="AJ22" s="3" t="s">
        <v>90</v>
      </c>
      <c r="AK22" s="3" t="s">
        <v>94</v>
      </c>
      <c r="AL22" s="3" t="s">
        <v>90</v>
      </c>
      <c r="AM22" s="3" t="s">
        <v>93</v>
      </c>
      <c r="AN22" s="3" t="s">
        <v>94</v>
      </c>
      <c r="AO22" s="3" t="s">
        <v>90</v>
      </c>
      <c r="AP22" s="3" t="s">
        <v>92</v>
      </c>
      <c r="AS22" s="3" t="s">
        <v>92</v>
      </c>
      <c r="AV22" s="3" t="s">
        <v>90</v>
      </c>
      <c r="AW22" s="3" t="s">
        <v>94</v>
      </c>
      <c r="AX22" s="3" t="s">
        <v>90</v>
      </c>
      <c r="AY22" s="3" t="s">
        <v>92</v>
      </c>
      <c r="BB22" s="3" t="s">
        <v>90</v>
      </c>
      <c r="BC22" s="3" t="s">
        <v>94</v>
      </c>
      <c r="BD22" s="3" t="s">
        <v>90</v>
      </c>
      <c r="BE22" s="3" t="s">
        <v>92</v>
      </c>
      <c r="BH22" s="3" t="s">
        <v>90</v>
      </c>
      <c r="BI22" s="3" t="s">
        <v>94</v>
      </c>
      <c r="BJ22" s="3" t="s">
        <v>93</v>
      </c>
      <c r="BK22" s="3" t="s">
        <v>92</v>
      </c>
      <c r="BN22" s="3" t="s">
        <v>90</v>
      </c>
      <c r="BO22" s="3" t="s">
        <v>94</v>
      </c>
      <c r="BP22" s="3" t="s">
        <v>92</v>
      </c>
      <c r="BQ22" s="3" t="s">
        <v>92</v>
      </c>
      <c r="BT22" s="3" t="s">
        <v>90</v>
      </c>
      <c r="BU22" s="3" t="s">
        <v>94</v>
      </c>
      <c r="BV22" s="3" t="s">
        <v>93</v>
      </c>
      <c r="BW22" s="3" t="s">
        <v>95</v>
      </c>
      <c r="BX22" s="3" t="s">
        <v>90</v>
      </c>
      <c r="BY22" s="3" t="s">
        <v>94</v>
      </c>
      <c r="BZ22" s="3" t="s">
        <v>92</v>
      </c>
      <c r="CG22" s="4" t="s">
        <v>140</v>
      </c>
      <c r="CH22" s="3" t="s">
        <v>101</v>
      </c>
      <c r="CI22" s="5">
        <v>45477</v>
      </c>
    </row>
    <row r="23" spans="1:93" ht="15.75" customHeight="1" x14ac:dyDescent="0.25">
      <c r="A23" s="2">
        <v>45477.511814641199</v>
      </c>
      <c r="B23" s="3" t="s">
        <v>87</v>
      </c>
      <c r="C23" s="3" t="s">
        <v>88</v>
      </c>
      <c r="G23" s="3" t="s">
        <v>141</v>
      </c>
      <c r="I23" s="3" t="s">
        <v>92</v>
      </c>
      <c r="L23" s="3" t="s">
        <v>93</v>
      </c>
      <c r="M23" s="3" t="s">
        <v>91</v>
      </c>
      <c r="N23" s="3" t="s">
        <v>90</v>
      </c>
      <c r="O23" s="3" t="s">
        <v>93</v>
      </c>
      <c r="P23" s="3" t="s">
        <v>91</v>
      </c>
      <c r="Q23" s="3" t="s">
        <v>90</v>
      </c>
      <c r="R23" s="3" t="s">
        <v>93</v>
      </c>
      <c r="S23" s="3" t="s">
        <v>91</v>
      </c>
      <c r="T23" s="3" t="s">
        <v>90</v>
      </c>
      <c r="U23" s="3" t="s">
        <v>93</v>
      </c>
      <c r="V23" s="3" t="s">
        <v>91</v>
      </c>
      <c r="W23" s="3" t="s">
        <v>93</v>
      </c>
      <c r="X23" s="3" t="s">
        <v>92</v>
      </c>
      <c r="AA23" s="3" t="s">
        <v>92</v>
      </c>
      <c r="AD23" s="3" t="s">
        <v>90</v>
      </c>
      <c r="AE23" s="3" t="s">
        <v>91</v>
      </c>
      <c r="AF23" s="3" t="s">
        <v>93</v>
      </c>
      <c r="AG23" s="3" t="s">
        <v>93</v>
      </c>
      <c r="AH23" s="3" t="s">
        <v>91</v>
      </c>
      <c r="AI23" s="3" t="s">
        <v>90</v>
      </c>
      <c r="AJ23" s="3" t="s">
        <v>92</v>
      </c>
      <c r="AM23" s="3" t="s">
        <v>90</v>
      </c>
      <c r="AN23" s="3" t="s">
        <v>94</v>
      </c>
      <c r="AO23" s="3" t="s">
        <v>90</v>
      </c>
      <c r="AP23" s="3" t="s">
        <v>92</v>
      </c>
      <c r="AS23" s="3" t="s">
        <v>92</v>
      </c>
      <c r="AV23" s="3" t="s">
        <v>90</v>
      </c>
      <c r="AW23" s="3" t="s">
        <v>91</v>
      </c>
      <c r="AX23" s="3" t="s">
        <v>90</v>
      </c>
      <c r="AY23" s="3" t="s">
        <v>92</v>
      </c>
      <c r="BB23" s="3" t="s">
        <v>92</v>
      </c>
      <c r="BE23" s="3" t="s">
        <v>92</v>
      </c>
      <c r="BH23" s="3" t="s">
        <v>92</v>
      </c>
      <c r="BK23" s="3" t="s">
        <v>92</v>
      </c>
      <c r="BN23" s="3" t="s">
        <v>92</v>
      </c>
      <c r="BQ23" s="3" t="s">
        <v>92</v>
      </c>
      <c r="BT23" s="3" t="s">
        <v>92</v>
      </c>
      <c r="BW23" s="3" t="s">
        <v>95</v>
      </c>
      <c r="BX23" s="3" t="s">
        <v>92</v>
      </c>
      <c r="CG23" s="4" t="s">
        <v>142</v>
      </c>
      <c r="CH23" s="3" t="s">
        <v>97</v>
      </c>
      <c r="CI23" s="5">
        <v>45477</v>
      </c>
    </row>
    <row r="24" spans="1:93" ht="12.5" x14ac:dyDescent="0.25">
      <c r="A24" s="6">
        <v>45477.663578587963</v>
      </c>
      <c r="B24" s="7" t="s">
        <v>87</v>
      </c>
      <c r="C24" s="7" t="s">
        <v>3</v>
      </c>
      <c r="D24" s="7" t="s">
        <v>143</v>
      </c>
      <c r="E24" s="8"/>
      <c r="F24" s="8"/>
      <c r="G24" s="8"/>
      <c r="H24" s="8"/>
      <c r="I24" s="7" t="s">
        <v>90</v>
      </c>
      <c r="J24" s="7" t="s">
        <v>94</v>
      </c>
      <c r="K24" s="7" t="s">
        <v>92</v>
      </c>
      <c r="L24" s="7" t="s">
        <v>90</v>
      </c>
      <c r="M24" s="7" t="s">
        <v>94</v>
      </c>
      <c r="N24" s="7" t="s">
        <v>90</v>
      </c>
      <c r="O24" s="7" t="s">
        <v>93</v>
      </c>
      <c r="P24" s="7" t="s">
        <v>94</v>
      </c>
      <c r="Q24" s="7" t="s">
        <v>90</v>
      </c>
      <c r="R24" s="7" t="s">
        <v>92</v>
      </c>
      <c r="S24" s="8"/>
      <c r="T24" s="8"/>
      <c r="U24" s="7" t="s">
        <v>92</v>
      </c>
      <c r="V24" s="8"/>
      <c r="W24" s="8"/>
      <c r="X24" s="7" t="s">
        <v>92</v>
      </c>
      <c r="Y24" s="8"/>
      <c r="Z24" s="8"/>
      <c r="AA24" s="7" t="s">
        <v>93</v>
      </c>
      <c r="AB24" s="7" t="s">
        <v>107</v>
      </c>
      <c r="AC24" s="7" t="s">
        <v>93</v>
      </c>
      <c r="AD24" s="7" t="s">
        <v>92</v>
      </c>
      <c r="AE24" s="8"/>
      <c r="AF24" s="8"/>
      <c r="AG24" s="7" t="s">
        <v>93</v>
      </c>
      <c r="AH24" s="7" t="s">
        <v>91</v>
      </c>
      <c r="AI24" s="7" t="s">
        <v>90</v>
      </c>
      <c r="AJ24" s="7" t="s">
        <v>93</v>
      </c>
      <c r="AK24" s="7" t="s">
        <v>94</v>
      </c>
      <c r="AL24" s="7" t="s">
        <v>93</v>
      </c>
      <c r="AM24" s="7" t="s">
        <v>90</v>
      </c>
      <c r="AN24" s="7" t="s">
        <v>94</v>
      </c>
      <c r="AO24" s="7" t="s">
        <v>90</v>
      </c>
      <c r="AP24" s="7" t="s">
        <v>90</v>
      </c>
      <c r="AQ24" s="7" t="s">
        <v>94</v>
      </c>
      <c r="AR24" s="7" t="s">
        <v>90</v>
      </c>
      <c r="AS24" s="7" t="s">
        <v>92</v>
      </c>
      <c r="AT24" s="8"/>
      <c r="AU24" s="8"/>
      <c r="AV24" s="7" t="s">
        <v>92</v>
      </c>
      <c r="AW24" s="8"/>
      <c r="AX24" s="8"/>
      <c r="AY24" s="7" t="s">
        <v>92</v>
      </c>
      <c r="AZ24" s="8"/>
      <c r="BA24" s="8"/>
      <c r="BB24" s="7" t="s">
        <v>92</v>
      </c>
      <c r="BC24" s="8"/>
      <c r="BD24" s="8"/>
      <c r="BE24" s="7" t="s">
        <v>99</v>
      </c>
      <c r="BF24" s="8"/>
      <c r="BG24" s="8"/>
      <c r="BH24" s="7" t="s">
        <v>92</v>
      </c>
      <c r="BI24" s="8"/>
      <c r="BJ24" s="8"/>
      <c r="BK24" s="7" t="s">
        <v>92</v>
      </c>
      <c r="BL24" s="8"/>
      <c r="BM24" s="8"/>
      <c r="BN24" s="7" t="s">
        <v>90</v>
      </c>
      <c r="BO24" s="7" t="s">
        <v>91</v>
      </c>
      <c r="BP24" s="7" t="s">
        <v>90</v>
      </c>
      <c r="BQ24" s="7" t="s">
        <v>92</v>
      </c>
      <c r="BR24" s="8"/>
      <c r="BS24" s="8"/>
      <c r="BT24" s="7" t="s">
        <v>92</v>
      </c>
      <c r="BU24" s="8"/>
      <c r="BV24" s="8"/>
      <c r="BW24" s="7" t="s">
        <v>144</v>
      </c>
      <c r="BX24" s="8"/>
      <c r="BY24" s="8"/>
      <c r="BZ24" s="8"/>
      <c r="CA24" s="8"/>
      <c r="CB24" s="8"/>
      <c r="CC24" s="8"/>
      <c r="CD24" s="7" t="s">
        <v>90</v>
      </c>
      <c r="CE24" s="7" t="s">
        <v>94</v>
      </c>
      <c r="CF24" s="7" t="s">
        <v>90</v>
      </c>
      <c r="CG24" s="7" t="s">
        <v>145</v>
      </c>
      <c r="CH24" s="7" t="s">
        <v>146</v>
      </c>
      <c r="CI24" s="9">
        <v>45477</v>
      </c>
      <c r="CJ24" s="8"/>
      <c r="CK24" s="8"/>
      <c r="CL24" s="8"/>
      <c r="CM24" s="8"/>
      <c r="CN24" s="8"/>
      <c r="CO24" s="8"/>
    </row>
    <row r="25" spans="1:93" ht="12.5" x14ac:dyDescent="0.25">
      <c r="A25" s="2">
        <v>45477.670199224536</v>
      </c>
      <c r="B25" s="3" t="s">
        <v>87</v>
      </c>
      <c r="C25" s="3" t="s">
        <v>88</v>
      </c>
      <c r="G25" s="3" t="s">
        <v>147</v>
      </c>
      <c r="I25" s="3" t="s">
        <v>90</v>
      </c>
      <c r="J25" s="3" t="s">
        <v>91</v>
      </c>
      <c r="K25" s="3" t="s">
        <v>92</v>
      </c>
      <c r="L25" s="3" t="s">
        <v>93</v>
      </c>
      <c r="M25" s="3" t="s">
        <v>91</v>
      </c>
      <c r="N25" s="3" t="s">
        <v>92</v>
      </c>
      <c r="O25" s="3" t="s">
        <v>90</v>
      </c>
      <c r="P25" s="3" t="s">
        <v>94</v>
      </c>
      <c r="Q25" s="3" t="s">
        <v>90</v>
      </c>
      <c r="R25" s="3" t="s">
        <v>90</v>
      </c>
      <c r="S25" s="3" t="s">
        <v>94</v>
      </c>
      <c r="T25" s="3" t="s">
        <v>90</v>
      </c>
      <c r="U25" s="3" t="s">
        <v>90</v>
      </c>
      <c r="V25" s="3" t="s">
        <v>94</v>
      </c>
      <c r="W25" s="3" t="s">
        <v>93</v>
      </c>
      <c r="X25" s="3" t="s">
        <v>90</v>
      </c>
      <c r="Y25" s="3" t="s">
        <v>91</v>
      </c>
      <c r="Z25" s="3" t="s">
        <v>90</v>
      </c>
      <c r="AA25" s="3" t="s">
        <v>93</v>
      </c>
      <c r="AB25" s="3" t="s">
        <v>107</v>
      </c>
      <c r="AC25" s="3" t="s">
        <v>93</v>
      </c>
      <c r="AD25" s="3" t="s">
        <v>90</v>
      </c>
      <c r="AE25" s="3" t="s">
        <v>94</v>
      </c>
      <c r="AF25" s="3" t="s">
        <v>90</v>
      </c>
      <c r="AG25" s="3" t="s">
        <v>93</v>
      </c>
      <c r="AH25" s="3" t="s">
        <v>94</v>
      </c>
      <c r="AI25" s="3" t="s">
        <v>90</v>
      </c>
      <c r="AJ25" s="3" t="s">
        <v>92</v>
      </c>
      <c r="AM25" s="3" t="s">
        <v>90</v>
      </c>
      <c r="AN25" s="3" t="s">
        <v>94</v>
      </c>
      <c r="AO25" s="3" t="s">
        <v>90</v>
      </c>
      <c r="AP25" s="3" t="s">
        <v>92</v>
      </c>
      <c r="AS25" s="3" t="s">
        <v>92</v>
      </c>
      <c r="AV25" s="3" t="s">
        <v>93</v>
      </c>
      <c r="AW25" s="3" t="s">
        <v>91</v>
      </c>
      <c r="AX25" s="3" t="s">
        <v>90</v>
      </c>
      <c r="AY25" s="3" t="s">
        <v>92</v>
      </c>
      <c r="BB25" s="3" t="s">
        <v>92</v>
      </c>
      <c r="BE25" s="3" t="s">
        <v>92</v>
      </c>
      <c r="BH25" s="3" t="s">
        <v>92</v>
      </c>
      <c r="BK25" s="3" t="s">
        <v>92</v>
      </c>
      <c r="BN25" s="3" t="s">
        <v>92</v>
      </c>
      <c r="BQ25" s="3" t="s">
        <v>92</v>
      </c>
      <c r="BT25" s="3" t="s">
        <v>90</v>
      </c>
      <c r="BU25" s="3" t="s">
        <v>94</v>
      </c>
      <c r="BV25" s="3" t="s">
        <v>93</v>
      </c>
      <c r="BW25" s="3" t="s">
        <v>95</v>
      </c>
      <c r="BX25" s="3" t="s">
        <v>92</v>
      </c>
      <c r="CG25" s="4" t="s">
        <v>148</v>
      </c>
      <c r="CH25" s="3" t="s">
        <v>97</v>
      </c>
      <c r="CI25" s="5">
        <v>45477</v>
      </c>
    </row>
    <row r="26" spans="1:93" ht="12.5" x14ac:dyDescent="0.25">
      <c r="A26" s="2">
        <v>45477.673232928239</v>
      </c>
      <c r="B26" s="3" t="s">
        <v>87</v>
      </c>
      <c r="C26" s="3" t="s">
        <v>4</v>
      </c>
      <c r="E26" s="3" t="s">
        <v>149</v>
      </c>
      <c r="I26" s="3" t="s">
        <v>90</v>
      </c>
      <c r="J26" s="3" t="s">
        <v>91</v>
      </c>
      <c r="K26" s="3" t="s">
        <v>92</v>
      </c>
      <c r="L26" s="3" t="s">
        <v>93</v>
      </c>
      <c r="M26" s="3" t="s">
        <v>91</v>
      </c>
      <c r="N26" s="3" t="s">
        <v>92</v>
      </c>
      <c r="O26" s="3" t="s">
        <v>93</v>
      </c>
      <c r="P26" s="3" t="s">
        <v>91</v>
      </c>
      <c r="Q26" s="3" t="s">
        <v>92</v>
      </c>
      <c r="R26" s="3" t="s">
        <v>92</v>
      </c>
      <c r="U26" s="3" t="s">
        <v>92</v>
      </c>
      <c r="X26" s="3" t="s">
        <v>92</v>
      </c>
      <c r="AA26" s="3" t="s">
        <v>92</v>
      </c>
      <c r="AD26" s="3" t="s">
        <v>92</v>
      </c>
      <c r="AG26" s="3" t="s">
        <v>93</v>
      </c>
      <c r="AH26" s="3" t="s">
        <v>91</v>
      </c>
      <c r="AI26" s="3" t="s">
        <v>93</v>
      </c>
      <c r="AJ26" s="3" t="s">
        <v>92</v>
      </c>
      <c r="AM26" s="3" t="s">
        <v>93</v>
      </c>
      <c r="AN26" s="3" t="s">
        <v>94</v>
      </c>
      <c r="AO26" s="3" t="s">
        <v>93</v>
      </c>
      <c r="AP26" s="3" t="s">
        <v>93</v>
      </c>
      <c r="AQ26" s="3" t="s">
        <v>91</v>
      </c>
      <c r="AR26" s="3" t="s">
        <v>93</v>
      </c>
      <c r="AS26" s="3" t="s">
        <v>90</v>
      </c>
      <c r="AT26" s="3" t="s">
        <v>91</v>
      </c>
      <c r="AU26" s="3" t="s">
        <v>93</v>
      </c>
      <c r="AV26" s="3" t="s">
        <v>92</v>
      </c>
      <c r="AY26" s="3" t="s">
        <v>92</v>
      </c>
      <c r="BB26" s="3" t="s">
        <v>99</v>
      </c>
      <c r="BE26" s="3" t="s">
        <v>99</v>
      </c>
      <c r="BH26" s="3" t="s">
        <v>90</v>
      </c>
      <c r="BI26" s="3" t="s">
        <v>91</v>
      </c>
      <c r="BJ26" s="3" t="s">
        <v>93</v>
      </c>
      <c r="BK26" s="3" t="s">
        <v>92</v>
      </c>
      <c r="BN26" s="3" t="s">
        <v>92</v>
      </c>
      <c r="BQ26" s="3" t="s">
        <v>92</v>
      </c>
      <c r="BT26" s="3" t="s">
        <v>90</v>
      </c>
      <c r="BU26" s="3" t="s">
        <v>91</v>
      </c>
      <c r="BV26" s="3" t="s">
        <v>93</v>
      </c>
      <c r="BW26" s="3" t="s">
        <v>129</v>
      </c>
      <c r="CA26" s="3" t="s">
        <v>92</v>
      </c>
      <c r="CG26" s="4" t="s">
        <v>150</v>
      </c>
      <c r="CH26" s="3" t="s">
        <v>109</v>
      </c>
      <c r="CI26" s="5">
        <v>45477</v>
      </c>
    </row>
    <row r="27" spans="1:93" ht="12.5" x14ac:dyDescent="0.25">
      <c r="A27" s="2">
        <v>45477.67567167824</v>
      </c>
      <c r="B27" s="3" t="s">
        <v>87</v>
      </c>
      <c r="C27" s="3" t="s">
        <v>4</v>
      </c>
      <c r="E27" s="3" t="s">
        <v>151</v>
      </c>
      <c r="I27" s="3" t="s">
        <v>90</v>
      </c>
      <c r="J27" s="3" t="s">
        <v>94</v>
      </c>
      <c r="K27" s="3" t="s">
        <v>90</v>
      </c>
      <c r="L27" s="3" t="s">
        <v>90</v>
      </c>
      <c r="M27" s="3" t="s">
        <v>94</v>
      </c>
      <c r="N27" s="3" t="s">
        <v>92</v>
      </c>
      <c r="O27" s="3" t="s">
        <v>93</v>
      </c>
      <c r="P27" s="3" t="s">
        <v>94</v>
      </c>
      <c r="Q27" s="3" t="s">
        <v>90</v>
      </c>
      <c r="R27" s="3" t="s">
        <v>92</v>
      </c>
      <c r="U27" s="3" t="s">
        <v>92</v>
      </c>
      <c r="X27" s="3" t="s">
        <v>90</v>
      </c>
      <c r="Y27" s="3" t="s">
        <v>94</v>
      </c>
      <c r="Z27" s="3" t="s">
        <v>90</v>
      </c>
      <c r="AA27" s="3" t="s">
        <v>93</v>
      </c>
      <c r="AB27" s="3" t="s">
        <v>107</v>
      </c>
      <c r="AC27" s="3" t="s">
        <v>93</v>
      </c>
      <c r="AD27" s="3" t="s">
        <v>92</v>
      </c>
      <c r="AG27" s="3" t="s">
        <v>93</v>
      </c>
      <c r="AH27" s="3" t="s">
        <v>91</v>
      </c>
      <c r="AI27" s="3" t="s">
        <v>90</v>
      </c>
      <c r="AJ27" s="3" t="s">
        <v>92</v>
      </c>
      <c r="AM27" s="3" t="s">
        <v>93</v>
      </c>
      <c r="AN27" s="3" t="s">
        <v>94</v>
      </c>
      <c r="AO27" s="3" t="s">
        <v>93</v>
      </c>
      <c r="AP27" s="3" t="s">
        <v>92</v>
      </c>
      <c r="AS27" s="3" t="s">
        <v>92</v>
      </c>
      <c r="AV27" s="3" t="s">
        <v>93</v>
      </c>
      <c r="AW27" s="3" t="s">
        <v>94</v>
      </c>
      <c r="AX27" s="3" t="s">
        <v>90</v>
      </c>
      <c r="AY27" s="3" t="s">
        <v>92</v>
      </c>
      <c r="BB27" s="3" t="s">
        <v>92</v>
      </c>
      <c r="BE27" s="3" t="s">
        <v>99</v>
      </c>
      <c r="BH27" s="3" t="s">
        <v>90</v>
      </c>
      <c r="BI27" s="3" t="s">
        <v>94</v>
      </c>
      <c r="BJ27" s="3" t="s">
        <v>90</v>
      </c>
      <c r="BK27" s="3" t="s">
        <v>92</v>
      </c>
      <c r="BN27" s="3" t="s">
        <v>90</v>
      </c>
      <c r="BO27" s="3" t="s">
        <v>94</v>
      </c>
      <c r="BP27" s="3" t="s">
        <v>90</v>
      </c>
      <c r="BQ27" s="3" t="s">
        <v>92</v>
      </c>
      <c r="BT27" s="3" t="s">
        <v>90</v>
      </c>
      <c r="BU27" s="3" t="s">
        <v>94</v>
      </c>
      <c r="BV27" s="3" t="s">
        <v>90</v>
      </c>
      <c r="BW27" s="3" t="s">
        <v>129</v>
      </c>
      <c r="CA27" s="3" t="s">
        <v>90</v>
      </c>
      <c r="CB27" s="3" t="s">
        <v>91</v>
      </c>
      <c r="CC27" s="3" t="s">
        <v>90</v>
      </c>
      <c r="CG27" s="4" t="s">
        <v>152</v>
      </c>
      <c r="CH27" s="3" t="s">
        <v>109</v>
      </c>
      <c r="CI27" s="5">
        <v>45477</v>
      </c>
    </row>
    <row r="28" spans="1:93" ht="12.5" x14ac:dyDescent="0.25">
      <c r="A28" s="2">
        <v>45477.678471469902</v>
      </c>
      <c r="B28" s="3" t="s">
        <v>87</v>
      </c>
      <c r="C28" s="3" t="s">
        <v>113</v>
      </c>
      <c r="H28" s="3" t="s">
        <v>153</v>
      </c>
      <c r="I28" s="3" t="s">
        <v>90</v>
      </c>
      <c r="J28" s="3" t="s">
        <v>94</v>
      </c>
      <c r="K28" s="3" t="s">
        <v>92</v>
      </c>
      <c r="L28" s="3" t="s">
        <v>90</v>
      </c>
      <c r="M28" s="3" t="s">
        <v>94</v>
      </c>
      <c r="N28" s="3" t="s">
        <v>90</v>
      </c>
      <c r="O28" s="3" t="s">
        <v>90</v>
      </c>
      <c r="P28" s="3" t="s">
        <v>94</v>
      </c>
      <c r="Q28" s="3" t="s">
        <v>90</v>
      </c>
      <c r="R28" s="3" t="s">
        <v>90</v>
      </c>
      <c r="S28" s="3" t="s">
        <v>94</v>
      </c>
      <c r="T28" s="3" t="s">
        <v>90</v>
      </c>
      <c r="U28" s="3" t="s">
        <v>90</v>
      </c>
      <c r="V28" s="3" t="s">
        <v>94</v>
      </c>
      <c r="W28" s="3" t="s">
        <v>90</v>
      </c>
      <c r="X28" s="3" t="s">
        <v>90</v>
      </c>
      <c r="Y28" s="3" t="s">
        <v>94</v>
      </c>
      <c r="Z28" s="3" t="s">
        <v>90</v>
      </c>
      <c r="AA28" s="3" t="s">
        <v>93</v>
      </c>
      <c r="AB28" s="3" t="s">
        <v>94</v>
      </c>
      <c r="AC28" s="3" t="s">
        <v>90</v>
      </c>
      <c r="AD28" s="3" t="s">
        <v>90</v>
      </c>
      <c r="AE28" s="3" t="s">
        <v>94</v>
      </c>
      <c r="AF28" s="3" t="s">
        <v>90</v>
      </c>
      <c r="AG28" s="3" t="s">
        <v>93</v>
      </c>
      <c r="AH28" s="3" t="s">
        <v>94</v>
      </c>
      <c r="AI28" s="3" t="s">
        <v>90</v>
      </c>
      <c r="AJ28" s="3" t="s">
        <v>90</v>
      </c>
      <c r="AK28" s="3" t="s">
        <v>93</v>
      </c>
      <c r="AL28" s="3" t="s">
        <v>90</v>
      </c>
      <c r="AM28" s="3" t="s">
        <v>90</v>
      </c>
      <c r="AN28" s="3" t="s">
        <v>94</v>
      </c>
      <c r="AO28" s="3" t="s">
        <v>90</v>
      </c>
      <c r="AP28" s="3" t="s">
        <v>90</v>
      </c>
      <c r="AQ28" s="3" t="s">
        <v>94</v>
      </c>
      <c r="AR28" s="3" t="s">
        <v>90</v>
      </c>
      <c r="AS28" s="3" t="s">
        <v>92</v>
      </c>
      <c r="AV28" s="3" t="s">
        <v>93</v>
      </c>
      <c r="AW28" s="3" t="s">
        <v>94</v>
      </c>
      <c r="AX28" s="3" t="s">
        <v>90</v>
      </c>
      <c r="AY28" s="3" t="s">
        <v>92</v>
      </c>
      <c r="BB28" s="3" t="s">
        <v>90</v>
      </c>
      <c r="BC28" s="3" t="s">
        <v>94</v>
      </c>
      <c r="BD28" s="3" t="s">
        <v>90</v>
      </c>
      <c r="BE28" s="3" t="s">
        <v>92</v>
      </c>
      <c r="BH28" s="3" t="s">
        <v>92</v>
      </c>
      <c r="BK28" s="3" t="s">
        <v>92</v>
      </c>
      <c r="BN28" s="3" t="s">
        <v>90</v>
      </c>
      <c r="BO28" s="3" t="s">
        <v>94</v>
      </c>
      <c r="BP28" s="3" t="s">
        <v>92</v>
      </c>
      <c r="BQ28" s="3" t="s">
        <v>92</v>
      </c>
      <c r="BT28" s="3" t="s">
        <v>92</v>
      </c>
      <c r="BW28" s="3" t="s">
        <v>95</v>
      </c>
      <c r="BX28" s="3" t="s">
        <v>90</v>
      </c>
      <c r="BY28" s="3" t="s">
        <v>94</v>
      </c>
      <c r="BZ28" s="3" t="s">
        <v>92</v>
      </c>
      <c r="CG28" s="4" t="s">
        <v>154</v>
      </c>
      <c r="CH28" s="3" t="s">
        <v>101</v>
      </c>
      <c r="CI28" s="5">
        <v>45477</v>
      </c>
    </row>
    <row r="29" spans="1:93" ht="12.5" x14ac:dyDescent="0.25">
      <c r="A29" s="2">
        <v>45478.476474930554</v>
      </c>
      <c r="B29" s="3" t="s">
        <v>87</v>
      </c>
      <c r="C29" s="3" t="s">
        <v>113</v>
      </c>
      <c r="H29" s="3" t="s">
        <v>155</v>
      </c>
      <c r="I29" s="3" t="s">
        <v>90</v>
      </c>
      <c r="J29" s="3" t="s">
        <v>94</v>
      </c>
      <c r="K29" s="3" t="s">
        <v>90</v>
      </c>
      <c r="L29" s="3" t="s">
        <v>90</v>
      </c>
      <c r="M29" s="3" t="s">
        <v>94</v>
      </c>
      <c r="N29" s="3" t="s">
        <v>90</v>
      </c>
      <c r="O29" s="3" t="s">
        <v>90</v>
      </c>
      <c r="P29" s="3" t="s">
        <v>94</v>
      </c>
      <c r="Q29" s="3" t="s">
        <v>90</v>
      </c>
      <c r="R29" s="3" t="s">
        <v>90</v>
      </c>
      <c r="S29" s="3" t="s">
        <v>94</v>
      </c>
      <c r="T29" s="3" t="s">
        <v>90</v>
      </c>
      <c r="U29" s="3" t="s">
        <v>93</v>
      </c>
      <c r="V29" s="3" t="s">
        <v>93</v>
      </c>
      <c r="W29" s="3" t="s">
        <v>90</v>
      </c>
      <c r="X29" s="3" t="s">
        <v>90</v>
      </c>
      <c r="Y29" s="3" t="s">
        <v>94</v>
      </c>
      <c r="Z29" s="3" t="s">
        <v>90</v>
      </c>
      <c r="AA29" s="3" t="s">
        <v>90</v>
      </c>
      <c r="AB29" s="3" t="s">
        <v>94</v>
      </c>
      <c r="AC29" s="3" t="s">
        <v>90</v>
      </c>
      <c r="AD29" s="3" t="s">
        <v>90</v>
      </c>
      <c r="AE29" s="3" t="s">
        <v>94</v>
      </c>
      <c r="AF29" s="3" t="s">
        <v>90</v>
      </c>
      <c r="AG29" s="3" t="s">
        <v>90</v>
      </c>
      <c r="AH29" s="3" t="s">
        <v>94</v>
      </c>
      <c r="AI29" s="3" t="s">
        <v>90</v>
      </c>
      <c r="AJ29" s="3" t="s">
        <v>90</v>
      </c>
      <c r="AK29" s="3" t="s">
        <v>94</v>
      </c>
      <c r="AL29" s="3" t="s">
        <v>90</v>
      </c>
      <c r="AM29" s="3" t="s">
        <v>90</v>
      </c>
      <c r="AN29" s="3" t="s">
        <v>94</v>
      </c>
      <c r="AO29" s="3" t="s">
        <v>90</v>
      </c>
      <c r="AP29" s="3" t="s">
        <v>90</v>
      </c>
      <c r="AQ29" s="3" t="s">
        <v>94</v>
      </c>
      <c r="AR29" s="3" t="s">
        <v>90</v>
      </c>
      <c r="AS29" s="3" t="s">
        <v>92</v>
      </c>
      <c r="AV29" s="3" t="s">
        <v>90</v>
      </c>
      <c r="AW29" s="3" t="s">
        <v>94</v>
      </c>
      <c r="AX29" s="3" t="s">
        <v>90</v>
      </c>
      <c r="AY29" s="3" t="s">
        <v>90</v>
      </c>
      <c r="AZ29" s="3" t="s">
        <v>94</v>
      </c>
      <c r="BA29" s="3" t="s">
        <v>90</v>
      </c>
      <c r="BB29" s="3" t="s">
        <v>99</v>
      </c>
      <c r="BE29" s="3" t="s">
        <v>92</v>
      </c>
      <c r="BH29" s="3" t="s">
        <v>92</v>
      </c>
      <c r="BK29" s="3" t="s">
        <v>92</v>
      </c>
      <c r="BN29" s="3" t="s">
        <v>92</v>
      </c>
      <c r="BQ29" s="3" t="s">
        <v>92</v>
      </c>
      <c r="BT29" s="3" t="s">
        <v>90</v>
      </c>
      <c r="BU29" s="3" t="s">
        <v>94</v>
      </c>
      <c r="BV29" s="3" t="s">
        <v>90</v>
      </c>
      <c r="BW29" s="3" t="s">
        <v>95</v>
      </c>
      <c r="BX29" s="3" t="s">
        <v>90</v>
      </c>
      <c r="BY29" s="3" t="s">
        <v>94</v>
      </c>
      <c r="BZ29" s="3" t="s">
        <v>90</v>
      </c>
      <c r="CG29" s="4" t="s">
        <v>156</v>
      </c>
      <c r="CH29" s="3" t="s">
        <v>101</v>
      </c>
      <c r="CI29" s="5">
        <v>45478</v>
      </c>
    </row>
    <row r="30" spans="1:93" ht="12.5" x14ac:dyDescent="0.25">
      <c r="A30" s="2">
        <v>45478.51969587963</v>
      </c>
      <c r="B30" s="3" t="s">
        <v>87</v>
      </c>
      <c r="C30" s="3" t="s">
        <v>88</v>
      </c>
      <c r="G30" s="3" t="s">
        <v>157</v>
      </c>
      <c r="I30" s="3" t="s">
        <v>90</v>
      </c>
      <c r="J30" s="3" t="s">
        <v>94</v>
      </c>
      <c r="K30" s="3" t="s">
        <v>92</v>
      </c>
      <c r="L30" s="3" t="s">
        <v>99</v>
      </c>
      <c r="O30" s="3" t="s">
        <v>92</v>
      </c>
      <c r="R30" s="3" t="s">
        <v>92</v>
      </c>
      <c r="U30" s="3" t="s">
        <v>92</v>
      </c>
      <c r="X30" s="3" t="s">
        <v>92</v>
      </c>
      <c r="AA30" s="3" t="s">
        <v>93</v>
      </c>
      <c r="AB30" s="3" t="s">
        <v>107</v>
      </c>
      <c r="AC30" s="3" t="s">
        <v>93</v>
      </c>
      <c r="AD30" s="3" t="s">
        <v>90</v>
      </c>
      <c r="AE30" s="3" t="s">
        <v>94</v>
      </c>
      <c r="AF30" s="3" t="s">
        <v>90</v>
      </c>
      <c r="AG30" s="3" t="s">
        <v>93</v>
      </c>
      <c r="AH30" s="3" t="s">
        <v>94</v>
      </c>
      <c r="AI30" s="3" t="s">
        <v>92</v>
      </c>
      <c r="AJ30" s="3" t="s">
        <v>92</v>
      </c>
      <c r="AM30" s="3" t="s">
        <v>90</v>
      </c>
      <c r="AN30" s="3" t="s">
        <v>94</v>
      </c>
      <c r="AO30" s="3" t="s">
        <v>90</v>
      </c>
      <c r="AP30" s="3" t="s">
        <v>90</v>
      </c>
      <c r="AQ30" s="3" t="s">
        <v>93</v>
      </c>
      <c r="AR30" s="3" t="s">
        <v>90</v>
      </c>
      <c r="AS30" s="3" t="s">
        <v>92</v>
      </c>
      <c r="AV30" s="3" t="s">
        <v>93</v>
      </c>
      <c r="AW30" s="3" t="s">
        <v>94</v>
      </c>
      <c r="AX30" s="3" t="s">
        <v>90</v>
      </c>
      <c r="AY30" s="3" t="s">
        <v>92</v>
      </c>
      <c r="BB30" s="3" t="s">
        <v>99</v>
      </c>
      <c r="BE30" s="3" t="s">
        <v>92</v>
      </c>
      <c r="BH30" s="3" t="s">
        <v>92</v>
      </c>
      <c r="BK30" s="3" t="s">
        <v>92</v>
      </c>
      <c r="BN30" s="3" t="s">
        <v>92</v>
      </c>
      <c r="BQ30" s="3" t="s">
        <v>92</v>
      </c>
      <c r="BT30" s="3" t="s">
        <v>92</v>
      </c>
      <c r="BW30" s="3" t="s">
        <v>95</v>
      </c>
      <c r="BX30" s="3" t="s">
        <v>90</v>
      </c>
      <c r="BY30" s="3" t="s">
        <v>94</v>
      </c>
      <c r="BZ30" s="3" t="s">
        <v>92</v>
      </c>
      <c r="CG30" s="4" t="s">
        <v>158</v>
      </c>
      <c r="CH30" s="3" t="s">
        <v>101</v>
      </c>
      <c r="CI30" s="5">
        <v>45478</v>
      </c>
    </row>
    <row r="31" spans="1:93" ht="12.5" x14ac:dyDescent="0.25">
      <c r="A31" s="2">
        <v>45478.573949039353</v>
      </c>
      <c r="B31" s="3" t="s">
        <v>87</v>
      </c>
      <c r="C31" s="3" t="s">
        <v>88</v>
      </c>
      <c r="G31" s="3" t="s">
        <v>159</v>
      </c>
      <c r="I31" s="3" t="s">
        <v>90</v>
      </c>
      <c r="J31" s="3" t="s">
        <v>91</v>
      </c>
      <c r="K31" s="3" t="s">
        <v>92</v>
      </c>
      <c r="L31" s="3" t="s">
        <v>90</v>
      </c>
      <c r="M31" s="3" t="s">
        <v>91</v>
      </c>
      <c r="N31" s="3" t="s">
        <v>90</v>
      </c>
      <c r="O31" s="3" t="s">
        <v>90</v>
      </c>
      <c r="P31" s="3" t="s">
        <v>91</v>
      </c>
      <c r="Q31" s="3" t="s">
        <v>90</v>
      </c>
      <c r="R31" s="3" t="s">
        <v>92</v>
      </c>
      <c r="U31" s="3" t="s">
        <v>92</v>
      </c>
      <c r="X31" s="3" t="s">
        <v>92</v>
      </c>
      <c r="AA31" s="3" t="s">
        <v>92</v>
      </c>
      <c r="AD31" s="3" t="s">
        <v>92</v>
      </c>
      <c r="AG31" s="3" t="s">
        <v>92</v>
      </c>
      <c r="AJ31" s="3" t="s">
        <v>99</v>
      </c>
      <c r="AM31" s="3" t="s">
        <v>90</v>
      </c>
      <c r="AN31" s="3" t="s">
        <v>94</v>
      </c>
      <c r="AO31" s="3" t="s">
        <v>90</v>
      </c>
      <c r="AP31" s="3" t="s">
        <v>93</v>
      </c>
      <c r="AQ31" s="3" t="s">
        <v>93</v>
      </c>
      <c r="AR31" s="3" t="s">
        <v>90</v>
      </c>
      <c r="AS31" s="3" t="s">
        <v>92</v>
      </c>
      <c r="AV31" s="3" t="s">
        <v>93</v>
      </c>
      <c r="AW31" s="3" t="s">
        <v>94</v>
      </c>
      <c r="AX31" s="3" t="s">
        <v>90</v>
      </c>
      <c r="AY31" s="3" t="s">
        <v>92</v>
      </c>
      <c r="BB31" s="3" t="s">
        <v>92</v>
      </c>
      <c r="BE31" s="3" t="s">
        <v>92</v>
      </c>
      <c r="BH31" s="3" t="s">
        <v>92</v>
      </c>
      <c r="BK31" s="3" t="s">
        <v>92</v>
      </c>
      <c r="BN31" s="3" t="s">
        <v>90</v>
      </c>
      <c r="BO31" s="3" t="s">
        <v>91</v>
      </c>
      <c r="BP31" s="3" t="s">
        <v>92</v>
      </c>
      <c r="BQ31" s="3" t="s">
        <v>92</v>
      </c>
      <c r="BT31" s="3" t="s">
        <v>92</v>
      </c>
      <c r="BW31" s="3" t="s">
        <v>95</v>
      </c>
      <c r="BX31" s="3" t="s">
        <v>92</v>
      </c>
      <c r="CG31" s="4" t="s">
        <v>160</v>
      </c>
      <c r="CH31" s="3" t="s">
        <v>97</v>
      </c>
      <c r="CI31" s="5">
        <v>45478</v>
      </c>
    </row>
    <row r="32" spans="1:93" ht="12.5" x14ac:dyDescent="0.25">
      <c r="A32" s="2">
        <v>45478.63461335648</v>
      </c>
      <c r="B32" s="3" t="s">
        <v>87</v>
      </c>
      <c r="C32" s="3" t="s">
        <v>4</v>
      </c>
      <c r="E32" s="3" t="s">
        <v>161</v>
      </c>
      <c r="I32" s="3" t="s">
        <v>90</v>
      </c>
      <c r="J32" s="3" t="s">
        <v>94</v>
      </c>
      <c r="K32" s="3" t="s">
        <v>92</v>
      </c>
      <c r="L32" s="3" t="s">
        <v>90</v>
      </c>
      <c r="M32" s="3" t="s">
        <v>91</v>
      </c>
      <c r="N32" s="3" t="s">
        <v>90</v>
      </c>
      <c r="O32" s="3" t="s">
        <v>93</v>
      </c>
      <c r="P32" s="3" t="s">
        <v>94</v>
      </c>
      <c r="Q32" s="3" t="s">
        <v>90</v>
      </c>
      <c r="R32" s="3" t="s">
        <v>92</v>
      </c>
      <c r="U32" s="3" t="s">
        <v>92</v>
      </c>
      <c r="X32" s="3" t="s">
        <v>90</v>
      </c>
      <c r="Y32" s="3" t="s">
        <v>94</v>
      </c>
      <c r="Z32" s="3" t="s">
        <v>90</v>
      </c>
      <c r="AA32" s="3" t="s">
        <v>93</v>
      </c>
      <c r="AB32" s="3" t="s">
        <v>107</v>
      </c>
      <c r="AC32" s="3" t="s">
        <v>93</v>
      </c>
      <c r="AD32" s="3" t="s">
        <v>92</v>
      </c>
      <c r="AG32" s="3" t="s">
        <v>93</v>
      </c>
      <c r="AH32" s="3" t="s">
        <v>93</v>
      </c>
      <c r="AI32" s="3" t="s">
        <v>93</v>
      </c>
      <c r="AJ32" s="3" t="s">
        <v>92</v>
      </c>
      <c r="AM32" s="3" t="s">
        <v>90</v>
      </c>
      <c r="AN32" s="3" t="s">
        <v>94</v>
      </c>
      <c r="AO32" s="3" t="s">
        <v>90</v>
      </c>
      <c r="AP32" s="3" t="s">
        <v>92</v>
      </c>
      <c r="AS32" s="3" t="s">
        <v>90</v>
      </c>
      <c r="AT32" s="3" t="s">
        <v>91</v>
      </c>
      <c r="AU32" s="3" t="s">
        <v>93</v>
      </c>
      <c r="AV32" s="3" t="s">
        <v>93</v>
      </c>
      <c r="AW32" s="3" t="s">
        <v>94</v>
      </c>
      <c r="AX32" s="3" t="s">
        <v>90</v>
      </c>
      <c r="AY32" s="3" t="s">
        <v>92</v>
      </c>
      <c r="BB32" s="3" t="s">
        <v>92</v>
      </c>
      <c r="BE32" s="3" t="s">
        <v>99</v>
      </c>
      <c r="BH32" s="3" t="s">
        <v>90</v>
      </c>
      <c r="BI32" s="3" t="s">
        <v>94</v>
      </c>
      <c r="BJ32" s="3" t="s">
        <v>93</v>
      </c>
      <c r="BK32" s="3" t="s">
        <v>92</v>
      </c>
      <c r="BN32" s="3" t="s">
        <v>92</v>
      </c>
      <c r="BQ32" s="3" t="s">
        <v>90</v>
      </c>
      <c r="BR32" s="3" t="s">
        <v>91</v>
      </c>
      <c r="BS32" s="3" t="s">
        <v>92</v>
      </c>
      <c r="BT32" s="3" t="s">
        <v>90</v>
      </c>
      <c r="BU32" s="3" t="s">
        <v>94</v>
      </c>
      <c r="BV32" s="3" t="s">
        <v>93</v>
      </c>
      <c r="BW32" s="3" t="s">
        <v>129</v>
      </c>
      <c r="CA32" s="3" t="s">
        <v>92</v>
      </c>
      <c r="CG32" s="4" t="s">
        <v>162</v>
      </c>
      <c r="CH32" s="3" t="s">
        <v>109</v>
      </c>
      <c r="CI32" s="5">
        <v>45478</v>
      </c>
    </row>
    <row r="33" spans="1:93" ht="12.5" x14ac:dyDescent="0.25">
      <c r="A33" s="2">
        <v>45478.66529853009</v>
      </c>
      <c r="B33" s="3" t="s">
        <v>87</v>
      </c>
      <c r="C33" s="3" t="s">
        <v>88</v>
      </c>
      <c r="G33" s="3" t="s">
        <v>163</v>
      </c>
      <c r="I33" s="3" t="s">
        <v>90</v>
      </c>
      <c r="J33" s="3" t="s">
        <v>91</v>
      </c>
      <c r="K33" s="3" t="s">
        <v>92</v>
      </c>
      <c r="L33" s="3" t="s">
        <v>92</v>
      </c>
      <c r="O33" s="3" t="s">
        <v>93</v>
      </c>
      <c r="P33" s="3" t="s">
        <v>94</v>
      </c>
      <c r="Q33" s="3" t="s">
        <v>90</v>
      </c>
      <c r="R33" s="3" t="s">
        <v>93</v>
      </c>
      <c r="S33" s="3" t="s">
        <v>94</v>
      </c>
      <c r="T33" s="3" t="s">
        <v>90</v>
      </c>
      <c r="U33" s="3" t="s">
        <v>92</v>
      </c>
      <c r="X33" s="3" t="s">
        <v>92</v>
      </c>
      <c r="AA33" s="3" t="s">
        <v>92</v>
      </c>
      <c r="AD33" s="3" t="s">
        <v>93</v>
      </c>
      <c r="AE33" s="3" t="s">
        <v>91</v>
      </c>
      <c r="AF33" s="3" t="s">
        <v>90</v>
      </c>
      <c r="AG33" s="3" t="s">
        <v>92</v>
      </c>
      <c r="AJ33" s="3" t="s">
        <v>92</v>
      </c>
      <c r="AM33" s="3" t="s">
        <v>90</v>
      </c>
      <c r="AN33" s="3" t="s">
        <v>94</v>
      </c>
      <c r="AO33" s="3" t="s">
        <v>90</v>
      </c>
      <c r="AP33" s="3" t="s">
        <v>92</v>
      </c>
      <c r="AS33" s="3" t="s">
        <v>92</v>
      </c>
      <c r="AV33" s="3" t="s">
        <v>93</v>
      </c>
      <c r="AW33" s="3" t="s">
        <v>94</v>
      </c>
      <c r="AX33" s="3" t="s">
        <v>90</v>
      </c>
      <c r="AY33" s="3" t="s">
        <v>92</v>
      </c>
      <c r="BB33" s="3" t="s">
        <v>92</v>
      </c>
      <c r="BE33" s="3" t="s">
        <v>92</v>
      </c>
      <c r="BH33" s="3" t="s">
        <v>92</v>
      </c>
      <c r="BK33" s="3" t="s">
        <v>92</v>
      </c>
      <c r="BN33" s="3" t="s">
        <v>92</v>
      </c>
      <c r="BQ33" s="3" t="s">
        <v>92</v>
      </c>
      <c r="BT33" s="3" t="s">
        <v>90</v>
      </c>
      <c r="BU33" s="3" t="s">
        <v>94</v>
      </c>
      <c r="BV33" s="3" t="s">
        <v>93</v>
      </c>
      <c r="BW33" s="3" t="s">
        <v>95</v>
      </c>
      <c r="BX33" s="3" t="s">
        <v>90</v>
      </c>
      <c r="BY33" s="3" t="s">
        <v>91</v>
      </c>
      <c r="BZ33" s="3" t="s">
        <v>92</v>
      </c>
      <c r="CG33" s="4" t="s">
        <v>164</v>
      </c>
      <c r="CH33" s="3" t="s">
        <v>97</v>
      </c>
      <c r="CI33" s="5">
        <v>45478</v>
      </c>
    </row>
    <row r="34" spans="1:93" ht="12.5" x14ac:dyDescent="0.25">
      <c r="A34" s="2">
        <v>45478.666881331017</v>
      </c>
      <c r="B34" s="3" t="s">
        <v>87</v>
      </c>
      <c r="C34" s="3" t="s">
        <v>88</v>
      </c>
      <c r="G34" s="3" t="s">
        <v>165</v>
      </c>
      <c r="I34" s="3" t="s">
        <v>90</v>
      </c>
      <c r="J34" s="3" t="s">
        <v>94</v>
      </c>
      <c r="K34" s="3" t="s">
        <v>92</v>
      </c>
      <c r="L34" s="3" t="s">
        <v>90</v>
      </c>
      <c r="M34" s="3" t="s">
        <v>94</v>
      </c>
      <c r="N34" s="3" t="s">
        <v>92</v>
      </c>
      <c r="O34" s="3" t="s">
        <v>92</v>
      </c>
      <c r="R34" s="3" t="s">
        <v>93</v>
      </c>
      <c r="S34" s="3" t="s">
        <v>94</v>
      </c>
      <c r="T34" s="3" t="s">
        <v>90</v>
      </c>
      <c r="U34" s="3" t="s">
        <v>92</v>
      </c>
      <c r="X34" s="3" t="s">
        <v>90</v>
      </c>
      <c r="Y34" s="3" t="s">
        <v>94</v>
      </c>
      <c r="Z34" s="3" t="s">
        <v>90</v>
      </c>
      <c r="AA34" s="3" t="s">
        <v>92</v>
      </c>
      <c r="AD34" s="3" t="s">
        <v>90</v>
      </c>
      <c r="AE34" s="3" t="s">
        <v>91</v>
      </c>
      <c r="AF34" s="3" t="s">
        <v>90</v>
      </c>
      <c r="AG34" s="3" t="s">
        <v>93</v>
      </c>
      <c r="AH34" s="3" t="s">
        <v>94</v>
      </c>
      <c r="AI34" s="3" t="s">
        <v>90</v>
      </c>
      <c r="AJ34" s="3" t="s">
        <v>92</v>
      </c>
      <c r="AM34" s="3" t="s">
        <v>93</v>
      </c>
      <c r="AN34" s="3" t="s">
        <v>94</v>
      </c>
      <c r="AO34" s="3" t="s">
        <v>90</v>
      </c>
      <c r="AP34" s="3" t="s">
        <v>92</v>
      </c>
      <c r="AS34" s="3" t="s">
        <v>92</v>
      </c>
      <c r="AV34" s="3" t="s">
        <v>92</v>
      </c>
      <c r="AY34" s="3" t="s">
        <v>92</v>
      </c>
      <c r="BB34" s="3" t="s">
        <v>92</v>
      </c>
      <c r="BE34" s="3" t="s">
        <v>92</v>
      </c>
      <c r="BH34" s="3" t="s">
        <v>90</v>
      </c>
      <c r="BI34" s="3" t="s">
        <v>94</v>
      </c>
      <c r="BJ34" s="3" t="s">
        <v>93</v>
      </c>
      <c r="BK34" s="3" t="s">
        <v>92</v>
      </c>
      <c r="BN34" s="3" t="s">
        <v>92</v>
      </c>
      <c r="BQ34" s="3" t="s">
        <v>92</v>
      </c>
      <c r="BT34" s="3" t="s">
        <v>92</v>
      </c>
      <c r="BW34" s="3" t="s">
        <v>95</v>
      </c>
      <c r="BX34" s="3" t="s">
        <v>90</v>
      </c>
      <c r="BY34" s="3" t="s">
        <v>94</v>
      </c>
      <c r="BZ34" s="3" t="s">
        <v>92</v>
      </c>
      <c r="CG34" s="4" t="s">
        <v>166</v>
      </c>
      <c r="CH34" s="3" t="s">
        <v>101</v>
      </c>
      <c r="CI34" s="5">
        <v>45478</v>
      </c>
    </row>
    <row r="35" spans="1:93" ht="12.5" x14ac:dyDescent="0.25">
      <c r="A35" s="2">
        <v>45478.708143217591</v>
      </c>
      <c r="B35" s="3" t="s">
        <v>87</v>
      </c>
      <c r="C35" s="3" t="s">
        <v>88</v>
      </c>
      <c r="G35" s="3" t="s">
        <v>167</v>
      </c>
      <c r="I35" s="3" t="s">
        <v>90</v>
      </c>
      <c r="J35" s="3" t="s">
        <v>94</v>
      </c>
      <c r="K35" s="3" t="s">
        <v>92</v>
      </c>
      <c r="L35" s="3" t="s">
        <v>92</v>
      </c>
      <c r="O35" s="3" t="s">
        <v>93</v>
      </c>
      <c r="P35" s="3" t="s">
        <v>94</v>
      </c>
      <c r="Q35" s="3" t="s">
        <v>90</v>
      </c>
      <c r="R35" s="3" t="s">
        <v>92</v>
      </c>
      <c r="U35" s="3" t="s">
        <v>90</v>
      </c>
      <c r="V35" s="3" t="s">
        <v>93</v>
      </c>
      <c r="W35" s="3" t="s">
        <v>90</v>
      </c>
      <c r="X35" s="3" t="s">
        <v>92</v>
      </c>
      <c r="AA35" s="3" t="s">
        <v>93</v>
      </c>
      <c r="AB35" s="3" t="s">
        <v>107</v>
      </c>
      <c r="AC35" s="3" t="s">
        <v>93</v>
      </c>
      <c r="AD35" s="3" t="s">
        <v>90</v>
      </c>
      <c r="AE35" s="3" t="s">
        <v>93</v>
      </c>
      <c r="AF35" s="3" t="s">
        <v>90</v>
      </c>
      <c r="AG35" s="3" t="s">
        <v>93</v>
      </c>
      <c r="AH35" s="3" t="s">
        <v>94</v>
      </c>
      <c r="AI35" s="3" t="s">
        <v>90</v>
      </c>
      <c r="AJ35" s="3" t="s">
        <v>92</v>
      </c>
      <c r="AM35" s="3" t="s">
        <v>93</v>
      </c>
      <c r="AN35" s="3" t="s">
        <v>94</v>
      </c>
      <c r="AO35" s="3" t="s">
        <v>90</v>
      </c>
      <c r="AP35" s="3" t="s">
        <v>93</v>
      </c>
      <c r="AQ35" s="3" t="s">
        <v>91</v>
      </c>
      <c r="AR35" s="3" t="s">
        <v>93</v>
      </c>
      <c r="AS35" s="3" t="s">
        <v>92</v>
      </c>
      <c r="AV35" s="3" t="s">
        <v>93</v>
      </c>
      <c r="AW35" s="3" t="s">
        <v>94</v>
      </c>
      <c r="AX35" s="3" t="s">
        <v>90</v>
      </c>
      <c r="AY35" s="3" t="s">
        <v>92</v>
      </c>
      <c r="BB35" s="3" t="s">
        <v>99</v>
      </c>
      <c r="BE35" s="3" t="s">
        <v>92</v>
      </c>
      <c r="BH35" s="3" t="s">
        <v>92</v>
      </c>
      <c r="BK35" s="3" t="s">
        <v>92</v>
      </c>
      <c r="BN35" s="3" t="s">
        <v>92</v>
      </c>
      <c r="BQ35" s="3" t="s">
        <v>92</v>
      </c>
      <c r="BT35" s="3" t="s">
        <v>92</v>
      </c>
      <c r="BW35" s="3" t="s">
        <v>95</v>
      </c>
      <c r="BX35" s="3" t="s">
        <v>92</v>
      </c>
      <c r="CG35" s="4" t="s">
        <v>168</v>
      </c>
      <c r="CH35" s="3" t="s">
        <v>101</v>
      </c>
      <c r="CI35" s="5">
        <v>45478</v>
      </c>
    </row>
    <row r="36" spans="1:93" ht="12.5" x14ac:dyDescent="0.25">
      <c r="A36" s="2">
        <v>45478.719077187503</v>
      </c>
      <c r="B36" s="3" t="s">
        <v>87</v>
      </c>
      <c r="C36" s="3" t="s">
        <v>88</v>
      </c>
      <c r="G36" s="3" t="s">
        <v>169</v>
      </c>
      <c r="I36" s="3" t="s">
        <v>90</v>
      </c>
      <c r="J36" s="3" t="s">
        <v>94</v>
      </c>
      <c r="K36" s="3" t="s">
        <v>92</v>
      </c>
      <c r="L36" s="3" t="s">
        <v>92</v>
      </c>
      <c r="O36" s="3" t="s">
        <v>92</v>
      </c>
      <c r="R36" s="3" t="s">
        <v>92</v>
      </c>
      <c r="U36" s="3" t="s">
        <v>92</v>
      </c>
      <c r="X36" s="3" t="s">
        <v>92</v>
      </c>
      <c r="AA36" s="3" t="s">
        <v>92</v>
      </c>
      <c r="AD36" s="3" t="s">
        <v>92</v>
      </c>
      <c r="AG36" s="3" t="s">
        <v>92</v>
      </c>
      <c r="AJ36" s="3" t="s">
        <v>92</v>
      </c>
      <c r="AM36" s="3" t="s">
        <v>92</v>
      </c>
      <c r="AP36" s="3" t="s">
        <v>92</v>
      </c>
      <c r="AS36" s="3" t="s">
        <v>92</v>
      </c>
      <c r="AV36" s="3" t="s">
        <v>92</v>
      </c>
      <c r="AY36" s="3" t="s">
        <v>92</v>
      </c>
      <c r="BB36" s="3" t="s">
        <v>99</v>
      </c>
      <c r="BE36" s="3" t="s">
        <v>92</v>
      </c>
      <c r="BH36" s="3" t="s">
        <v>92</v>
      </c>
      <c r="BK36" s="3" t="s">
        <v>92</v>
      </c>
      <c r="BN36" s="3" t="s">
        <v>92</v>
      </c>
      <c r="BQ36" s="3" t="s">
        <v>92</v>
      </c>
      <c r="BT36" s="3" t="s">
        <v>92</v>
      </c>
      <c r="BW36" s="3" t="s">
        <v>95</v>
      </c>
      <c r="BX36" s="3" t="s">
        <v>92</v>
      </c>
      <c r="CG36" s="4" t="s">
        <v>170</v>
      </c>
      <c r="CH36" s="3" t="s">
        <v>101</v>
      </c>
      <c r="CI36" s="5">
        <v>45478</v>
      </c>
    </row>
    <row r="37" spans="1:93" ht="12.5" x14ac:dyDescent="0.25">
      <c r="A37" s="2">
        <v>45478.748356099539</v>
      </c>
      <c r="B37" s="3" t="s">
        <v>87</v>
      </c>
      <c r="C37" s="3" t="s">
        <v>88</v>
      </c>
      <c r="G37" s="3" t="s">
        <v>171</v>
      </c>
      <c r="I37" s="3" t="s">
        <v>90</v>
      </c>
      <c r="J37" s="3" t="s">
        <v>94</v>
      </c>
      <c r="K37" s="3" t="s">
        <v>92</v>
      </c>
      <c r="L37" s="3" t="s">
        <v>90</v>
      </c>
      <c r="M37" s="3" t="s">
        <v>94</v>
      </c>
      <c r="N37" s="3" t="s">
        <v>92</v>
      </c>
      <c r="O37" s="3" t="s">
        <v>92</v>
      </c>
      <c r="R37" s="3" t="s">
        <v>92</v>
      </c>
      <c r="U37" s="3" t="s">
        <v>92</v>
      </c>
      <c r="X37" s="3" t="s">
        <v>92</v>
      </c>
      <c r="AA37" s="3" t="s">
        <v>93</v>
      </c>
      <c r="AB37" s="3" t="s">
        <v>107</v>
      </c>
      <c r="AC37" s="3" t="s">
        <v>93</v>
      </c>
      <c r="AD37" s="3" t="s">
        <v>93</v>
      </c>
      <c r="AE37" s="3" t="s">
        <v>91</v>
      </c>
      <c r="AF37" s="3" t="s">
        <v>90</v>
      </c>
      <c r="AG37" s="3" t="s">
        <v>93</v>
      </c>
      <c r="AH37" s="3" t="s">
        <v>91</v>
      </c>
      <c r="AI37" s="3" t="s">
        <v>92</v>
      </c>
      <c r="AJ37" s="3" t="s">
        <v>99</v>
      </c>
      <c r="AM37" s="3" t="s">
        <v>90</v>
      </c>
      <c r="AN37" s="3" t="s">
        <v>94</v>
      </c>
      <c r="AO37" s="3" t="s">
        <v>90</v>
      </c>
      <c r="AP37" s="3" t="s">
        <v>92</v>
      </c>
      <c r="AS37" s="3" t="s">
        <v>92</v>
      </c>
      <c r="AV37" s="3" t="s">
        <v>93</v>
      </c>
      <c r="AW37" s="3" t="s">
        <v>91</v>
      </c>
      <c r="AX37" s="3" t="s">
        <v>90</v>
      </c>
      <c r="AY37" s="3" t="s">
        <v>92</v>
      </c>
      <c r="BB37" s="3" t="s">
        <v>92</v>
      </c>
      <c r="BE37" s="3" t="s">
        <v>92</v>
      </c>
      <c r="BH37" s="3" t="s">
        <v>92</v>
      </c>
      <c r="BK37" s="3" t="s">
        <v>92</v>
      </c>
      <c r="BN37" s="3" t="s">
        <v>92</v>
      </c>
      <c r="BQ37" s="3" t="s">
        <v>92</v>
      </c>
      <c r="BT37" s="3" t="s">
        <v>92</v>
      </c>
      <c r="BW37" s="3" t="s">
        <v>95</v>
      </c>
      <c r="BX37" s="3" t="s">
        <v>92</v>
      </c>
      <c r="CG37" s="4" t="s">
        <v>172</v>
      </c>
      <c r="CH37" s="3" t="s">
        <v>101</v>
      </c>
      <c r="CI37" s="5">
        <v>45478</v>
      </c>
    </row>
    <row r="38" spans="1:93" ht="12.5" x14ac:dyDescent="0.25">
      <c r="A38" s="6">
        <v>45478.787421354165</v>
      </c>
      <c r="B38" s="7" t="s">
        <v>87</v>
      </c>
      <c r="C38" s="7" t="s">
        <v>3</v>
      </c>
      <c r="D38" s="7" t="s">
        <v>173</v>
      </c>
      <c r="E38" s="8"/>
      <c r="F38" s="8"/>
      <c r="G38" s="8"/>
      <c r="H38" s="8"/>
      <c r="I38" s="7" t="s">
        <v>90</v>
      </c>
      <c r="J38" s="7" t="s">
        <v>94</v>
      </c>
      <c r="K38" s="7" t="s">
        <v>92</v>
      </c>
      <c r="L38" s="7" t="s">
        <v>90</v>
      </c>
      <c r="M38" s="7" t="s">
        <v>94</v>
      </c>
      <c r="N38" s="7" t="s">
        <v>92</v>
      </c>
      <c r="O38" s="7" t="s">
        <v>93</v>
      </c>
      <c r="P38" s="7" t="s">
        <v>94</v>
      </c>
      <c r="Q38" s="7" t="s">
        <v>90</v>
      </c>
      <c r="R38" s="7" t="s">
        <v>93</v>
      </c>
      <c r="S38" s="7" t="s">
        <v>94</v>
      </c>
      <c r="T38" s="7" t="s">
        <v>93</v>
      </c>
      <c r="U38" s="7" t="s">
        <v>93</v>
      </c>
      <c r="V38" s="7" t="s">
        <v>91</v>
      </c>
      <c r="W38" s="7" t="s">
        <v>93</v>
      </c>
      <c r="X38" s="7" t="s">
        <v>92</v>
      </c>
      <c r="Y38" s="8"/>
      <c r="Z38" s="8"/>
      <c r="AA38" s="7" t="s">
        <v>93</v>
      </c>
      <c r="AB38" s="7" t="s">
        <v>107</v>
      </c>
      <c r="AC38" s="7" t="s">
        <v>93</v>
      </c>
      <c r="AD38" s="7" t="s">
        <v>93</v>
      </c>
      <c r="AE38" s="7" t="s">
        <v>94</v>
      </c>
      <c r="AF38" s="7" t="s">
        <v>90</v>
      </c>
      <c r="AG38" s="7" t="s">
        <v>93</v>
      </c>
      <c r="AH38" s="7" t="s">
        <v>91</v>
      </c>
      <c r="AI38" s="7" t="s">
        <v>90</v>
      </c>
      <c r="AJ38" s="7" t="s">
        <v>92</v>
      </c>
      <c r="AK38" s="8"/>
      <c r="AL38" s="8"/>
      <c r="AM38" s="7" t="s">
        <v>90</v>
      </c>
      <c r="AN38" s="7" t="s">
        <v>94</v>
      </c>
      <c r="AO38" s="7" t="s">
        <v>90</v>
      </c>
      <c r="AP38" s="7" t="s">
        <v>92</v>
      </c>
      <c r="AQ38" s="8"/>
      <c r="AR38" s="8"/>
      <c r="AS38" s="7" t="s">
        <v>90</v>
      </c>
      <c r="AT38" s="7" t="s">
        <v>94</v>
      </c>
      <c r="AU38" s="7" t="s">
        <v>93</v>
      </c>
      <c r="AV38" s="7" t="s">
        <v>93</v>
      </c>
      <c r="AW38" s="7" t="s">
        <v>91</v>
      </c>
      <c r="AX38" s="7" t="s">
        <v>90</v>
      </c>
      <c r="AY38" s="7" t="s">
        <v>92</v>
      </c>
      <c r="AZ38" s="8"/>
      <c r="BA38" s="8"/>
      <c r="BB38" s="7" t="s">
        <v>90</v>
      </c>
      <c r="BC38" s="7" t="s">
        <v>94</v>
      </c>
      <c r="BD38" s="7" t="s">
        <v>90</v>
      </c>
      <c r="BE38" s="7" t="s">
        <v>99</v>
      </c>
      <c r="BF38" s="8"/>
      <c r="BG38" s="8"/>
      <c r="BH38" s="7" t="s">
        <v>92</v>
      </c>
      <c r="BI38" s="8"/>
      <c r="BJ38" s="8"/>
      <c r="BK38" s="7" t="s">
        <v>90</v>
      </c>
      <c r="BL38" s="7" t="s">
        <v>94</v>
      </c>
      <c r="BM38" s="7" t="s">
        <v>90</v>
      </c>
      <c r="BN38" s="7" t="s">
        <v>92</v>
      </c>
      <c r="BO38" s="8"/>
      <c r="BP38" s="8"/>
      <c r="BQ38" s="7" t="s">
        <v>90</v>
      </c>
      <c r="BR38" s="7" t="s">
        <v>94</v>
      </c>
      <c r="BS38" s="7" t="s">
        <v>90</v>
      </c>
      <c r="BT38" s="7" t="s">
        <v>92</v>
      </c>
      <c r="BU38" s="8"/>
      <c r="BV38" s="8"/>
      <c r="BW38" s="7" t="s">
        <v>144</v>
      </c>
      <c r="BX38" s="8"/>
      <c r="BY38" s="8"/>
      <c r="BZ38" s="8"/>
      <c r="CA38" s="8"/>
      <c r="CB38" s="8"/>
      <c r="CC38" s="8"/>
      <c r="CD38" s="7" t="s">
        <v>90</v>
      </c>
      <c r="CE38" s="7" t="s">
        <v>94</v>
      </c>
      <c r="CF38" s="7" t="s">
        <v>92</v>
      </c>
      <c r="CG38" s="7" t="s">
        <v>174</v>
      </c>
      <c r="CH38" s="7" t="s">
        <v>146</v>
      </c>
      <c r="CI38" s="9">
        <v>45478</v>
      </c>
      <c r="CJ38" s="8"/>
      <c r="CK38" s="8"/>
      <c r="CL38" s="8"/>
      <c r="CM38" s="8"/>
      <c r="CN38" s="8"/>
      <c r="CO38" s="8"/>
    </row>
    <row r="39" spans="1:93" ht="12.5" x14ac:dyDescent="0.25">
      <c r="A39" s="2">
        <v>45481.424700995369</v>
      </c>
      <c r="B39" s="3" t="s">
        <v>87</v>
      </c>
      <c r="C39" s="3" t="s">
        <v>88</v>
      </c>
      <c r="G39" s="3" t="s">
        <v>141</v>
      </c>
      <c r="I39" s="3" t="s">
        <v>90</v>
      </c>
      <c r="J39" s="3" t="s">
        <v>91</v>
      </c>
      <c r="K39" s="3" t="s">
        <v>92</v>
      </c>
      <c r="L39" s="3" t="s">
        <v>93</v>
      </c>
      <c r="M39" s="3" t="s">
        <v>91</v>
      </c>
      <c r="N39" s="3" t="s">
        <v>90</v>
      </c>
      <c r="O39" s="3" t="s">
        <v>93</v>
      </c>
      <c r="P39" s="3" t="s">
        <v>91</v>
      </c>
      <c r="Q39" s="3" t="s">
        <v>90</v>
      </c>
      <c r="R39" s="3" t="s">
        <v>93</v>
      </c>
      <c r="S39" s="3" t="s">
        <v>91</v>
      </c>
      <c r="T39" s="3" t="s">
        <v>90</v>
      </c>
      <c r="U39" s="3" t="s">
        <v>93</v>
      </c>
      <c r="V39" s="3" t="s">
        <v>91</v>
      </c>
      <c r="W39" s="3" t="s">
        <v>93</v>
      </c>
      <c r="X39" s="3" t="s">
        <v>92</v>
      </c>
      <c r="AA39" s="3" t="s">
        <v>93</v>
      </c>
      <c r="AB39" s="3" t="s">
        <v>107</v>
      </c>
      <c r="AC39" s="3" t="s">
        <v>93</v>
      </c>
      <c r="AD39" s="3" t="s">
        <v>90</v>
      </c>
      <c r="AE39" s="3" t="s">
        <v>91</v>
      </c>
      <c r="AF39" s="3" t="s">
        <v>90</v>
      </c>
      <c r="AG39" s="3" t="s">
        <v>93</v>
      </c>
      <c r="AH39" s="3" t="s">
        <v>91</v>
      </c>
      <c r="AI39" s="3" t="s">
        <v>93</v>
      </c>
      <c r="AJ39" s="3" t="s">
        <v>99</v>
      </c>
      <c r="AM39" s="3" t="s">
        <v>90</v>
      </c>
      <c r="AN39" s="3" t="s">
        <v>94</v>
      </c>
      <c r="AO39" s="3" t="s">
        <v>90</v>
      </c>
      <c r="AP39" s="3" t="s">
        <v>92</v>
      </c>
      <c r="AS39" s="3" t="s">
        <v>92</v>
      </c>
      <c r="AV39" s="3" t="s">
        <v>93</v>
      </c>
      <c r="AW39" s="3" t="s">
        <v>91</v>
      </c>
      <c r="AX39" s="3" t="s">
        <v>90</v>
      </c>
      <c r="AY39" s="3" t="s">
        <v>92</v>
      </c>
      <c r="BB39" s="3" t="s">
        <v>92</v>
      </c>
      <c r="BE39" s="3" t="s">
        <v>92</v>
      </c>
      <c r="BH39" s="3" t="s">
        <v>92</v>
      </c>
      <c r="BK39" s="3" t="s">
        <v>92</v>
      </c>
      <c r="BN39" s="3" t="s">
        <v>92</v>
      </c>
      <c r="BQ39" s="3" t="s">
        <v>92</v>
      </c>
      <c r="BT39" s="3" t="s">
        <v>92</v>
      </c>
      <c r="BW39" s="3" t="s">
        <v>95</v>
      </c>
      <c r="BX39" s="3" t="s">
        <v>90</v>
      </c>
      <c r="BY39" s="3" t="s">
        <v>91</v>
      </c>
      <c r="BZ39" s="3" t="s">
        <v>92</v>
      </c>
      <c r="CG39" s="4" t="s">
        <v>142</v>
      </c>
      <c r="CH39" s="3" t="s">
        <v>97</v>
      </c>
      <c r="CI39" s="5">
        <v>45481</v>
      </c>
    </row>
    <row r="40" spans="1:93" ht="12.5" x14ac:dyDescent="0.25">
      <c r="A40" s="2">
        <v>45481.486439849541</v>
      </c>
      <c r="B40" s="3" t="s">
        <v>87</v>
      </c>
      <c r="C40" s="3" t="s">
        <v>88</v>
      </c>
      <c r="G40" s="3" t="s">
        <v>175</v>
      </c>
      <c r="I40" s="3" t="s">
        <v>90</v>
      </c>
      <c r="J40" s="3" t="s">
        <v>94</v>
      </c>
      <c r="K40" s="3" t="s">
        <v>92</v>
      </c>
      <c r="L40" s="3" t="s">
        <v>90</v>
      </c>
      <c r="M40" s="3" t="s">
        <v>94</v>
      </c>
      <c r="N40" s="3" t="s">
        <v>90</v>
      </c>
      <c r="O40" s="3" t="s">
        <v>93</v>
      </c>
      <c r="P40" s="3" t="s">
        <v>94</v>
      </c>
      <c r="Q40" s="3" t="s">
        <v>90</v>
      </c>
      <c r="R40" s="3" t="s">
        <v>93</v>
      </c>
      <c r="S40" s="3" t="s">
        <v>94</v>
      </c>
      <c r="T40" s="3" t="s">
        <v>90</v>
      </c>
      <c r="U40" s="3" t="s">
        <v>92</v>
      </c>
      <c r="X40" s="3" t="s">
        <v>90</v>
      </c>
      <c r="Y40" s="3" t="s">
        <v>91</v>
      </c>
      <c r="Z40" s="3" t="s">
        <v>90</v>
      </c>
      <c r="AA40" s="3" t="s">
        <v>92</v>
      </c>
      <c r="AD40" s="3" t="s">
        <v>93</v>
      </c>
      <c r="AE40" s="3" t="s">
        <v>91</v>
      </c>
      <c r="AF40" s="3" t="s">
        <v>93</v>
      </c>
      <c r="AG40" s="3" t="s">
        <v>92</v>
      </c>
      <c r="AJ40" s="3" t="s">
        <v>92</v>
      </c>
      <c r="AM40" s="3" t="s">
        <v>93</v>
      </c>
      <c r="AN40" s="3" t="s">
        <v>94</v>
      </c>
      <c r="AO40" s="3" t="s">
        <v>90</v>
      </c>
      <c r="AP40" s="3" t="s">
        <v>92</v>
      </c>
      <c r="AS40" s="3" t="s">
        <v>92</v>
      </c>
      <c r="AV40" s="3" t="s">
        <v>93</v>
      </c>
      <c r="AW40" s="3" t="s">
        <v>91</v>
      </c>
      <c r="AX40" s="3" t="s">
        <v>90</v>
      </c>
      <c r="AY40" s="3" t="s">
        <v>92</v>
      </c>
      <c r="BB40" s="3" t="s">
        <v>92</v>
      </c>
      <c r="BE40" s="3" t="s">
        <v>90</v>
      </c>
      <c r="BF40" s="3" t="s">
        <v>91</v>
      </c>
      <c r="BG40" s="3" t="s">
        <v>92</v>
      </c>
      <c r="BH40" s="3" t="s">
        <v>92</v>
      </c>
      <c r="BK40" s="3" t="s">
        <v>90</v>
      </c>
      <c r="BL40" s="3" t="s">
        <v>94</v>
      </c>
      <c r="BM40" s="3" t="s">
        <v>93</v>
      </c>
      <c r="BN40" s="3" t="s">
        <v>92</v>
      </c>
      <c r="BQ40" s="3" t="s">
        <v>90</v>
      </c>
      <c r="BR40" s="3" t="s">
        <v>94</v>
      </c>
      <c r="BS40" s="3" t="s">
        <v>92</v>
      </c>
      <c r="BT40" s="3" t="s">
        <v>90</v>
      </c>
      <c r="BU40" s="3" t="s">
        <v>91</v>
      </c>
      <c r="BV40" s="3" t="s">
        <v>93</v>
      </c>
      <c r="BW40" s="3" t="s">
        <v>95</v>
      </c>
      <c r="BX40" s="3" t="s">
        <v>90</v>
      </c>
      <c r="BY40" s="3" t="s">
        <v>94</v>
      </c>
      <c r="BZ40" s="3" t="s">
        <v>92</v>
      </c>
      <c r="CG40" s="4" t="s">
        <v>176</v>
      </c>
      <c r="CH40" s="3" t="s">
        <v>101</v>
      </c>
      <c r="CI40" s="5">
        <v>45481</v>
      </c>
    </row>
    <row r="41" spans="1:93" ht="12.5" x14ac:dyDescent="0.25">
      <c r="A41" s="2">
        <v>45481.523032673613</v>
      </c>
      <c r="B41" s="3" t="s">
        <v>87</v>
      </c>
      <c r="C41" s="3" t="s">
        <v>88</v>
      </c>
      <c r="G41" s="3" t="s">
        <v>177</v>
      </c>
      <c r="I41" s="3" t="s">
        <v>90</v>
      </c>
      <c r="J41" s="3" t="s">
        <v>91</v>
      </c>
      <c r="K41" s="3" t="s">
        <v>90</v>
      </c>
      <c r="L41" s="3" t="s">
        <v>90</v>
      </c>
      <c r="M41" s="3" t="s">
        <v>91</v>
      </c>
      <c r="N41" s="3" t="s">
        <v>90</v>
      </c>
      <c r="O41" s="3" t="s">
        <v>90</v>
      </c>
      <c r="P41" s="3" t="s">
        <v>93</v>
      </c>
      <c r="Q41" s="3" t="s">
        <v>90</v>
      </c>
      <c r="R41" s="3" t="s">
        <v>90</v>
      </c>
      <c r="S41" s="3" t="s">
        <v>93</v>
      </c>
      <c r="T41" s="3" t="s">
        <v>90</v>
      </c>
      <c r="U41" s="3" t="s">
        <v>90</v>
      </c>
      <c r="V41" s="3" t="s">
        <v>93</v>
      </c>
      <c r="W41" s="3" t="s">
        <v>90</v>
      </c>
      <c r="X41" s="3" t="s">
        <v>90</v>
      </c>
      <c r="Y41" s="3" t="s">
        <v>91</v>
      </c>
      <c r="Z41" s="3" t="s">
        <v>90</v>
      </c>
      <c r="AA41" s="3" t="s">
        <v>90</v>
      </c>
      <c r="AB41" s="3" t="s">
        <v>94</v>
      </c>
      <c r="AC41" s="3" t="s">
        <v>90</v>
      </c>
      <c r="AD41" s="3" t="s">
        <v>90</v>
      </c>
      <c r="AE41" s="3" t="s">
        <v>91</v>
      </c>
      <c r="AF41" s="3" t="s">
        <v>90</v>
      </c>
      <c r="AG41" s="3" t="s">
        <v>90</v>
      </c>
      <c r="AH41" s="3" t="s">
        <v>94</v>
      </c>
      <c r="AI41" s="3" t="s">
        <v>90</v>
      </c>
      <c r="AJ41" s="3" t="s">
        <v>99</v>
      </c>
      <c r="AM41" s="3" t="s">
        <v>93</v>
      </c>
      <c r="AN41" s="3" t="s">
        <v>94</v>
      </c>
      <c r="AO41" s="3" t="s">
        <v>90</v>
      </c>
      <c r="AP41" s="3" t="s">
        <v>90</v>
      </c>
      <c r="AQ41" s="3" t="s">
        <v>91</v>
      </c>
      <c r="AR41" s="3" t="s">
        <v>90</v>
      </c>
      <c r="AS41" s="3" t="s">
        <v>92</v>
      </c>
      <c r="AV41" s="3" t="s">
        <v>93</v>
      </c>
      <c r="AW41" s="3" t="s">
        <v>91</v>
      </c>
      <c r="AX41" s="3" t="s">
        <v>90</v>
      </c>
      <c r="AY41" s="3" t="s">
        <v>92</v>
      </c>
      <c r="BB41" s="3" t="s">
        <v>99</v>
      </c>
      <c r="BE41" s="3" t="s">
        <v>92</v>
      </c>
      <c r="BH41" s="3" t="s">
        <v>92</v>
      </c>
      <c r="BK41" s="3" t="s">
        <v>90</v>
      </c>
      <c r="BL41" s="3" t="s">
        <v>94</v>
      </c>
      <c r="BM41" s="3" t="s">
        <v>93</v>
      </c>
      <c r="BN41" s="3" t="s">
        <v>90</v>
      </c>
      <c r="BO41" s="3" t="s">
        <v>93</v>
      </c>
      <c r="BP41" s="3" t="s">
        <v>92</v>
      </c>
      <c r="BQ41" s="3" t="s">
        <v>92</v>
      </c>
      <c r="BT41" s="3" t="s">
        <v>92</v>
      </c>
      <c r="BW41" s="3" t="s">
        <v>95</v>
      </c>
      <c r="BX41" s="3" t="s">
        <v>90</v>
      </c>
      <c r="BY41" s="3" t="s">
        <v>91</v>
      </c>
      <c r="BZ41" s="3" t="s">
        <v>92</v>
      </c>
      <c r="CG41" s="4" t="s">
        <v>178</v>
      </c>
      <c r="CH41" s="3" t="s">
        <v>97</v>
      </c>
      <c r="CI41" s="5">
        <v>45481</v>
      </c>
    </row>
    <row r="42" spans="1:93" ht="12.5" x14ac:dyDescent="0.25">
      <c r="A42" s="2">
        <v>45481.531636053245</v>
      </c>
      <c r="B42" s="3" t="s">
        <v>87</v>
      </c>
      <c r="C42" s="3" t="s">
        <v>88</v>
      </c>
      <c r="G42" s="3" t="s">
        <v>179</v>
      </c>
      <c r="I42" s="3" t="s">
        <v>90</v>
      </c>
      <c r="J42" s="3" t="s">
        <v>94</v>
      </c>
      <c r="K42" s="3" t="s">
        <v>92</v>
      </c>
      <c r="L42" s="3" t="s">
        <v>90</v>
      </c>
      <c r="M42" s="3" t="s">
        <v>94</v>
      </c>
      <c r="N42" s="3" t="s">
        <v>92</v>
      </c>
      <c r="O42" s="3" t="s">
        <v>92</v>
      </c>
      <c r="R42" s="3" t="s">
        <v>92</v>
      </c>
      <c r="U42" s="3" t="s">
        <v>92</v>
      </c>
      <c r="X42" s="3" t="s">
        <v>92</v>
      </c>
      <c r="AA42" s="3" t="s">
        <v>93</v>
      </c>
      <c r="AB42" s="3" t="s">
        <v>107</v>
      </c>
      <c r="AC42" s="3" t="s">
        <v>93</v>
      </c>
      <c r="AD42" s="3" t="s">
        <v>93</v>
      </c>
      <c r="AE42" s="3" t="s">
        <v>91</v>
      </c>
      <c r="AF42" s="3" t="s">
        <v>90</v>
      </c>
      <c r="AG42" s="3" t="s">
        <v>93</v>
      </c>
      <c r="AH42" s="3" t="s">
        <v>91</v>
      </c>
      <c r="AI42" s="3" t="s">
        <v>93</v>
      </c>
      <c r="AJ42" s="3" t="s">
        <v>99</v>
      </c>
      <c r="AM42" s="3" t="s">
        <v>93</v>
      </c>
      <c r="AN42" s="3" t="s">
        <v>94</v>
      </c>
      <c r="AO42" s="3" t="s">
        <v>90</v>
      </c>
      <c r="AP42" s="3" t="s">
        <v>90</v>
      </c>
      <c r="AQ42" s="3" t="s">
        <v>93</v>
      </c>
      <c r="AR42" s="3" t="s">
        <v>90</v>
      </c>
      <c r="AS42" s="3" t="s">
        <v>92</v>
      </c>
      <c r="AV42" s="3" t="s">
        <v>93</v>
      </c>
      <c r="AW42" s="3" t="s">
        <v>91</v>
      </c>
      <c r="AX42" s="3" t="s">
        <v>90</v>
      </c>
      <c r="AY42" s="3" t="s">
        <v>92</v>
      </c>
      <c r="BB42" s="3" t="s">
        <v>92</v>
      </c>
      <c r="BE42" s="3" t="s">
        <v>92</v>
      </c>
      <c r="BH42" s="3" t="s">
        <v>92</v>
      </c>
      <c r="BK42" s="3" t="s">
        <v>90</v>
      </c>
      <c r="BL42" s="3" t="s">
        <v>94</v>
      </c>
      <c r="BM42" s="3" t="s">
        <v>93</v>
      </c>
      <c r="BN42" s="3" t="s">
        <v>90</v>
      </c>
      <c r="BO42" s="3" t="s">
        <v>93</v>
      </c>
      <c r="BP42" s="3" t="s">
        <v>92</v>
      </c>
      <c r="BQ42" s="3" t="s">
        <v>92</v>
      </c>
      <c r="BT42" s="3" t="s">
        <v>90</v>
      </c>
      <c r="BU42" s="3" t="s">
        <v>94</v>
      </c>
      <c r="BV42" s="3" t="s">
        <v>93</v>
      </c>
      <c r="BW42" s="3" t="s">
        <v>95</v>
      </c>
      <c r="BX42" s="3" t="s">
        <v>90</v>
      </c>
      <c r="BY42" s="3" t="s">
        <v>94</v>
      </c>
      <c r="BZ42" s="3" t="s">
        <v>92</v>
      </c>
      <c r="CG42" s="4" t="s">
        <v>180</v>
      </c>
      <c r="CH42" s="3" t="s">
        <v>101</v>
      </c>
      <c r="CI42" s="5">
        <v>45481</v>
      </c>
    </row>
    <row r="43" spans="1:93" ht="12.5" x14ac:dyDescent="0.25">
      <c r="A43" s="2">
        <v>45481.560971192128</v>
      </c>
      <c r="B43" s="3" t="s">
        <v>87</v>
      </c>
      <c r="C43" s="3" t="s">
        <v>3</v>
      </c>
      <c r="D43" s="3" t="s">
        <v>181</v>
      </c>
      <c r="I43" s="3" t="s">
        <v>90</v>
      </c>
      <c r="J43" s="3" t="s">
        <v>94</v>
      </c>
      <c r="K43" s="3" t="s">
        <v>92</v>
      </c>
      <c r="L43" s="3" t="s">
        <v>90</v>
      </c>
      <c r="M43" s="3" t="s">
        <v>94</v>
      </c>
      <c r="N43" s="3" t="s">
        <v>92</v>
      </c>
      <c r="O43" s="3" t="s">
        <v>93</v>
      </c>
      <c r="P43" s="3" t="s">
        <v>91</v>
      </c>
      <c r="Q43" s="3" t="s">
        <v>92</v>
      </c>
      <c r="R43" s="3" t="s">
        <v>92</v>
      </c>
      <c r="U43" s="3" t="s">
        <v>92</v>
      </c>
      <c r="X43" s="3" t="s">
        <v>90</v>
      </c>
      <c r="Y43" s="3" t="s">
        <v>91</v>
      </c>
      <c r="Z43" s="3" t="s">
        <v>92</v>
      </c>
      <c r="AA43" s="3" t="s">
        <v>92</v>
      </c>
      <c r="AD43" s="3" t="s">
        <v>93</v>
      </c>
      <c r="AE43" s="3" t="s">
        <v>94</v>
      </c>
      <c r="AF43" s="3" t="s">
        <v>92</v>
      </c>
      <c r="AG43" s="3" t="s">
        <v>93</v>
      </c>
      <c r="AH43" s="3" t="s">
        <v>91</v>
      </c>
      <c r="AI43" s="3" t="s">
        <v>93</v>
      </c>
      <c r="AJ43" s="3" t="s">
        <v>93</v>
      </c>
      <c r="AK43" s="3" t="s">
        <v>94</v>
      </c>
      <c r="AL43" s="3" t="s">
        <v>92</v>
      </c>
      <c r="AM43" s="3" t="s">
        <v>93</v>
      </c>
      <c r="AN43" s="3" t="s">
        <v>94</v>
      </c>
      <c r="AO43" s="3" t="s">
        <v>90</v>
      </c>
      <c r="AP43" s="3" t="s">
        <v>92</v>
      </c>
      <c r="AS43" s="3" t="s">
        <v>90</v>
      </c>
      <c r="AT43" s="3" t="s">
        <v>94</v>
      </c>
      <c r="AU43" s="3" t="s">
        <v>92</v>
      </c>
      <c r="AV43" s="3" t="s">
        <v>92</v>
      </c>
      <c r="AY43" s="3" t="s">
        <v>92</v>
      </c>
      <c r="BB43" s="3" t="s">
        <v>90</v>
      </c>
      <c r="BC43" s="3" t="s">
        <v>91</v>
      </c>
      <c r="BD43" s="3" t="s">
        <v>90</v>
      </c>
      <c r="BE43" s="3" t="s">
        <v>99</v>
      </c>
      <c r="BH43" s="3" t="s">
        <v>92</v>
      </c>
      <c r="BK43" s="3" t="s">
        <v>92</v>
      </c>
      <c r="BN43" s="3" t="s">
        <v>90</v>
      </c>
      <c r="BO43" s="3" t="s">
        <v>93</v>
      </c>
      <c r="BP43" s="3" t="s">
        <v>92</v>
      </c>
      <c r="BQ43" s="3" t="s">
        <v>92</v>
      </c>
      <c r="BT43" s="3" t="s">
        <v>92</v>
      </c>
      <c r="BW43" s="3" t="s">
        <v>144</v>
      </c>
      <c r="CD43" s="3" t="s">
        <v>92</v>
      </c>
      <c r="CG43" s="3" t="s">
        <v>182</v>
      </c>
      <c r="CH43" s="3" t="s">
        <v>146</v>
      </c>
      <c r="CI43" s="5">
        <v>45481</v>
      </c>
    </row>
    <row r="44" spans="1:93" ht="12.5" x14ac:dyDescent="0.25">
      <c r="A44" s="2">
        <v>45481.641175266202</v>
      </c>
      <c r="B44" s="3" t="s">
        <v>87</v>
      </c>
      <c r="C44" s="3" t="s">
        <v>5</v>
      </c>
      <c r="F44" s="3" t="s">
        <v>183</v>
      </c>
      <c r="I44" s="3" t="s">
        <v>90</v>
      </c>
      <c r="J44" s="3" t="s">
        <v>94</v>
      </c>
      <c r="K44" s="3" t="s">
        <v>92</v>
      </c>
      <c r="L44" s="3" t="s">
        <v>90</v>
      </c>
      <c r="M44" s="3" t="s">
        <v>94</v>
      </c>
      <c r="N44" s="3" t="s">
        <v>92</v>
      </c>
      <c r="O44" s="3" t="s">
        <v>93</v>
      </c>
      <c r="P44" s="3" t="s">
        <v>91</v>
      </c>
      <c r="Q44" s="3" t="s">
        <v>90</v>
      </c>
      <c r="R44" s="3" t="s">
        <v>93</v>
      </c>
      <c r="S44" s="3" t="s">
        <v>91</v>
      </c>
      <c r="T44" s="3" t="s">
        <v>90</v>
      </c>
      <c r="U44" s="3" t="s">
        <v>92</v>
      </c>
      <c r="X44" s="3" t="s">
        <v>90</v>
      </c>
      <c r="Y44" s="3" t="s">
        <v>91</v>
      </c>
      <c r="Z44" s="3" t="s">
        <v>90</v>
      </c>
      <c r="AA44" s="3" t="s">
        <v>93</v>
      </c>
      <c r="AB44" s="3" t="s">
        <v>107</v>
      </c>
      <c r="AC44" s="3" t="s">
        <v>93</v>
      </c>
      <c r="AD44" s="3" t="s">
        <v>90</v>
      </c>
      <c r="AE44" s="3" t="s">
        <v>94</v>
      </c>
      <c r="AF44" s="3" t="s">
        <v>90</v>
      </c>
      <c r="AG44" s="3" t="s">
        <v>92</v>
      </c>
      <c r="AJ44" s="3" t="s">
        <v>92</v>
      </c>
      <c r="AM44" s="3" t="s">
        <v>93</v>
      </c>
      <c r="AN44" s="3" t="s">
        <v>94</v>
      </c>
      <c r="AO44" s="3" t="s">
        <v>90</v>
      </c>
      <c r="AP44" s="3" t="s">
        <v>92</v>
      </c>
      <c r="AS44" s="3" t="s">
        <v>92</v>
      </c>
      <c r="AV44" s="3" t="s">
        <v>92</v>
      </c>
      <c r="AY44" s="3" t="s">
        <v>92</v>
      </c>
      <c r="BB44" s="3" t="s">
        <v>92</v>
      </c>
      <c r="BE44" s="3" t="s">
        <v>99</v>
      </c>
      <c r="BH44" s="3" t="s">
        <v>92</v>
      </c>
      <c r="BK44" s="3" t="s">
        <v>92</v>
      </c>
      <c r="BN44" s="3" t="s">
        <v>92</v>
      </c>
      <c r="BQ44" s="3" t="s">
        <v>92</v>
      </c>
      <c r="BT44" s="3" t="s">
        <v>92</v>
      </c>
      <c r="BW44" s="3" t="s">
        <v>95</v>
      </c>
      <c r="BX44" s="3" t="s">
        <v>90</v>
      </c>
      <c r="BY44" s="3" t="s">
        <v>94</v>
      </c>
      <c r="BZ44" s="3" t="s">
        <v>92</v>
      </c>
      <c r="CG44" s="4" t="s">
        <v>184</v>
      </c>
      <c r="CH44" s="3" t="s">
        <v>112</v>
      </c>
      <c r="CI44" s="5">
        <v>45481</v>
      </c>
    </row>
    <row r="45" spans="1:93" ht="12.5" x14ac:dyDescent="0.25">
      <c r="A45" s="2">
        <v>45481.652016296299</v>
      </c>
      <c r="B45" s="3" t="s">
        <v>87</v>
      </c>
      <c r="C45" s="3" t="s">
        <v>88</v>
      </c>
      <c r="G45" s="3" t="s">
        <v>185</v>
      </c>
      <c r="I45" s="3" t="s">
        <v>92</v>
      </c>
      <c r="L45" s="3" t="s">
        <v>93</v>
      </c>
      <c r="M45" s="3" t="s">
        <v>91</v>
      </c>
      <c r="N45" s="3" t="s">
        <v>90</v>
      </c>
      <c r="O45" s="3" t="s">
        <v>93</v>
      </c>
      <c r="P45" s="3" t="s">
        <v>91</v>
      </c>
      <c r="Q45" s="3" t="s">
        <v>90</v>
      </c>
      <c r="R45" s="3" t="s">
        <v>92</v>
      </c>
      <c r="U45" s="3" t="s">
        <v>93</v>
      </c>
      <c r="V45" s="3" t="s">
        <v>91</v>
      </c>
      <c r="W45" s="3" t="s">
        <v>90</v>
      </c>
      <c r="X45" s="3" t="s">
        <v>90</v>
      </c>
      <c r="Y45" s="3" t="s">
        <v>91</v>
      </c>
      <c r="Z45" s="3" t="s">
        <v>90</v>
      </c>
      <c r="AA45" s="3" t="s">
        <v>93</v>
      </c>
      <c r="AB45" s="3" t="s">
        <v>107</v>
      </c>
      <c r="AC45" s="3" t="s">
        <v>90</v>
      </c>
      <c r="AD45" s="3" t="s">
        <v>90</v>
      </c>
      <c r="AE45" s="3" t="s">
        <v>94</v>
      </c>
      <c r="AF45" s="3" t="s">
        <v>90</v>
      </c>
      <c r="AG45" s="3" t="s">
        <v>93</v>
      </c>
      <c r="AH45" s="3" t="s">
        <v>94</v>
      </c>
      <c r="AI45" s="3" t="s">
        <v>90</v>
      </c>
      <c r="AJ45" s="3" t="s">
        <v>93</v>
      </c>
      <c r="AK45" s="3" t="s">
        <v>91</v>
      </c>
      <c r="AL45" s="3" t="s">
        <v>90</v>
      </c>
      <c r="AM45" s="3" t="s">
        <v>90</v>
      </c>
      <c r="AN45" s="3" t="s">
        <v>94</v>
      </c>
      <c r="AO45" s="3" t="s">
        <v>90</v>
      </c>
      <c r="AP45" s="3" t="s">
        <v>92</v>
      </c>
      <c r="AS45" s="3" t="s">
        <v>92</v>
      </c>
      <c r="AV45" s="3" t="s">
        <v>93</v>
      </c>
      <c r="AW45" s="3" t="s">
        <v>91</v>
      </c>
      <c r="AX45" s="3" t="s">
        <v>90</v>
      </c>
      <c r="AY45" s="3" t="s">
        <v>92</v>
      </c>
      <c r="BB45" s="3" t="s">
        <v>92</v>
      </c>
      <c r="BE45" s="3" t="s">
        <v>92</v>
      </c>
      <c r="BH45" s="3" t="s">
        <v>90</v>
      </c>
      <c r="BI45" s="3" t="s">
        <v>94</v>
      </c>
      <c r="BJ45" s="3" t="s">
        <v>90</v>
      </c>
      <c r="BK45" s="3" t="s">
        <v>92</v>
      </c>
      <c r="BN45" s="3" t="s">
        <v>92</v>
      </c>
      <c r="BQ45" s="3" t="s">
        <v>92</v>
      </c>
      <c r="BT45" s="3" t="s">
        <v>92</v>
      </c>
      <c r="BW45" s="3" t="s">
        <v>95</v>
      </c>
      <c r="BX45" s="3" t="s">
        <v>92</v>
      </c>
      <c r="CG45" s="4" t="s">
        <v>186</v>
      </c>
      <c r="CH45" s="3" t="s">
        <v>97</v>
      </c>
      <c r="CI45" s="5">
        <v>45481</v>
      </c>
    </row>
    <row r="46" spans="1:93" ht="12.5" x14ac:dyDescent="0.25">
      <c r="A46" s="2">
        <v>45481.665267453704</v>
      </c>
      <c r="B46" s="3" t="s">
        <v>87</v>
      </c>
      <c r="C46" s="3" t="s">
        <v>88</v>
      </c>
      <c r="G46" s="3" t="s">
        <v>187</v>
      </c>
      <c r="I46" s="3" t="s">
        <v>92</v>
      </c>
      <c r="L46" s="3" t="s">
        <v>92</v>
      </c>
      <c r="O46" s="3" t="s">
        <v>92</v>
      </c>
      <c r="R46" s="3" t="s">
        <v>92</v>
      </c>
      <c r="U46" s="3" t="s">
        <v>92</v>
      </c>
      <c r="X46" s="3" t="s">
        <v>92</v>
      </c>
      <c r="AA46" s="3" t="s">
        <v>92</v>
      </c>
      <c r="AD46" s="3" t="s">
        <v>92</v>
      </c>
      <c r="AG46" s="3" t="s">
        <v>92</v>
      </c>
      <c r="AJ46" s="3" t="s">
        <v>92</v>
      </c>
      <c r="AM46" s="3" t="s">
        <v>92</v>
      </c>
      <c r="AP46" s="3" t="s">
        <v>92</v>
      </c>
      <c r="AS46" s="3" t="s">
        <v>92</v>
      </c>
      <c r="AV46" s="3" t="s">
        <v>92</v>
      </c>
      <c r="AY46" s="3" t="s">
        <v>92</v>
      </c>
      <c r="BB46" s="3" t="s">
        <v>92</v>
      </c>
      <c r="BE46" s="3" t="s">
        <v>92</v>
      </c>
      <c r="BH46" s="3" t="s">
        <v>92</v>
      </c>
      <c r="BK46" s="3" t="s">
        <v>92</v>
      </c>
      <c r="BN46" s="3" t="s">
        <v>92</v>
      </c>
      <c r="BQ46" s="3" t="s">
        <v>92</v>
      </c>
      <c r="BT46" s="3" t="s">
        <v>92</v>
      </c>
      <c r="BW46" s="3" t="s">
        <v>95</v>
      </c>
      <c r="BX46" s="3" t="s">
        <v>92</v>
      </c>
      <c r="CG46" s="4" t="s">
        <v>188</v>
      </c>
      <c r="CH46" s="3" t="s">
        <v>97</v>
      </c>
      <c r="CI46" s="5">
        <v>45481</v>
      </c>
    </row>
    <row r="47" spans="1:93" ht="12.5" x14ac:dyDescent="0.25">
      <c r="A47" s="2">
        <v>45481.702776770835</v>
      </c>
      <c r="B47" s="3" t="s">
        <v>87</v>
      </c>
      <c r="C47" s="3" t="s">
        <v>4</v>
      </c>
      <c r="E47" s="3" t="s">
        <v>189</v>
      </c>
      <c r="I47" s="3" t="s">
        <v>90</v>
      </c>
      <c r="J47" s="3" t="s">
        <v>94</v>
      </c>
      <c r="K47" s="3" t="s">
        <v>90</v>
      </c>
      <c r="L47" s="3" t="s">
        <v>90</v>
      </c>
      <c r="M47" s="3" t="s">
        <v>94</v>
      </c>
      <c r="N47" s="3" t="s">
        <v>90</v>
      </c>
      <c r="O47" s="3" t="s">
        <v>90</v>
      </c>
      <c r="P47" s="3" t="s">
        <v>94</v>
      </c>
      <c r="Q47" s="3" t="s">
        <v>90</v>
      </c>
      <c r="R47" s="3" t="s">
        <v>90</v>
      </c>
      <c r="S47" s="3" t="s">
        <v>94</v>
      </c>
      <c r="T47" s="3" t="s">
        <v>90</v>
      </c>
      <c r="U47" s="3" t="s">
        <v>93</v>
      </c>
      <c r="V47" s="3" t="s">
        <v>94</v>
      </c>
      <c r="W47" s="3" t="s">
        <v>90</v>
      </c>
      <c r="X47" s="3" t="s">
        <v>90</v>
      </c>
      <c r="Y47" s="3" t="s">
        <v>94</v>
      </c>
      <c r="Z47" s="3" t="s">
        <v>90</v>
      </c>
      <c r="AA47" s="3" t="s">
        <v>93</v>
      </c>
      <c r="AB47" s="3" t="s">
        <v>107</v>
      </c>
      <c r="AC47" s="3" t="s">
        <v>93</v>
      </c>
      <c r="AD47" s="3" t="s">
        <v>93</v>
      </c>
      <c r="AE47" s="3" t="s">
        <v>94</v>
      </c>
      <c r="AF47" s="3" t="s">
        <v>90</v>
      </c>
      <c r="AG47" s="3" t="s">
        <v>93</v>
      </c>
      <c r="AH47" s="3" t="s">
        <v>91</v>
      </c>
      <c r="AI47" s="3" t="s">
        <v>90</v>
      </c>
      <c r="AJ47" s="3" t="s">
        <v>99</v>
      </c>
      <c r="AM47" s="3" t="s">
        <v>93</v>
      </c>
      <c r="AN47" s="3" t="s">
        <v>94</v>
      </c>
      <c r="AO47" s="3" t="s">
        <v>90</v>
      </c>
      <c r="AP47" s="3" t="s">
        <v>92</v>
      </c>
      <c r="AS47" s="3" t="s">
        <v>92</v>
      </c>
      <c r="AV47" s="3" t="s">
        <v>90</v>
      </c>
      <c r="AW47" s="3" t="s">
        <v>94</v>
      </c>
      <c r="AX47" s="3" t="s">
        <v>90</v>
      </c>
      <c r="AY47" s="3" t="s">
        <v>92</v>
      </c>
      <c r="BB47" s="3" t="s">
        <v>99</v>
      </c>
      <c r="BE47" s="3" t="s">
        <v>99</v>
      </c>
      <c r="BH47" s="3" t="s">
        <v>90</v>
      </c>
      <c r="BI47" s="3" t="s">
        <v>94</v>
      </c>
      <c r="BJ47" s="3" t="s">
        <v>93</v>
      </c>
      <c r="BK47" s="3" t="s">
        <v>92</v>
      </c>
      <c r="BN47" s="3" t="s">
        <v>92</v>
      </c>
      <c r="BQ47" s="3" t="s">
        <v>92</v>
      </c>
      <c r="BT47" s="3" t="s">
        <v>90</v>
      </c>
      <c r="BU47" s="3" t="s">
        <v>91</v>
      </c>
      <c r="BV47" s="3" t="s">
        <v>93</v>
      </c>
      <c r="BW47" s="3" t="s">
        <v>129</v>
      </c>
      <c r="CA47" s="3" t="s">
        <v>92</v>
      </c>
      <c r="CG47" s="4" t="s">
        <v>190</v>
      </c>
      <c r="CH47" s="3" t="s">
        <v>109</v>
      </c>
      <c r="CI47" s="5">
        <v>45481</v>
      </c>
    </row>
    <row r="48" spans="1:93" ht="12.5" x14ac:dyDescent="0.25">
      <c r="A48" s="2">
        <v>45481.708337430551</v>
      </c>
      <c r="B48" s="3" t="s">
        <v>87</v>
      </c>
      <c r="C48" s="3" t="s">
        <v>88</v>
      </c>
      <c r="G48" s="3" t="s">
        <v>191</v>
      </c>
      <c r="I48" s="3" t="s">
        <v>90</v>
      </c>
      <c r="J48" s="3" t="s">
        <v>94</v>
      </c>
      <c r="K48" s="3" t="s">
        <v>92</v>
      </c>
      <c r="L48" s="3" t="s">
        <v>90</v>
      </c>
      <c r="M48" s="3" t="s">
        <v>94</v>
      </c>
      <c r="N48" s="3" t="s">
        <v>92</v>
      </c>
      <c r="O48" s="3" t="s">
        <v>92</v>
      </c>
      <c r="R48" s="3" t="s">
        <v>92</v>
      </c>
      <c r="U48" s="3" t="s">
        <v>92</v>
      </c>
      <c r="X48" s="3" t="s">
        <v>92</v>
      </c>
      <c r="AA48" s="3" t="s">
        <v>92</v>
      </c>
      <c r="AD48" s="3" t="s">
        <v>92</v>
      </c>
      <c r="AG48" s="3" t="s">
        <v>92</v>
      </c>
      <c r="AJ48" s="3" t="s">
        <v>92</v>
      </c>
      <c r="AM48" s="3" t="s">
        <v>92</v>
      </c>
      <c r="AP48" s="3" t="s">
        <v>92</v>
      </c>
      <c r="AS48" s="3" t="s">
        <v>92</v>
      </c>
      <c r="AV48" s="3" t="s">
        <v>92</v>
      </c>
      <c r="AY48" s="3" t="s">
        <v>92</v>
      </c>
      <c r="BB48" s="3" t="s">
        <v>92</v>
      </c>
      <c r="BE48" s="3" t="s">
        <v>92</v>
      </c>
      <c r="BH48" s="3" t="s">
        <v>92</v>
      </c>
      <c r="BK48" s="3" t="s">
        <v>92</v>
      </c>
      <c r="BN48" s="3" t="s">
        <v>92</v>
      </c>
      <c r="BQ48" s="3" t="s">
        <v>92</v>
      </c>
      <c r="BT48" s="3" t="s">
        <v>92</v>
      </c>
      <c r="BW48" s="3" t="s">
        <v>95</v>
      </c>
      <c r="BX48" s="3" t="s">
        <v>90</v>
      </c>
      <c r="BY48" s="3" t="s">
        <v>94</v>
      </c>
      <c r="BZ48" s="3" t="s">
        <v>92</v>
      </c>
      <c r="CG48" s="4" t="s">
        <v>192</v>
      </c>
      <c r="CH48" s="3" t="s">
        <v>101</v>
      </c>
      <c r="CI48" s="5">
        <v>45481</v>
      </c>
    </row>
    <row r="49" spans="1:87" ht="12.5" x14ac:dyDescent="0.25">
      <c r="A49" s="2">
        <v>45481.718162187499</v>
      </c>
      <c r="B49" s="3" t="s">
        <v>87</v>
      </c>
      <c r="C49" s="3" t="s">
        <v>4</v>
      </c>
      <c r="E49" s="3" t="s">
        <v>193</v>
      </c>
      <c r="I49" s="3" t="s">
        <v>92</v>
      </c>
      <c r="L49" s="3" t="s">
        <v>90</v>
      </c>
      <c r="M49" s="3" t="s">
        <v>91</v>
      </c>
      <c r="N49" s="3" t="s">
        <v>92</v>
      </c>
      <c r="O49" s="3" t="s">
        <v>90</v>
      </c>
      <c r="P49" s="3" t="s">
        <v>94</v>
      </c>
      <c r="Q49" s="3" t="s">
        <v>90</v>
      </c>
      <c r="R49" s="3" t="s">
        <v>93</v>
      </c>
      <c r="S49" s="3" t="s">
        <v>94</v>
      </c>
      <c r="T49" s="3" t="s">
        <v>90</v>
      </c>
      <c r="U49" s="3" t="s">
        <v>92</v>
      </c>
      <c r="X49" s="3" t="s">
        <v>92</v>
      </c>
      <c r="AA49" s="3" t="s">
        <v>93</v>
      </c>
      <c r="AB49" s="3" t="s">
        <v>107</v>
      </c>
      <c r="AC49" s="3" t="s">
        <v>93</v>
      </c>
      <c r="AD49" s="3" t="s">
        <v>92</v>
      </c>
      <c r="AG49" s="3" t="s">
        <v>93</v>
      </c>
      <c r="AH49" s="3" t="s">
        <v>91</v>
      </c>
      <c r="AI49" s="3" t="s">
        <v>90</v>
      </c>
      <c r="AJ49" s="3" t="s">
        <v>92</v>
      </c>
      <c r="AM49" s="3" t="s">
        <v>93</v>
      </c>
      <c r="AN49" s="3" t="s">
        <v>94</v>
      </c>
      <c r="AO49" s="3" t="s">
        <v>90</v>
      </c>
      <c r="AP49" s="3" t="s">
        <v>93</v>
      </c>
      <c r="AQ49" s="3" t="s">
        <v>91</v>
      </c>
      <c r="AR49" s="3" t="s">
        <v>93</v>
      </c>
      <c r="AS49" s="3" t="s">
        <v>90</v>
      </c>
      <c r="AT49" s="3" t="s">
        <v>94</v>
      </c>
      <c r="AU49" s="3" t="s">
        <v>93</v>
      </c>
      <c r="AV49" s="3" t="s">
        <v>90</v>
      </c>
      <c r="AW49" s="3" t="s">
        <v>94</v>
      </c>
      <c r="AX49" s="3" t="s">
        <v>90</v>
      </c>
      <c r="AY49" s="3" t="s">
        <v>92</v>
      </c>
      <c r="BB49" s="3" t="s">
        <v>92</v>
      </c>
      <c r="BE49" s="3" t="s">
        <v>99</v>
      </c>
      <c r="BH49" s="3" t="s">
        <v>90</v>
      </c>
      <c r="BI49" s="3" t="s">
        <v>94</v>
      </c>
      <c r="BJ49" s="3" t="s">
        <v>93</v>
      </c>
      <c r="BK49" s="3" t="s">
        <v>92</v>
      </c>
      <c r="BN49" s="3" t="s">
        <v>92</v>
      </c>
      <c r="BQ49" s="3" t="s">
        <v>90</v>
      </c>
      <c r="BR49" s="3" t="s">
        <v>91</v>
      </c>
      <c r="BS49" s="3" t="s">
        <v>92</v>
      </c>
      <c r="BT49" s="3" t="s">
        <v>90</v>
      </c>
      <c r="BU49" s="3" t="s">
        <v>91</v>
      </c>
      <c r="BV49" s="3" t="s">
        <v>93</v>
      </c>
      <c r="BW49" s="3" t="s">
        <v>129</v>
      </c>
      <c r="CA49" s="3" t="s">
        <v>92</v>
      </c>
      <c r="CG49" s="4" t="s">
        <v>194</v>
      </c>
      <c r="CH49" s="3" t="s">
        <v>109</v>
      </c>
      <c r="CI49" s="5">
        <v>45481</v>
      </c>
    </row>
    <row r="50" spans="1:87" ht="12.5" x14ac:dyDescent="0.25">
      <c r="A50" s="2">
        <v>45483.499860995369</v>
      </c>
      <c r="B50" s="3" t="s">
        <v>87</v>
      </c>
      <c r="C50" s="3" t="s">
        <v>88</v>
      </c>
      <c r="G50" s="3" t="s">
        <v>195</v>
      </c>
      <c r="I50" s="3" t="s">
        <v>90</v>
      </c>
      <c r="J50" s="3" t="s">
        <v>94</v>
      </c>
      <c r="K50" s="3" t="s">
        <v>92</v>
      </c>
      <c r="L50" s="3" t="s">
        <v>90</v>
      </c>
      <c r="M50" s="3" t="s">
        <v>94</v>
      </c>
      <c r="N50" s="3" t="s">
        <v>92</v>
      </c>
      <c r="O50" s="3" t="s">
        <v>93</v>
      </c>
      <c r="P50" s="3" t="s">
        <v>94</v>
      </c>
      <c r="Q50" s="3" t="s">
        <v>90</v>
      </c>
      <c r="R50" s="3" t="s">
        <v>93</v>
      </c>
      <c r="S50" s="3" t="s">
        <v>94</v>
      </c>
      <c r="T50" s="3" t="s">
        <v>90</v>
      </c>
      <c r="U50" s="3" t="s">
        <v>93</v>
      </c>
      <c r="V50" s="3" t="s">
        <v>94</v>
      </c>
      <c r="W50" s="3" t="s">
        <v>90</v>
      </c>
      <c r="X50" s="3" t="s">
        <v>90</v>
      </c>
      <c r="Y50" s="3" t="s">
        <v>94</v>
      </c>
      <c r="Z50" s="3" t="s">
        <v>90</v>
      </c>
      <c r="AA50" s="3" t="s">
        <v>93</v>
      </c>
      <c r="AB50" s="3" t="s">
        <v>107</v>
      </c>
      <c r="AC50" s="3" t="s">
        <v>93</v>
      </c>
      <c r="AD50" s="3" t="s">
        <v>90</v>
      </c>
      <c r="AE50" s="3" t="s">
        <v>91</v>
      </c>
      <c r="AF50" s="3" t="s">
        <v>90</v>
      </c>
      <c r="AG50" s="3" t="s">
        <v>93</v>
      </c>
      <c r="AH50" s="3" t="s">
        <v>94</v>
      </c>
      <c r="AI50" s="3" t="s">
        <v>90</v>
      </c>
      <c r="AJ50" s="3" t="s">
        <v>99</v>
      </c>
      <c r="AM50" s="3" t="s">
        <v>90</v>
      </c>
      <c r="AN50" s="3" t="s">
        <v>94</v>
      </c>
      <c r="AO50" s="3" t="s">
        <v>90</v>
      </c>
      <c r="AP50" s="3" t="s">
        <v>92</v>
      </c>
      <c r="AS50" s="3" t="s">
        <v>90</v>
      </c>
      <c r="AT50" s="3" t="s">
        <v>91</v>
      </c>
      <c r="AU50" s="3" t="s">
        <v>90</v>
      </c>
      <c r="AV50" s="3" t="s">
        <v>93</v>
      </c>
      <c r="AW50" s="3" t="s">
        <v>91</v>
      </c>
      <c r="AX50" s="3" t="s">
        <v>90</v>
      </c>
      <c r="AY50" s="3" t="s">
        <v>92</v>
      </c>
      <c r="BB50" s="3" t="s">
        <v>92</v>
      </c>
      <c r="BE50" s="3" t="s">
        <v>92</v>
      </c>
      <c r="BH50" s="3" t="s">
        <v>92</v>
      </c>
      <c r="BK50" s="3" t="s">
        <v>92</v>
      </c>
      <c r="BN50" s="3" t="s">
        <v>90</v>
      </c>
      <c r="BO50" s="3" t="s">
        <v>94</v>
      </c>
      <c r="BP50" s="3" t="s">
        <v>92</v>
      </c>
      <c r="BQ50" s="3" t="s">
        <v>92</v>
      </c>
      <c r="BT50" s="3" t="s">
        <v>92</v>
      </c>
      <c r="BW50" s="3" t="s">
        <v>95</v>
      </c>
      <c r="BX50" s="3" t="s">
        <v>90</v>
      </c>
      <c r="BY50" s="3" t="s">
        <v>94</v>
      </c>
      <c r="BZ50" s="3" t="s">
        <v>92</v>
      </c>
      <c r="CG50" s="4" t="s">
        <v>196</v>
      </c>
      <c r="CH50" s="3" t="s">
        <v>101</v>
      </c>
      <c r="CI50" s="5">
        <v>45483</v>
      </c>
    </row>
    <row r="51" spans="1:87" ht="12.5" x14ac:dyDescent="0.25">
      <c r="A51" s="2">
        <v>45483.511496689811</v>
      </c>
      <c r="B51" s="3" t="s">
        <v>87</v>
      </c>
      <c r="C51" s="3" t="s">
        <v>88</v>
      </c>
      <c r="G51" s="3" t="s">
        <v>197</v>
      </c>
      <c r="I51" s="3" t="s">
        <v>90</v>
      </c>
      <c r="J51" s="3" t="s">
        <v>91</v>
      </c>
      <c r="K51" s="3" t="s">
        <v>92</v>
      </c>
      <c r="L51" s="3" t="s">
        <v>92</v>
      </c>
      <c r="O51" s="3" t="s">
        <v>93</v>
      </c>
      <c r="P51" s="3" t="s">
        <v>91</v>
      </c>
      <c r="Q51" s="3" t="s">
        <v>90</v>
      </c>
      <c r="R51" s="3" t="s">
        <v>93</v>
      </c>
      <c r="S51" s="3" t="s">
        <v>91</v>
      </c>
      <c r="T51" s="3" t="s">
        <v>90</v>
      </c>
      <c r="U51" s="3" t="s">
        <v>90</v>
      </c>
      <c r="V51" s="3" t="s">
        <v>94</v>
      </c>
      <c r="W51" s="3" t="s">
        <v>90</v>
      </c>
      <c r="X51" s="3" t="s">
        <v>92</v>
      </c>
      <c r="AA51" s="3" t="s">
        <v>93</v>
      </c>
      <c r="AB51" s="3" t="s">
        <v>107</v>
      </c>
      <c r="AC51" s="3" t="s">
        <v>93</v>
      </c>
      <c r="AD51" s="3" t="s">
        <v>90</v>
      </c>
      <c r="AE51" s="3" t="s">
        <v>91</v>
      </c>
      <c r="AF51" s="3" t="s">
        <v>90</v>
      </c>
      <c r="AG51" s="3" t="s">
        <v>93</v>
      </c>
      <c r="AH51" s="3" t="s">
        <v>94</v>
      </c>
      <c r="AI51" s="3" t="s">
        <v>90</v>
      </c>
      <c r="AJ51" s="3" t="s">
        <v>92</v>
      </c>
      <c r="AM51" s="3" t="s">
        <v>90</v>
      </c>
      <c r="AN51" s="3" t="s">
        <v>94</v>
      </c>
      <c r="AO51" s="3" t="s">
        <v>90</v>
      </c>
      <c r="AP51" s="3" t="s">
        <v>93</v>
      </c>
      <c r="AQ51" s="3" t="s">
        <v>93</v>
      </c>
      <c r="AR51" s="3" t="s">
        <v>90</v>
      </c>
      <c r="AS51" s="3" t="s">
        <v>92</v>
      </c>
      <c r="AV51" s="3" t="s">
        <v>93</v>
      </c>
      <c r="AW51" s="3" t="s">
        <v>94</v>
      </c>
      <c r="AX51" s="3" t="s">
        <v>90</v>
      </c>
      <c r="AY51" s="3" t="s">
        <v>92</v>
      </c>
      <c r="BB51" s="3" t="s">
        <v>92</v>
      </c>
      <c r="BE51" s="3" t="s">
        <v>92</v>
      </c>
      <c r="BH51" s="3" t="s">
        <v>92</v>
      </c>
      <c r="BK51" s="3" t="s">
        <v>92</v>
      </c>
      <c r="BN51" s="3" t="s">
        <v>92</v>
      </c>
      <c r="BQ51" s="3" t="s">
        <v>92</v>
      </c>
      <c r="BT51" s="3" t="s">
        <v>92</v>
      </c>
      <c r="BW51" s="3" t="s">
        <v>95</v>
      </c>
      <c r="BX51" s="3" t="s">
        <v>90</v>
      </c>
      <c r="BY51" s="3" t="s">
        <v>91</v>
      </c>
      <c r="BZ51" s="3" t="s">
        <v>92</v>
      </c>
      <c r="CG51" s="4" t="s">
        <v>198</v>
      </c>
      <c r="CH51" s="3" t="s">
        <v>199</v>
      </c>
      <c r="CI51" s="5">
        <v>45483</v>
      </c>
    </row>
    <row r="52" spans="1:87" ht="12.5" x14ac:dyDescent="0.25">
      <c r="A52" s="2">
        <v>45483.547967488426</v>
      </c>
      <c r="B52" s="3" t="s">
        <v>87</v>
      </c>
      <c r="C52" s="3" t="s">
        <v>88</v>
      </c>
      <c r="G52" s="3" t="s">
        <v>200</v>
      </c>
      <c r="I52" s="3" t="s">
        <v>90</v>
      </c>
      <c r="J52" s="3" t="s">
        <v>94</v>
      </c>
      <c r="K52" s="3" t="s">
        <v>92</v>
      </c>
      <c r="L52" s="3" t="s">
        <v>90</v>
      </c>
      <c r="M52" s="3" t="s">
        <v>94</v>
      </c>
      <c r="N52" s="3" t="s">
        <v>92</v>
      </c>
      <c r="O52" s="3" t="s">
        <v>90</v>
      </c>
      <c r="P52" s="3" t="s">
        <v>94</v>
      </c>
      <c r="Q52" s="3" t="s">
        <v>90</v>
      </c>
      <c r="R52" s="3" t="s">
        <v>90</v>
      </c>
      <c r="S52" s="3" t="s">
        <v>94</v>
      </c>
      <c r="T52" s="3" t="s">
        <v>90</v>
      </c>
      <c r="U52" s="3" t="s">
        <v>90</v>
      </c>
      <c r="V52" s="3" t="s">
        <v>94</v>
      </c>
      <c r="W52" s="3" t="s">
        <v>90</v>
      </c>
      <c r="X52" s="3" t="s">
        <v>92</v>
      </c>
      <c r="AA52" s="3" t="s">
        <v>90</v>
      </c>
      <c r="AB52" s="3" t="s">
        <v>94</v>
      </c>
      <c r="AC52" s="3" t="s">
        <v>90</v>
      </c>
      <c r="AD52" s="3" t="s">
        <v>90</v>
      </c>
      <c r="AE52" s="3" t="s">
        <v>94</v>
      </c>
      <c r="AF52" s="3" t="s">
        <v>90</v>
      </c>
      <c r="AG52" s="3" t="s">
        <v>93</v>
      </c>
      <c r="AH52" s="3" t="s">
        <v>94</v>
      </c>
      <c r="AI52" s="3" t="s">
        <v>90</v>
      </c>
      <c r="AJ52" s="3" t="s">
        <v>99</v>
      </c>
      <c r="AM52" s="3" t="s">
        <v>90</v>
      </c>
      <c r="AN52" s="3" t="s">
        <v>94</v>
      </c>
      <c r="AO52" s="3" t="s">
        <v>90</v>
      </c>
      <c r="AP52" s="3" t="s">
        <v>90</v>
      </c>
      <c r="AQ52" s="3" t="s">
        <v>94</v>
      </c>
      <c r="AR52" s="3" t="s">
        <v>90</v>
      </c>
      <c r="AS52" s="3" t="s">
        <v>92</v>
      </c>
      <c r="AV52" s="3" t="s">
        <v>93</v>
      </c>
      <c r="AW52" s="3" t="s">
        <v>94</v>
      </c>
      <c r="AX52" s="3" t="s">
        <v>90</v>
      </c>
      <c r="AY52" s="3" t="s">
        <v>92</v>
      </c>
      <c r="BB52" s="3" t="s">
        <v>92</v>
      </c>
      <c r="BE52" s="3" t="s">
        <v>92</v>
      </c>
      <c r="BH52" s="3" t="s">
        <v>92</v>
      </c>
      <c r="BK52" s="3" t="s">
        <v>92</v>
      </c>
      <c r="BN52" s="3" t="s">
        <v>90</v>
      </c>
      <c r="BO52" s="3" t="s">
        <v>94</v>
      </c>
      <c r="BP52" s="3" t="s">
        <v>92</v>
      </c>
      <c r="BQ52" s="3" t="s">
        <v>92</v>
      </c>
      <c r="BT52" s="3" t="s">
        <v>90</v>
      </c>
      <c r="BU52" s="3" t="s">
        <v>94</v>
      </c>
      <c r="BV52" s="3" t="s">
        <v>93</v>
      </c>
      <c r="BW52" s="3" t="s">
        <v>95</v>
      </c>
      <c r="BX52" s="3" t="s">
        <v>90</v>
      </c>
      <c r="BY52" s="3" t="s">
        <v>94</v>
      </c>
      <c r="BZ52" s="3" t="s">
        <v>92</v>
      </c>
      <c r="CG52" s="4" t="s">
        <v>201</v>
      </c>
      <c r="CH52" s="3" t="s">
        <v>101</v>
      </c>
      <c r="CI52" s="5">
        <v>45483</v>
      </c>
    </row>
    <row r="53" spans="1:87" ht="12.5" x14ac:dyDescent="0.25">
      <c r="A53" s="2">
        <v>45483.646104166663</v>
      </c>
      <c r="B53" s="3" t="s">
        <v>87</v>
      </c>
      <c r="C53" s="3" t="s">
        <v>5</v>
      </c>
      <c r="F53" s="3" t="s">
        <v>202</v>
      </c>
      <c r="I53" s="3" t="s">
        <v>92</v>
      </c>
      <c r="L53" s="3" t="s">
        <v>92</v>
      </c>
      <c r="O53" s="3" t="s">
        <v>92</v>
      </c>
      <c r="R53" s="3" t="s">
        <v>92</v>
      </c>
      <c r="U53" s="3" t="s">
        <v>92</v>
      </c>
      <c r="X53" s="3" t="s">
        <v>92</v>
      </c>
      <c r="AA53" s="3" t="s">
        <v>92</v>
      </c>
      <c r="AD53" s="3" t="s">
        <v>92</v>
      </c>
      <c r="AG53" s="3" t="s">
        <v>92</v>
      </c>
      <c r="AJ53" s="3" t="s">
        <v>92</v>
      </c>
      <c r="AM53" s="3" t="s">
        <v>92</v>
      </c>
      <c r="AP53" s="3" t="s">
        <v>92</v>
      </c>
      <c r="AS53" s="3" t="s">
        <v>92</v>
      </c>
      <c r="AV53" s="3" t="s">
        <v>92</v>
      </c>
      <c r="AY53" s="3" t="s">
        <v>92</v>
      </c>
      <c r="BB53" s="3" t="s">
        <v>92</v>
      </c>
      <c r="BE53" s="3" t="s">
        <v>99</v>
      </c>
      <c r="BH53" s="3" t="s">
        <v>92</v>
      </c>
      <c r="BK53" s="3" t="s">
        <v>92</v>
      </c>
      <c r="BN53" s="3" t="s">
        <v>92</v>
      </c>
      <c r="BQ53" s="3" t="s">
        <v>92</v>
      </c>
      <c r="BT53" s="3" t="s">
        <v>92</v>
      </c>
      <c r="BW53" s="3" t="s">
        <v>95</v>
      </c>
      <c r="BX53" s="3" t="s">
        <v>92</v>
      </c>
      <c r="CG53" s="4" t="s">
        <v>203</v>
      </c>
      <c r="CH53" s="3" t="s">
        <v>112</v>
      </c>
      <c r="CI53" s="5">
        <v>45483</v>
      </c>
    </row>
    <row r="54" spans="1:87" ht="12.5" x14ac:dyDescent="0.25">
      <c r="A54" s="2">
        <v>45483.655715486108</v>
      </c>
      <c r="B54" s="3" t="s">
        <v>87</v>
      </c>
      <c r="C54" s="3" t="s">
        <v>88</v>
      </c>
      <c r="G54" s="3" t="s">
        <v>204</v>
      </c>
      <c r="I54" s="3" t="s">
        <v>92</v>
      </c>
      <c r="L54" s="3" t="s">
        <v>93</v>
      </c>
      <c r="M54" s="3" t="s">
        <v>91</v>
      </c>
      <c r="N54" s="3" t="s">
        <v>90</v>
      </c>
      <c r="O54" s="3" t="s">
        <v>92</v>
      </c>
      <c r="R54" s="3" t="s">
        <v>92</v>
      </c>
      <c r="U54" s="3" t="s">
        <v>92</v>
      </c>
      <c r="X54" s="3" t="s">
        <v>92</v>
      </c>
      <c r="AA54" s="3" t="s">
        <v>93</v>
      </c>
      <c r="AB54" s="3" t="s">
        <v>107</v>
      </c>
      <c r="AC54" s="3" t="s">
        <v>93</v>
      </c>
      <c r="AD54" s="3" t="s">
        <v>90</v>
      </c>
      <c r="AE54" s="3" t="s">
        <v>91</v>
      </c>
      <c r="AF54" s="3" t="s">
        <v>90</v>
      </c>
      <c r="AG54" s="3" t="s">
        <v>90</v>
      </c>
      <c r="AH54" s="3" t="s">
        <v>91</v>
      </c>
      <c r="AI54" s="3" t="s">
        <v>90</v>
      </c>
      <c r="AJ54" s="3" t="s">
        <v>99</v>
      </c>
      <c r="AM54" s="3" t="s">
        <v>93</v>
      </c>
      <c r="AN54" s="3" t="s">
        <v>94</v>
      </c>
      <c r="AO54" s="3" t="s">
        <v>90</v>
      </c>
      <c r="AP54" s="3" t="s">
        <v>93</v>
      </c>
      <c r="AQ54" s="3" t="s">
        <v>91</v>
      </c>
      <c r="AR54" s="3" t="s">
        <v>90</v>
      </c>
      <c r="AS54" s="3" t="s">
        <v>92</v>
      </c>
      <c r="AV54" s="3" t="s">
        <v>93</v>
      </c>
      <c r="AW54" s="3" t="s">
        <v>91</v>
      </c>
      <c r="AX54" s="3" t="s">
        <v>90</v>
      </c>
      <c r="AY54" s="3" t="s">
        <v>92</v>
      </c>
      <c r="BB54" s="3" t="s">
        <v>99</v>
      </c>
      <c r="BE54" s="3" t="s">
        <v>92</v>
      </c>
      <c r="BH54" s="3" t="s">
        <v>90</v>
      </c>
      <c r="BI54" s="3" t="s">
        <v>94</v>
      </c>
      <c r="BJ54" s="3" t="s">
        <v>90</v>
      </c>
      <c r="BK54" s="3" t="s">
        <v>92</v>
      </c>
      <c r="BN54" s="3" t="s">
        <v>92</v>
      </c>
      <c r="BQ54" s="3" t="s">
        <v>92</v>
      </c>
      <c r="BT54" s="3" t="s">
        <v>92</v>
      </c>
      <c r="BW54" s="3" t="s">
        <v>95</v>
      </c>
      <c r="BX54" s="3" t="s">
        <v>92</v>
      </c>
      <c r="CG54" s="4" t="s">
        <v>205</v>
      </c>
      <c r="CH54" s="3" t="s">
        <v>97</v>
      </c>
      <c r="CI54" s="5">
        <v>45483</v>
      </c>
    </row>
    <row r="55" spans="1:87" ht="12.5" x14ac:dyDescent="0.25">
      <c r="A55" s="2">
        <v>45483.676801041671</v>
      </c>
      <c r="B55" s="3" t="s">
        <v>87</v>
      </c>
      <c r="C55" s="3" t="s">
        <v>5</v>
      </c>
      <c r="F55" s="3" t="s">
        <v>206</v>
      </c>
      <c r="I55" s="3" t="s">
        <v>90</v>
      </c>
      <c r="J55" s="3" t="s">
        <v>94</v>
      </c>
      <c r="K55" s="3" t="s">
        <v>92</v>
      </c>
      <c r="L55" s="3" t="s">
        <v>93</v>
      </c>
      <c r="M55" s="3" t="s">
        <v>94</v>
      </c>
      <c r="N55" s="3" t="s">
        <v>92</v>
      </c>
      <c r="O55" s="3" t="s">
        <v>93</v>
      </c>
      <c r="P55" s="3" t="s">
        <v>94</v>
      </c>
      <c r="Q55" s="3" t="s">
        <v>92</v>
      </c>
      <c r="R55" s="3" t="s">
        <v>92</v>
      </c>
      <c r="U55" s="3" t="s">
        <v>92</v>
      </c>
      <c r="X55" s="3" t="s">
        <v>92</v>
      </c>
      <c r="AA55" s="3" t="s">
        <v>92</v>
      </c>
      <c r="AD55" s="3" t="s">
        <v>92</v>
      </c>
      <c r="AG55" s="3" t="s">
        <v>92</v>
      </c>
      <c r="AJ55" s="3" t="s">
        <v>92</v>
      </c>
      <c r="AM55" s="3" t="s">
        <v>93</v>
      </c>
      <c r="AN55" s="3" t="s">
        <v>94</v>
      </c>
      <c r="AO55" s="3" t="s">
        <v>90</v>
      </c>
      <c r="AP55" s="3" t="s">
        <v>92</v>
      </c>
      <c r="AS55" s="3" t="s">
        <v>92</v>
      </c>
      <c r="AV55" s="3" t="s">
        <v>92</v>
      </c>
      <c r="AY55" s="3" t="s">
        <v>92</v>
      </c>
      <c r="BB55" s="3" t="s">
        <v>92</v>
      </c>
      <c r="BE55" s="3" t="s">
        <v>99</v>
      </c>
      <c r="BH55" s="3" t="s">
        <v>92</v>
      </c>
      <c r="BK55" s="3" t="s">
        <v>92</v>
      </c>
      <c r="BN55" s="3" t="s">
        <v>92</v>
      </c>
      <c r="BQ55" s="3" t="s">
        <v>92</v>
      </c>
      <c r="BT55" s="3" t="s">
        <v>92</v>
      </c>
      <c r="BW55" s="3" t="s">
        <v>95</v>
      </c>
      <c r="BX55" s="3" t="s">
        <v>90</v>
      </c>
      <c r="BY55" s="3" t="s">
        <v>94</v>
      </c>
      <c r="BZ55" s="3" t="s">
        <v>92</v>
      </c>
      <c r="CG55" s="4" t="s">
        <v>207</v>
      </c>
      <c r="CH55" s="3" t="s">
        <v>109</v>
      </c>
      <c r="CI55" s="5">
        <v>45483</v>
      </c>
    </row>
    <row r="56" spans="1:87" ht="12.5" x14ac:dyDescent="0.25">
      <c r="A56" s="2">
        <v>45483.696791712966</v>
      </c>
      <c r="B56" s="3" t="s">
        <v>87</v>
      </c>
      <c r="C56" s="3" t="s">
        <v>88</v>
      </c>
      <c r="G56" s="3" t="s">
        <v>208</v>
      </c>
      <c r="I56" s="3" t="s">
        <v>90</v>
      </c>
      <c r="J56" s="3" t="s">
        <v>94</v>
      </c>
      <c r="K56" s="3" t="s">
        <v>92</v>
      </c>
      <c r="L56" s="3" t="s">
        <v>93</v>
      </c>
      <c r="M56" s="3" t="s">
        <v>94</v>
      </c>
      <c r="N56" s="3" t="s">
        <v>92</v>
      </c>
      <c r="O56" s="3" t="s">
        <v>93</v>
      </c>
      <c r="P56" s="3" t="s">
        <v>94</v>
      </c>
      <c r="Q56" s="3" t="s">
        <v>90</v>
      </c>
      <c r="R56" s="3" t="s">
        <v>93</v>
      </c>
      <c r="S56" s="3" t="s">
        <v>94</v>
      </c>
      <c r="T56" s="3" t="s">
        <v>93</v>
      </c>
      <c r="U56" s="3" t="s">
        <v>93</v>
      </c>
      <c r="V56" s="3" t="s">
        <v>93</v>
      </c>
      <c r="W56" s="3" t="s">
        <v>90</v>
      </c>
      <c r="X56" s="3" t="s">
        <v>90</v>
      </c>
      <c r="Y56" s="3" t="s">
        <v>94</v>
      </c>
      <c r="Z56" s="3" t="s">
        <v>90</v>
      </c>
      <c r="AA56" s="3" t="s">
        <v>93</v>
      </c>
      <c r="AB56" s="3" t="s">
        <v>107</v>
      </c>
      <c r="AC56" s="3" t="s">
        <v>93</v>
      </c>
      <c r="AD56" s="3" t="s">
        <v>93</v>
      </c>
      <c r="AE56" s="3" t="s">
        <v>91</v>
      </c>
      <c r="AF56" s="3" t="s">
        <v>90</v>
      </c>
      <c r="AG56" s="3" t="s">
        <v>93</v>
      </c>
      <c r="AH56" s="3" t="s">
        <v>94</v>
      </c>
      <c r="AI56" s="3" t="s">
        <v>90</v>
      </c>
      <c r="AJ56" s="3" t="s">
        <v>99</v>
      </c>
      <c r="AM56" s="3" t="s">
        <v>90</v>
      </c>
      <c r="AN56" s="3" t="s">
        <v>94</v>
      </c>
      <c r="AO56" s="3" t="s">
        <v>90</v>
      </c>
      <c r="AP56" s="3" t="s">
        <v>92</v>
      </c>
      <c r="AS56" s="3" t="s">
        <v>92</v>
      </c>
      <c r="AV56" s="3" t="s">
        <v>93</v>
      </c>
      <c r="AW56" s="3" t="s">
        <v>94</v>
      </c>
      <c r="AX56" s="3" t="s">
        <v>90</v>
      </c>
      <c r="AY56" s="3" t="s">
        <v>92</v>
      </c>
      <c r="BB56" s="3" t="s">
        <v>92</v>
      </c>
      <c r="BE56" s="3" t="s">
        <v>92</v>
      </c>
      <c r="BH56" s="3" t="s">
        <v>92</v>
      </c>
      <c r="BK56" s="3" t="s">
        <v>90</v>
      </c>
      <c r="BL56" s="3" t="s">
        <v>94</v>
      </c>
      <c r="BM56" s="3" t="s">
        <v>93</v>
      </c>
      <c r="BN56" s="3" t="s">
        <v>92</v>
      </c>
      <c r="BQ56" s="3" t="s">
        <v>92</v>
      </c>
      <c r="BT56" s="3" t="s">
        <v>92</v>
      </c>
      <c r="BW56" s="3" t="s">
        <v>95</v>
      </c>
      <c r="BX56" s="3" t="s">
        <v>90</v>
      </c>
      <c r="BY56" s="3" t="s">
        <v>94</v>
      </c>
      <c r="BZ56" s="3" t="s">
        <v>92</v>
      </c>
      <c r="CG56" s="4" t="s">
        <v>209</v>
      </c>
      <c r="CH56" s="3" t="s">
        <v>101</v>
      </c>
      <c r="CI56" s="5">
        <v>45483</v>
      </c>
    </row>
    <row r="57" spans="1:87" ht="12.5" x14ac:dyDescent="0.25">
      <c r="A57" s="2">
        <v>45483.700974664353</v>
      </c>
      <c r="B57" s="3" t="s">
        <v>87</v>
      </c>
      <c r="C57" s="3" t="s">
        <v>5</v>
      </c>
      <c r="F57" s="3" t="s">
        <v>210</v>
      </c>
      <c r="I57" s="3" t="s">
        <v>90</v>
      </c>
      <c r="J57" s="3" t="s">
        <v>94</v>
      </c>
      <c r="K57" s="3" t="s">
        <v>92</v>
      </c>
      <c r="L57" s="3" t="s">
        <v>92</v>
      </c>
      <c r="O57" s="3" t="s">
        <v>92</v>
      </c>
      <c r="R57" s="3" t="s">
        <v>92</v>
      </c>
      <c r="U57" s="3" t="s">
        <v>92</v>
      </c>
      <c r="X57" s="3" t="s">
        <v>92</v>
      </c>
      <c r="AA57" s="3" t="s">
        <v>92</v>
      </c>
      <c r="AD57" s="3" t="s">
        <v>92</v>
      </c>
      <c r="AG57" s="3" t="s">
        <v>92</v>
      </c>
      <c r="AJ57" s="3" t="s">
        <v>92</v>
      </c>
      <c r="AM57" s="3" t="s">
        <v>92</v>
      </c>
      <c r="AP57" s="3" t="s">
        <v>92</v>
      </c>
      <c r="AS57" s="3" t="s">
        <v>92</v>
      </c>
      <c r="AV57" s="3" t="s">
        <v>92</v>
      </c>
      <c r="AY57" s="3" t="s">
        <v>92</v>
      </c>
      <c r="BB57" s="3" t="s">
        <v>92</v>
      </c>
      <c r="BE57" s="3" t="s">
        <v>99</v>
      </c>
      <c r="BH57" s="3" t="s">
        <v>92</v>
      </c>
      <c r="BK57" s="3" t="s">
        <v>92</v>
      </c>
      <c r="BN57" s="3" t="s">
        <v>92</v>
      </c>
      <c r="BQ57" s="3" t="s">
        <v>92</v>
      </c>
      <c r="BT57" s="3" t="s">
        <v>92</v>
      </c>
      <c r="BW57" s="3" t="s">
        <v>95</v>
      </c>
      <c r="BX57" s="3" t="s">
        <v>90</v>
      </c>
      <c r="BY57" s="3" t="s">
        <v>91</v>
      </c>
      <c r="BZ57" s="3" t="s">
        <v>92</v>
      </c>
      <c r="CG57" s="4" t="s">
        <v>211</v>
      </c>
      <c r="CH57" s="3" t="s">
        <v>112</v>
      </c>
      <c r="CI57" s="5">
        <v>45483</v>
      </c>
    </row>
    <row r="58" spans="1:87" ht="12.5" x14ac:dyDescent="0.25">
      <c r="A58" s="2">
        <v>45484.36715662037</v>
      </c>
      <c r="B58" s="3" t="s">
        <v>87</v>
      </c>
      <c r="C58" s="3" t="s">
        <v>4</v>
      </c>
      <c r="E58" s="3" t="s">
        <v>212</v>
      </c>
      <c r="I58" s="3" t="s">
        <v>92</v>
      </c>
      <c r="L58" s="3" t="s">
        <v>90</v>
      </c>
      <c r="M58" s="3" t="s">
        <v>94</v>
      </c>
      <c r="N58" s="3" t="s">
        <v>92</v>
      </c>
      <c r="O58" s="3" t="s">
        <v>93</v>
      </c>
      <c r="P58" s="3" t="s">
        <v>93</v>
      </c>
      <c r="Q58" s="3" t="s">
        <v>92</v>
      </c>
      <c r="R58" s="3" t="s">
        <v>92</v>
      </c>
      <c r="U58" s="3" t="s">
        <v>92</v>
      </c>
      <c r="X58" s="3" t="s">
        <v>92</v>
      </c>
      <c r="AA58" s="3" t="s">
        <v>92</v>
      </c>
      <c r="AD58" s="3" t="s">
        <v>92</v>
      </c>
      <c r="AG58" s="3" t="s">
        <v>93</v>
      </c>
      <c r="AH58" s="3" t="s">
        <v>94</v>
      </c>
      <c r="AI58" s="3" t="s">
        <v>93</v>
      </c>
      <c r="AJ58" s="3" t="s">
        <v>92</v>
      </c>
      <c r="AM58" s="3" t="s">
        <v>92</v>
      </c>
      <c r="AP58" s="3" t="s">
        <v>90</v>
      </c>
      <c r="AQ58" s="3" t="s">
        <v>94</v>
      </c>
      <c r="AR58" s="3" t="s">
        <v>93</v>
      </c>
      <c r="AS58" s="3" t="s">
        <v>92</v>
      </c>
      <c r="AV58" s="3" t="s">
        <v>92</v>
      </c>
      <c r="AY58" s="3" t="s">
        <v>92</v>
      </c>
      <c r="BB58" s="3" t="s">
        <v>92</v>
      </c>
      <c r="BE58" s="3" t="s">
        <v>99</v>
      </c>
      <c r="BH58" s="3" t="s">
        <v>90</v>
      </c>
      <c r="BI58" s="3" t="s">
        <v>91</v>
      </c>
      <c r="BJ58" s="3" t="s">
        <v>93</v>
      </c>
      <c r="BK58" s="3" t="s">
        <v>92</v>
      </c>
      <c r="BN58" s="3" t="s">
        <v>92</v>
      </c>
      <c r="BQ58" s="3" t="s">
        <v>92</v>
      </c>
      <c r="BT58" s="3" t="s">
        <v>90</v>
      </c>
      <c r="BU58" s="3" t="s">
        <v>94</v>
      </c>
      <c r="BV58" s="3" t="s">
        <v>93</v>
      </c>
      <c r="BW58" s="3" t="s">
        <v>129</v>
      </c>
      <c r="CA58" s="3" t="s">
        <v>90</v>
      </c>
      <c r="CB58" s="3" t="s">
        <v>94</v>
      </c>
      <c r="CC58" s="3" t="s">
        <v>92</v>
      </c>
      <c r="CG58" s="4" t="s">
        <v>213</v>
      </c>
      <c r="CH58" s="3" t="s">
        <v>109</v>
      </c>
      <c r="CI58" s="5">
        <v>45484</v>
      </c>
    </row>
    <row r="59" spans="1:87" ht="12.5" x14ac:dyDescent="0.25">
      <c r="A59" s="2">
        <v>45484.448154212965</v>
      </c>
      <c r="B59" s="3" t="s">
        <v>87</v>
      </c>
      <c r="C59" s="3" t="s">
        <v>4</v>
      </c>
      <c r="E59" s="3" t="s">
        <v>214</v>
      </c>
      <c r="I59" s="3" t="s">
        <v>90</v>
      </c>
      <c r="J59" s="3" t="s">
        <v>94</v>
      </c>
      <c r="K59" s="3" t="s">
        <v>92</v>
      </c>
      <c r="L59" s="3" t="s">
        <v>90</v>
      </c>
      <c r="M59" s="3" t="s">
        <v>91</v>
      </c>
      <c r="N59" s="3" t="s">
        <v>92</v>
      </c>
      <c r="O59" s="3" t="s">
        <v>90</v>
      </c>
      <c r="P59" s="3" t="s">
        <v>91</v>
      </c>
      <c r="Q59" s="3" t="s">
        <v>92</v>
      </c>
      <c r="R59" s="3" t="s">
        <v>92</v>
      </c>
      <c r="U59" s="3" t="s">
        <v>92</v>
      </c>
      <c r="X59" s="3" t="s">
        <v>90</v>
      </c>
      <c r="Y59" s="3" t="s">
        <v>91</v>
      </c>
      <c r="Z59" s="3" t="s">
        <v>92</v>
      </c>
      <c r="AA59" s="3" t="s">
        <v>92</v>
      </c>
      <c r="AD59" s="3" t="s">
        <v>92</v>
      </c>
      <c r="AG59" s="3" t="s">
        <v>93</v>
      </c>
      <c r="AH59" s="3" t="s">
        <v>91</v>
      </c>
      <c r="AI59" s="3" t="s">
        <v>93</v>
      </c>
      <c r="AJ59" s="3" t="s">
        <v>92</v>
      </c>
      <c r="AM59" s="3" t="s">
        <v>92</v>
      </c>
      <c r="AP59" s="3" t="s">
        <v>90</v>
      </c>
      <c r="AQ59" s="3" t="s">
        <v>91</v>
      </c>
      <c r="AR59" s="3" t="s">
        <v>93</v>
      </c>
      <c r="AS59" s="3" t="s">
        <v>92</v>
      </c>
      <c r="AV59" s="3" t="s">
        <v>93</v>
      </c>
      <c r="AW59" s="3" t="s">
        <v>91</v>
      </c>
      <c r="AX59" s="3" t="s">
        <v>92</v>
      </c>
      <c r="AY59" s="3" t="s">
        <v>92</v>
      </c>
      <c r="BB59" s="3" t="s">
        <v>92</v>
      </c>
      <c r="BE59" s="3" t="s">
        <v>99</v>
      </c>
      <c r="BH59" s="3" t="s">
        <v>90</v>
      </c>
      <c r="BI59" s="3" t="s">
        <v>91</v>
      </c>
      <c r="BJ59" s="3" t="s">
        <v>93</v>
      </c>
      <c r="BK59" s="3" t="s">
        <v>92</v>
      </c>
      <c r="BN59" s="3" t="s">
        <v>92</v>
      </c>
      <c r="BQ59" s="3" t="s">
        <v>92</v>
      </c>
      <c r="BT59" s="3" t="s">
        <v>90</v>
      </c>
      <c r="BU59" s="3" t="s">
        <v>91</v>
      </c>
      <c r="BV59" s="3" t="s">
        <v>93</v>
      </c>
      <c r="BW59" s="3" t="s">
        <v>129</v>
      </c>
      <c r="CA59" s="3" t="s">
        <v>92</v>
      </c>
      <c r="CG59" s="4" t="s">
        <v>215</v>
      </c>
      <c r="CH59" s="3" t="s">
        <v>109</v>
      </c>
      <c r="CI59" s="5">
        <v>45484</v>
      </c>
    </row>
    <row r="60" spans="1:87" ht="12.5" x14ac:dyDescent="0.25">
      <c r="A60" s="2">
        <v>45484.460453993059</v>
      </c>
      <c r="B60" s="3" t="s">
        <v>87</v>
      </c>
      <c r="C60" s="3" t="s">
        <v>113</v>
      </c>
      <c r="H60" s="3" t="s">
        <v>216</v>
      </c>
      <c r="I60" s="3" t="s">
        <v>90</v>
      </c>
      <c r="J60" s="3" t="s">
        <v>94</v>
      </c>
      <c r="K60" s="3" t="s">
        <v>92</v>
      </c>
      <c r="L60" s="3" t="s">
        <v>90</v>
      </c>
      <c r="M60" s="3" t="s">
        <v>94</v>
      </c>
      <c r="N60" s="3" t="s">
        <v>92</v>
      </c>
      <c r="O60" s="3" t="s">
        <v>93</v>
      </c>
      <c r="P60" s="3" t="s">
        <v>94</v>
      </c>
      <c r="Q60" s="3" t="s">
        <v>92</v>
      </c>
      <c r="R60" s="3" t="s">
        <v>92</v>
      </c>
      <c r="U60" s="3" t="s">
        <v>92</v>
      </c>
      <c r="X60" s="3" t="s">
        <v>92</v>
      </c>
      <c r="AA60" s="3" t="s">
        <v>92</v>
      </c>
      <c r="AD60" s="3" t="s">
        <v>92</v>
      </c>
      <c r="AG60" s="3" t="s">
        <v>92</v>
      </c>
      <c r="AJ60" s="3" t="s">
        <v>92</v>
      </c>
      <c r="AM60" s="3" t="s">
        <v>92</v>
      </c>
      <c r="AP60" s="3" t="s">
        <v>92</v>
      </c>
      <c r="AS60" s="3" t="s">
        <v>92</v>
      </c>
      <c r="AV60" s="3" t="s">
        <v>92</v>
      </c>
      <c r="AY60" s="3" t="s">
        <v>92</v>
      </c>
      <c r="BB60" s="3" t="s">
        <v>92</v>
      </c>
      <c r="BE60" s="3" t="s">
        <v>92</v>
      </c>
      <c r="BH60" s="3" t="s">
        <v>92</v>
      </c>
      <c r="BK60" s="3" t="s">
        <v>92</v>
      </c>
      <c r="BN60" s="3" t="s">
        <v>92</v>
      </c>
      <c r="BQ60" s="3" t="s">
        <v>92</v>
      </c>
      <c r="BT60" s="3" t="s">
        <v>92</v>
      </c>
      <c r="BW60" s="3" t="s">
        <v>95</v>
      </c>
      <c r="BX60" s="3" t="s">
        <v>90</v>
      </c>
      <c r="BY60" s="3" t="s">
        <v>94</v>
      </c>
      <c r="BZ60" s="3" t="s">
        <v>92</v>
      </c>
      <c r="CG60" s="4" t="s">
        <v>217</v>
      </c>
      <c r="CH60" s="3" t="s">
        <v>101</v>
      </c>
      <c r="CI60" s="5">
        <v>45484</v>
      </c>
    </row>
    <row r="61" spans="1:87" ht="12.5" x14ac:dyDescent="0.25">
      <c r="A61" s="2">
        <v>45484.527472152782</v>
      </c>
      <c r="B61" s="3" t="s">
        <v>87</v>
      </c>
      <c r="C61" s="3" t="s">
        <v>88</v>
      </c>
      <c r="G61" s="3" t="s">
        <v>218</v>
      </c>
      <c r="I61" s="3" t="s">
        <v>90</v>
      </c>
      <c r="J61" s="3" t="s">
        <v>91</v>
      </c>
      <c r="K61" s="3" t="s">
        <v>92</v>
      </c>
      <c r="L61" s="3" t="s">
        <v>93</v>
      </c>
      <c r="M61" s="3" t="s">
        <v>91</v>
      </c>
      <c r="N61" s="3" t="s">
        <v>92</v>
      </c>
      <c r="O61" s="3" t="s">
        <v>93</v>
      </c>
      <c r="P61" s="3" t="s">
        <v>94</v>
      </c>
      <c r="Q61" s="3" t="s">
        <v>92</v>
      </c>
      <c r="R61" s="3" t="s">
        <v>92</v>
      </c>
      <c r="U61" s="3" t="s">
        <v>93</v>
      </c>
      <c r="V61" s="3" t="s">
        <v>91</v>
      </c>
      <c r="W61" s="3" t="s">
        <v>93</v>
      </c>
      <c r="X61" s="3" t="s">
        <v>92</v>
      </c>
      <c r="AA61" s="3" t="s">
        <v>93</v>
      </c>
      <c r="AB61" s="3" t="s">
        <v>91</v>
      </c>
      <c r="AC61" s="3" t="s">
        <v>93</v>
      </c>
      <c r="AD61" s="3" t="s">
        <v>93</v>
      </c>
      <c r="AE61" s="3" t="s">
        <v>91</v>
      </c>
      <c r="AF61" s="3" t="s">
        <v>93</v>
      </c>
      <c r="AG61" s="3" t="s">
        <v>93</v>
      </c>
      <c r="AH61" s="3" t="s">
        <v>94</v>
      </c>
      <c r="AI61" s="3" t="s">
        <v>93</v>
      </c>
      <c r="AJ61" s="3" t="s">
        <v>92</v>
      </c>
      <c r="AM61" s="3" t="s">
        <v>92</v>
      </c>
      <c r="AP61" s="3" t="s">
        <v>92</v>
      </c>
      <c r="AS61" s="3" t="s">
        <v>92</v>
      </c>
      <c r="AV61" s="3" t="s">
        <v>93</v>
      </c>
      <c r="AW61" s="3" t="s">
        <v>94</v>
      </c>
      <c r="AX61" s="3" t="s">
        <v>90</v>
      </c>
      <c r="AY61" s="3" t="s">
        <v>92</v>
      </c>
      <c r="BB61" s="3" t="s">
        <v>92</v>
      </c>
      <c r="BE61" s="3" t="s">
        <v>92</v>
      </c>
      <c r="BH61" s="3" t="s">
        <v>92</v>
      </c>
      <c r="BK61" s="3" t="s">
        <v>92</v>
      </c>
      <c r="BN61" s="3" t="s">
        <v>92</v>
      </c>
      <c r="BQ61" s="3" t="s">
        <v>92</v>
      </c>
      <c r="BT61" s="3" t="s">
        <v>92</v>
      </c>
      <c r="BW61" s="3" t="s">
        <v>95</v>
      </c>
      <c r="BX61" s="3" t="s">
        <v>92</v>
      </c>
      <c r="CG61" s="4" t="s">
        <v>219</v>
      </c>
      <c r="CH61" s="3" t="s">
        <v>97</v>
      </c>
      <c r="CI61" s="5">
        <v>45484</v>
      </c>
    </row>
    <row r="62" spans="1:87" ht="12.5" x14ac:dyDescent="0.25">
      <c r="A62" s="2">
        <v>45484.541357708338</v>
      </c>
      <c r="B62" s="3" t="s">
        <v>87</v>
      </c>
      <c r="C62" s="3" t="s">
        <v>3</v>
      </c>
      <c r="D62" s="3" t="s">
        <v>220</v>
      </c>
      <c r="I62" s="3" t="s">
        <v>92</v>
      </c>
      <c r="L62" s="3" t="s">
        <v>90</v>
      </c>
      <c r="M62" s="3" t="s">
        <v>94</v>
      </c>
      <c r="N62" s="3" t="s">
        <v>92</v>
      </c>
      <c r="O62" s="3" t="s">
        <v>93</v>
      </c>
      <c r="P62" s="3" t="s">
        <v>94</v>
      </c>
      <c r="Q62" s="3" t="s">
        <v>92</v>
      </c>
      <c r="R62" s="3" t="s">
        <v>92</v>
      </c>
      <c r="U62" s="3" t="s">
        <v>92</v>
      </c>
      <c r="X62" s="3" t="s">
        <v>92</v>
      </c>
      <c r="AA62" s="3" t="s">
        <v>92</v>
      </c>
      <c r="AD62" s="3" t="s">
        <v>93</v>
      </c>
      <c r="AE62" s="3" t="s">
        <v>94</v>
      </c>
      <c r="AF62" s="3" t="s">
        <v>90</v>
      </c>
      <c r="AG62" s="3" t="s">
        <v>93</v>
      </c>
      <c r="AH62" s="3" t="s">
        <v>91</v>
      </c>
      <c r="AI62" s="3" t="s">
        <v>93</v>
      </c>
      <c r="AJ62" s="3" t="s">
        <v>90</v>
      </c>
      <c r="AK62" s="3" t="s">
        <v>93</v>
      </c>
      <c r="AL62" s="3" t="s">
        <v>90</v>
      </c>
      <c r="AM62" s="3" t="s">
        <v>93</v>
      </c>
      <c r="AN62" s="3" t="s">
        <v>94</v>
      </c>
      <c r="AO62" s="3" t="s">
        <v>90</v>
      </c>
      <c r="AP62" s="3" t="s">
        <v>92</v>
      </c>
      <c r="AS62" s="3" t="s">
        <v>90</v>
      </c>
      <c r="AT62" s="3" t="s">
        <v>94</v>
      </c>
      <c r="AU62" s="3" t="s">
        <v>90</v>
      </c>
      <c r="AV62" s="3" t="s">
        <v>92</v>
      </c>
      <c r="AY62" s="3" t="s">
        <v>92</v>
      </c>
      <c r="BB62" s="3" t="s">
        <v>90</v>
      </c>
      <c r="BC62" s="3" t="s">
        <v>94</v>
      </c>
      <c r="BD62" s="3" t="s">
        <v>92</v>
      </c>
      <c r="BE62" s="3" t="s">
        <v>99</v>
      </c>
      <c r="BH62" s="3" t="s">
        <v>92</v>
      </c>
      <c r="BK62" s="3" t="s">
        <v>92</v>
      </c>
      <c r="BN62" s="3" t="s">
        <v>90</v>
      </c>
      <c r="BO62" s="3" t="s">
        <v>93</v>
      </c>
      <c r="BP62" s="3" t="s">
        <v>90</v>
      </c>
      <c r="BQ62" s="3" t="s">
        <v>92</v>
      </c>
      <c r="BT62" s="3" t="s">
        <v>90</v>
      </c>
      <c r="BU62" s="3" t="s">
        <v>94</v>
      </c>
      <c r="BV62" s="3" t="s">
        <v>90</v>
      </c>
      <c r="BW62" s="3" t="s">
        <v>144</v>
      </c>
      <c r="CD62" s="3" t="s">
        <v>90</v>
      </c>
      <c r="CE62" s="3" t="s">
        <v>94</v>
      </c>
      <c r="CF62" s="3" t="s">
        <v>92</v>
      </c>
      <c r="CG62" s="3" t="s">
        <v>221</v>
      </c>
      <c r="CH62" s="3" t="s">
        <v>146</v>
      </c>
      <c r="CI62" s="5">
        <v>45484</v>
      </c>
    </row>
    <row r="63" spans="1:87" ht="12.5" x14ac:dyDescent="0.25">
      <c r="A63" s="2">
        <v>45484.544000567126</v>
      </c>
      <c r="B63" s="3" t="s">
        <v>87</v>
      </c>
      <c r="C63" s="3" t="s">
        <v>113</v>
      </c>
      <c r="H63" s="3" t="s">
        <v>222</v>
      </c>
      <c r="I63" s="3" t="s">
        <v>90</v>
      </c>
      <c r="J63" s="3" t="s">
        <v>94</v>
      </c>
      <c r="K63" s="3" t="s">
        <v>90</v>
      </c>
      <c r="L63" s="3" t="s">
        <v>90</v>
      </c>
      <c r="M63" s="3" t="s">
        <v>94</v>
      </c>
      <c r="N63" s="3" t="s">
        <v>92</v>
      </c>
      <c r="O63" s="3" t="s">
        <v>93</v>
      </c>
      <c r="P63" s="3" t="s">
        <v>94</v>
      </c>
      <c r="Q63" s="3" t="s">
        <v>90</v>
      </c>
      <c r="R63" s="3" t="s">
        <v>93</v>
      </c>
      <c r="S63" s="3" t="s">
        <v>94</v>
      </c>
      <c r="T63" s="3" t="s">
        <v>90</v>
      </c>
      <c r="U63" s="3" t="s">
        <v>93</v>
      </c>
      <c r="V63" s="3" t="s">
        <v>94</v>
      </c>
      <c r="W63" s="3" t="s">
        <v>90</v>
      </c>
      <c r="X63" s="3" t="s">
        <v>90</v>
      </c>
      <c r="Y63" s="3" t="s">
        <v>94</v>
      </c>
      <c r="Z63" s="3" t="s">
        <v>90</v>
      </c>
      <c r="AA63" s="3" t="s">
        <v>93</v>
      </c>
      <c r="AB63" s="3" t="s">
        <v>107</v>
      </c>
      <c r="AC63" s="3" t="s">
        <v>93</v>
      </c>
      <c r="AD63" s="3" t="s">
        <v>90</v>
      </c>
      <c r="AE63" s="3" t="s">
        <v>94</v>
      </c>
      <c r="AF63" s="3" t="s">
        <v>90</v>
      </c>
      <c r="AG63" s="3" t="s">
        <v>93</v>
      </c>
      <c r="AH63" s="3" t="s">
        <v>94</v>
      </c>
      <c r="AI63" s="3" t="s">
        <v>90</v>
      </c>
      <c r="AJ63" s="3" t="s">
        <v>99</v>
      </c>
      <c r="AM63" s="3" t="s">
        <v>90</v>
      </c>
      <c r="AN63" s="3" t="s">
        <v>94</v>
      </c>
      <c r="AO63" s="3" t="s">
        <v>90</v>
      </c>
      <c r="AP63" s="3" t="s">
        <v>90</v>
      </c>
      <c r="AQ63" s="3" t="s">
        <v>94</v>
      </c>
      <c r="AR63" s="3" t="s">
        <v>90</v>
      </c>
      <c r="AS63" s="3" t="s">
        <v>92</v>
      </c>
      <c r="AV63" s="3" t="s">
        <v>90</v>
      </c>
      <c r="AW63" s="3" t="s">
        <v>94</v>
      </c>
      <c r="AX63" s="3" t="s">
        <v>90</v>
      </c>
      <c r="AY63" s="3" t="s">
        <v>90</v>
      </c>
      <c r="AZ63" s="3" t="s">
        <v>94</v>
      </c>
      <c r="BA63" s="3" t="s">
        <v>90</v>
      </c>
      <c r="BB63" s="3" t="s">
        <v>99</v>
      </c>
      <c r="BE63" s="3" t="s">
        <v>90</v>
      </c>
      <c r="BF63" s="3" t="s">
        <v>94</v>
      </c>
      <c r="BG63" s="3" t="s">
        <v>90</v>
      </c>
      <c r="BH63" s="3" t="s">
        <v>92</v>
      </c>
      <c r="BK63" s="3" t="s">
        <v>92</v>
      </c>
      <c r="BN63" s="3" t="s">
        <v>92</v>
      </c>
      <c r="BQ63" s="3" t="s">
        <v>92</v>
      </c>
      <c r="BT63" s="3" t="s">
        <v>90</v>
      </c>
      <c r="BU63" s="3" t="s">
        <v>91</v>
      </c>
      <c r="BV63" s="3" t="s">
        <v>93</v>
      </c>
      <c r="BW63" s="3" t="s">
        <v>95</v>
      </c>
      <c r="BX63" s="3" t="s">
        <v>90</v>
      </c>
      <c r="BY63" s="3" t="s">
        <v>94</v>
      </c>
      <c r="BZ63" s="3" t="s">
        <v>92</v>
      </c>
      <c r="CG63" s="4" t="s">
        <v>223</v>
      </c>
      <c r="CH63" s="3" t="s">
        <v>101</v>
      </c>
      <c r="CI63" s="5">
        <v>45484</v>
      </c>
    </row>
    <row r="64" spans="1:87" ht="12.5" x14ac:dyDescent="0.25">
      <c r="A64" s="2">
        <v>45484.544194733797</v>
      </c>
      <c r="B64" s="3" t="s">
        <v>87</v>
      </c>
      <c r="C64" s="3" t="s">
        <v>4</v>
      </c>
      <c r="E64" s="3" t="s">
        <v>224</v>
      </c>
      <c r="I64" s="3" t="s">
        <v>90</v>
      </c>
      <c r="J64" s="3" t="s">
        <v>94</v>
      </c>
      <c r="K64" s="3" t="s">
        <v>92</v>
      </c>
      <c r="L64" s="3" t="s">
        <v>90</v>
      </c>
      <c r="M64" s="3" t="s">
        <v>94</v>
      </c>
      <c r="N64" s="3" t="s">
        <v>92</v>
      </c>
      <c r="O64" s="3" t="s">
        <v>93</v>
      </c>
      <c r="P64" s="3" t="s">
        <v>91</v>
      </c>
      <c r="Q64" s="3" t="s">
        <v>90</v>
      </c>
      <c r="R64" s="3" t="s">
        <v>93</v>
      </c>
      <c r="S64" s="3" t="s">
        <v>91</v>
      </c>
      <c r="T64" s="3" t="s">
        <v>90</v>
      </c>
      <c r="U64" s="3" t="s">
        <v>92</v>
      </c>
      <c r="X64" s="3" t="s">
        <v>92</v>
      </c>
      <c r="AA64" s="3" t="s">
        <v>93</v>
      </c>
      <c r="AB64" s="3" t="s">
        <v>107</v>
      </c>
      <c r="AC64" s="3" t="s">
        <v>93</v>
      </c>
      <c r="AD64" s="3" t="s">
        <v>92</v>
      </c>
      <c r="AG64" s="3" t="s">
        <v>92</v>
      </c>
      <c r="AJ64" s="3" t="s">
        <v>92</v>
      </c>
      <c r="AM64" s="3" t="s">
        <v>93</v>
      </c>
      <c r="AN64" s="3" t="s">
        <v>93</v>
      </c>
      <c r="AO64" s="3" t="s">
        <v>90</v>
      </c>
      <c r="AP64" s="3" t="s">
        <v>92</v>
      </c>
      <c r="AS64" s="3" t="s">
        <v>92</v>
      </c>
      <c r="AV64" s="3" t="s">
        <v>90</v>
      </c>
      <c r="AW64" s="3" t="s">
        <v>91</v>
      </c>
      <c r="AX64" s="3" t="s">
        <v>90</v>
      </c>
      <c r="AY64" s="3" t="s">
        <v>92</v>
      </c>
      <c r="BB64" s="3" t="s">
        <v>92</v>
      </c>
      <c r="BE64" s="3" t="s">
        <v>99</v>
      </c>
      <c r="BH64" s="3" t="s">
        <v>90</v>
      </c>
      <c r="BI64" s="3" t="s">
        <v>91</v>
      </c>
      <c r="BJ64" s="3" t="s">
        <v>90</v>
      </c>
      <c r="BK64" s="3" t="s">
        <v>92</v>
      </c>
      <c r="BN64" s="3" t="s">
        <v>92</v>
      </c>
      <c r="BQ64" s="3" t="s">
        <v>92</v>
      </c>
      <c r="BT64" s="3" t="s">
        <v>92</v>
      </c>
      <c r="BW64" s="3" t="s">
        <v>129</v>
      </c>
      <c r="CA64" s="3" t="s">
        <v>90</v>
      </c>
      <c r="CB64" s="3" t="s">
        <v>91</v>
      </c>
      <c r="CC64" s="3" t="s">
        <v>90</v>
      </c>
      <c r="CG64" s="4" t="s">
        <v>225</v>
      </c>
      <c r="CH64" s="3" t="s">
        <v>109</v>
      </c>
      <c r="CI64" s="5">
        <v>45484</v>
      </c>
    </row>
    <row r="65" spans="1:87" ht="12.5" x14ac:dyDescent="0.25">
      <c r="A65" s="2">
        <v>45484.600047465283</v>
      </c>
      <c r="B65" s="3" t="s">
        <v>87</v>
      </c>
      <c r="C65" s="3" t="s">
        <v>4</v>
      </c>
      <c r="E65" s="3" t="s">
        <v>226</v>
      </c>
      <c r="I65" s="3" t="s">
        <v>90</v>
      </c>
      <c r="J65" s="3" t="s">
        <v>94</v>
      </c>
      <c r="K65" s="3" t="s">
        <v>92</v>
      </c>
      <c r="L65" s="3" t="s">
        <v>93</v>
      </c>
      <c r="M65" s="3" t="s">
        <v>91</v>
      </c>
      <c r="N65" s="3" t="s">
        <v>90</v>
      </c>
      <c r="O65" s="3" t="s">
        <v>90</v>
      </c>
      <c r="P65" s="3" t="s">
        <v>91</v>
      </c>
      <c r="Q65" s="3" t="s">
        <v>90</v>
      </c>
      <c r="R65" s="3" t="s">
        <v>93</v>
      </c>
      <c r="S65" s="3" t="s">
        <v>91</v>
      </c>
      <c r="T65" s="3" t="s">
        <v>90</v>
      </c>
      <c r="U65" s="3" t="s">
        <v>92</v>
      </c>
      <c r="X65" s="3" t="s">
        <v>90</v>
      </c>
      <c r="Y65" s="3" t="s">
        <v>91</v>
      </c>
      <c r="Z65" s="3" t="s">
        <v>92</v>
      </c>
      <c r="AA65" s="3" t="s">
        <v>93</v>
      </c>
      <c r="AB65" s="3" t="s">
        <v>107</v>
      </c>
      <c r="AC65" s="3" t="s">
        <v>93</v>
      </c>
      <c r="AD65" s="3" t="s">
        <v>92</v>
      </c>
      <c r="AG65" s="3" t="s">
        <v>92</v>
      </c>
      <c r="AJ65" s="3" t="s">
        <v>92</v>
      </c>
      <c r="AM65" s="3" t="s">
        <v>92</v>
      </c>
      <c r="AP65" s="3" t="s">
        <v>92</v>
      </c>
      <c r="AS65" s="3" t="s">
        <v>92</v>
      </c>
      <c r="AV65" s="3" t="s">
        <v>90</v>
      </c>
      <c r="AW65" s="3" t="s">
        <v>91</v>
      </c>
      <c r="AX65" s="3" t="s">
        <v>90</v>
      </c>
      <c r="AY65" s="3" t="s">
        <v>92</v>
      </c>
      <c r="BB65" s="3" t="s">
        <v>92</v>
      </c>
      <c r="BE65" s="3" t="s">
        <v>99</v>
      </c>
      <c r="BH65" s="3" t="s">
        <v>90</v>
      </c>
      <c r="BI65" s="3" t="s">
        <v>91</v>
      </c>
      <c r="BJ65" s="3" t="s">
        <v>90</v>
      </c>
      <c r="BK65" s="3" t="s">
        <v>92</v>
      </c>
      <c r="BN65" s="3" t="s">
        <v>92</v>
      </c>
      <c r="BQ65" s="3" t="s">
        <v>92</v>
      </c>
      <c r="BT65" s="3" t="s">
        <v>92</v>
      </c>
      <c r="BW65" s="3" t="s">
        <v>129</v>
      </c>
      <c r="CA65" s="3" t="s">
        <v>90</v>
      </c>
      <c r="CB65" s="3" t="s">
        <v>91</v>
      </c>
      <c r="CC65" s="3" t="s">
        <v>90</v>
      </c>
      <c r="CG65" s="4" t="s">
        <v>227</v>
      </c>
      <c r="CH65" s="3" t="s">
        <v>109</v>
      </c>
      <c r="CI65" s="5">
        <v>45484</v>
      </c>
    </row>
    <row r="66" spans="1:87" ht="12.5" x14ac:dyDescent="0.25">
      <c r="A66" s="2">
        <v>45484.648456539348</v>
      </c>
      <c r="B66" s="3" t="s">
        <v>87</v>
      </c>
      <c r="C66" s="3" t="s">
        <v>4</v>
      </c>
      <c r="E66" s="3" t="s">
        <v>228</v>
      </c>
      <c r="I66" s="3" t="s">
        <v>90</v>
      </c>
      <c r="J66" s="3" t="s">
        <v>94</v>
      </c>
      <c r="K66" s="3" t="s">
        <v>92</v>
      </c>
      <c r="L66" s="3" t="s">
        <v>90</v>
      </c>
      <c r="M66" s="3" t="s">
        <v>94</v>
      </c>
      <c r="N66" s="3" t="s">
        <v>92</v>
      </c>
      <c r="O66" s="3" t="s">
        <v>90</v>
      </c>
      <c r="P66" s="3" t="s">
        <v>94</v>
      </c>
      <c r="Q66" s="3" t="s">
        <v>90</v>
      </c>
      <c r="R66" s="3" t="s">
        <v>90</v>
      </c>
      <c r="S66" s="3" t="s">
        <v>94</v>
      </c>
      <c r="T66" s="3" t="s">
        <v>90</v>
      </c>
      <c r="U66" s="3" t="s">
        <v>92</v>
      </c>
      <c r="X66" s="3" t="s">
        <v>90</v>
      </c>
      <c r="Y66" s="3" t="s">
        <v>93</v>
      </c>
      <c r="Z66" s="3" t="s">
        <v>90</v>
      </c>
      <c r="AA66" s="3" t="s">
        <v>92</v>
      </c>
      <c r="AD66" s="3" t="s">
        <v>92</v>
      </c>
      <c r="AG66" s="3" t="s">
        <v>93</v>
      </c>
      <c r="AH66" s="3" t="s">
        <v>94</v>
      </c>
      <c r="AI66" s="3" t="s">
        <v>90</v>
      </c>
      <c r="AJ66" s="3" t="s">
        <v>93</v>
      </c>
      <c r="AK66" s="3" t="s">
        <v>91</v>
      </c>
      <c r="AL66" s="3" t="s">
        <v>93</v>
      </c>
      <c r="AM66" s="3" t="s">
        <v>90</v>
      </c>
      <c r="AN66" s="3" t="s">
        <v>94</v>
      </c>
      <c r="AO66" s="3" t="s">
        <v>90</v>
      </c>
      <c r="AP66" s="3" t="s">
        <v>90</v>
      </c>
      <c r="AQ66" s="3" t="s">
        <v>94</v>
      </c>
      <c r="AR66" s="3" t="s">
        <v>90</v>
      </c>
      <c r="AS66" s="3" t="s">
        <v>92</v>
      </c>
      <c r="AV66" s="3" t="s">
        <v>93</v>
      </c>
      <c r="AW66" s="3" t="s">
        <v>94</v>
      </c>
      <c r="AX66" s="3" t="s">
        <v>90</v>
      </c>
      <c r="AY66" s="3" t="s">
        <v>92</v>
      </c>
      <c r="BB66" s="3" t="s">
        <v>99</v>
      </c>
      <c r="BE66" s="3" t="s">
        <v>99</v>
      </c>
      <c r="BH66" s="3" t="s">
        <v>90</v>
      </c>
      <c r="BI66" s="3" t="s">
        <v>94</v>
      </c>
      <c r="BJ66" s="3" t="s">
        <v>90</v>
      </c>
      <c r="BK66" s="3" t="s">
        <v>92</v>
      </c>
      <c r="BN66" s="3" t="s">
        <v>90</v>
      </c>
      <c r="BO66" s="3" t="s">
        <v>94</v>
      </c>
      <c r="BP66" s="3" t="s">
        <v>90</v>
      </c>
      <c r="BQ66" s="3" t="s">
        <v>90</v>
      </c>
      <c r="BR66" s="3" t="s">
        <v>94</v>
      </c>
      <c r="BS66" s="3" t="s">
        <v>90</v>
      </c>
      <c r="BT66" s="3" t="s">
        <v>90</v>
      </c>
      <c r="BU66" s="3" t="s">
        <v>94</v>
      </c>
      <c r="BV66" s="3" t="s">
        <v>90</v>
      </c>
      <c r="BW66" s="3" t="s">
        <v>129</v>
      </c>
      <c r="CA66" s="3" t="s">
        <v>92</v>
      </c>
      <c r="CG66" s="4" t="s">
        <v>229</v>
      </c>
      <c r="CH66" s="3" t="s">
        <v>112</v>
      </c>
      <c r="CI66" s="5">
        <v>45484</v>
      </c>
    </row>
    <row r="67" spans="1:87" ht="12.5" x14ac:dyDescent="0.25">
      <c r="A67" s="2">
        <v>45484.670542523148</v>
      </c>
      <c r="B67" s="3" t="s">
        <v>87</v>
      </c>
      <c r="C67" s="3" t="s">
        <v>88</v>
      </c>
      <c r="G67" s="3" t="s">
        <v>230</v>
      </c>
      <c r="I67" s="3" t="s">
        <v>90</v>
      </c>
      <c r="J67" s="3" t="s">
        <v>94</v>
      </c>
      <c r="K67" s="3" t="s">
        <v>92</v>
      </c>
      <c r="L67" s="3" t="s">
        <v>90</v>
      </c>
      <c r="M67" s="3" t="s">
        <v>91</v>
      </c>
      <c r="N67" s="3" t="s">
        <v>90</v>
      </c>
      <c r="O67" s="3" t="s">
        <v>93</v>
      </c>
      <c r="P67" s="3" t="s">
        <v>94</v>
      </c>
      <c r="Q67" s="3" t="s">
        <v>90</v>
      </c>
      <c r="R67" s="3" t="s">
        <v>90</v>
      </c>
      <c r="S67" s="3" t="s">
        <v>94</v>
      </c>
      <c r="T67" s="3" t="s">
        <v>90</v>
      </c>
      <c r="U67" s="3" t="s">
        <v>90</v>
      </c>
      <c r="V67" s="3" t="s">
        <v>94</v>
      </c>
      <c r="W67" s="3" t="s">
        <v>90</v>
      </c>
      <c r="X67" s="3" t="s">
        <v>90</v>
      </c>
      <c r="Y67" s="3" t="s">
        <v>94</v>
      </c>
      <c r="Z67" s="3" t="s">
        <v>90</v>
      </c>
      <c r="AA67" s="3" t="s">
        <v>93</v>
      </c>
      <c r="AB67" s="3" t="s">
        <v>107</v>
      </c>
      <c r="AC67" s="3" t="s">
        <v>93</v>
      </c>
      <c r="AD67" s="3" t="s">
        <v>90</v>
      </c>
      <c r="AE67" s="3" t="s">
        <v>94</v>
      </c>
      <c r="AF67" s="3" t="s">
        <v>90</v>
      </c>
      <c r="AG67" s="3" t="s">
        <v>93</v>
      </c>
      <c r="AH67" s="3" t="s">
        <v>94</v>
      </c>
      <c r="AI67" s="3" t="s">
        <v>90</v>
      </c>
      <c r="AJ67" s="3" t="s">
        <v>99</v>
      </c>
      <c r="AM67" s="3" t="s">
        <v>90</v>
      </c>
      <c r="AN67" s="3" t="s">
        <v>94</v>
      </c>
      <c r="AO67" s="3" t="s">
        <v>90</v>
      </c>
      <c r="AP67" s="3" t="s">
        <v>90</v>
      </c>
      <c r="AQ67" s="3" t="s">
        <v>94</v>
      </c>
      <c r="AR67" s="3" t="s">
        <v>90</v>
      </c>
      <c r="AS67" s="3" t="s">
        <v>92</v>
      </c>
      <c r="AV67" s="3" t="s">
        <v>90</v>
      </c>
      <c r="AW67" s="3" t="s">
        <v>94</v>
      </c>
      <c r="AX67" s="3" t="s">
        <v>90</v>
      </c>
      <c r="AY67" s="3" t="s">
        <v>92</v>
      </c>
      <c r="BB67" s="3" t="s">
        <v>92</v>
      </c>
      <c r="BE67" s="3" t="s">
        <v>92</v>
      </c>
      <c r="BH67" s="3" t="s">
        <v>92</v>
      </c>
      <c r="BK67" s="3" t="s">
        <v>90</v>
      </c>
      <c r="BL67" s="3" t="s">
        <v>94</v>
      </c>
      <c r="BM67" s="3" t="s">
        <v>93</v>
      </c>
      <c r="BN67" s="3" t="s">
        <v>92</v>
      </c>
      <c r="BQ67" s="3" t="s">
        <v>90</v>
      </c>
      <c r="BR67" s="3" t="s">
        <v>94</v>
      </c>
      <c r="BS67" s="3" t="s">
        <v>92</v>
      </c>
      <c r="BT67" s="3" t="s">
        <v>90</v>
      </c>
      <c r="BU67" s="3" t="s">
        <v>94</v>
      </c>
      <c r="BV67" s="3" t="s">
        <v>90</v>
      </c>
      <c r="BW67" s="3" t="s">
        <v>95</v>
      </c>
      <c r="BX67" s="3" t="s">
        <v>92</v>
      </c>
      <c r="CG67" s="4" t="s">
        <v>231</v>
      </c>
      <c r="CH67" s="3" t="s">
        <v>97</v>
      </c>
      <c r="CI67" s="5">
        <v>45484</v>
      </c>
    </row>
    <row r="68" spans="1:87" ht="12.5" x14ac:dyDescent="0.25">
      <c r="A68" s="2">
        <v>45484.70470962963</v>
      </c>
      <c r="B68" s="3" t="s">
        <v>87</v>
      </c>
      <c r="C68" s="3" t="s">
        <v>113</v>
      </c>
      <c r="H68" s="3" t="s">
        <v>232</v>
      </c>
      <c r="I68" s="3" t="s">
        <v>92</v>
      </c>
      <c r="L68" s="3" t="s">
        <v>90</v>
      </c>
      <c r="M68" s="3" t="s">
        <v>94</v>
      </c>
      <c r="N68" s="3" t="s">
        <v>90</v>
      </c>
      <c r="O68" s="3" t="s">
        <v>90</v>
      </c>
      <c r="P68" s="3" t="s">
        <v>94</v>
      </c>
      <c r="Q68" s="3" t="s">
        <v>90</v>
      </c>
      <c r="R68" s="3" t="s">
        <v>90</v>
      </c>
      <c r="S68" s="3" t="s">
        <v>94</v>
      </c>
      <c r="T68" s="3" t="s">
        <v>90</v>
      </c>
      <c r="U68" s="3" t="s">
        <v>90</v>
      </c>
      <c r="V68" s="3" t="s">
        <v>94</v>
      </c>
      <c r="W68" s="3" t="s">
        <v>90</v>
      </c>
      <c r="X68" s="3" t="s">
        <v>90</v>
      </c>
      <c r="Y68" s="3" t="s">
        <v>94</v>
      </c>
      <c r="Z68" s="3" t="s">
        <v>90</v>
      </c>
      <c r="AA68" s="3" t="s">
        <v>93</v>
      </c>
      <c r="AB68" s="3" t="s">
        <v>107</v>
      </c>
      <c r="AC68" s="3" t="s">
        <v>93</v>
      </c>
      <c r="AD68" s="3" t="s">
        <v>93</v>
      </c>
      <c r="AE68" s="3" t="s">
        <v>91</v>
      </c>
      <c r="AF68" s="3" t="s">
        <v>90</v>
      </c>
      <c r="AG68" s="3" t="s">
        <v>93</v>
      </c>
      <c r="AH68" s="3" t="s">
        <v>94</v>
      </c>
      <c r="AI68" s="3" t="s">
        <v>92</v>
      </c>
      <c r="AJ68" s="3" t="s">
        <v>92</v>
      </c>
      <c r="AM68" s="3" t="s">
        <v>90</v>
      </c>
      <c r="AN68" s="3" t="s">
        <v>94</v>
      </c>
      <c r="AO68" s="3" t="s">
        <v>90</v>
      </c>
      <c r="AP68" s="3" t="s">
        <v>92</v>
      </c>
      <c r="AS68" s="3" t="s">
        <v>92</v>
      </c>
      <c r="AV68" s="3" t="s">
        <v>93</v>
      </c>
      <c r="AW68" s="3" t="s">
        <v>94</v>
      </c>
      <c r="AX68" s="3" t="s">
        <v>90</v>
      </c>
      <c r="AY68" s="3" t="s">
        <v>92</v>
      </c>
      <c r="BB68" s="3" t="s">
        <v>99</v>
      </c>
      <c r="BE68" s="3" t="s">
        <v>92</v>
      </c>
      <c r="BH68" s="3" t="s">
        <v>92</v>
      </c>
      <c r="BK68" s="3" t="s">
        <v>92</v>
      </c>
      <c r="BN68" s="3" t="s">
        <v>92</v>
      </c>
      <c r="BQ68" s="3" t="s">
        <v>92</v>
      </c>
      <c r="BT68" s="3" t="s">
        <v>92</v>
      </c>
      <c r="BW68" s="3" t="s">
        <v>95</v>
      </c>
      <c r="BX68" s="3" t="s">
        <v>92</v>
      </c>
      <c r="CG68" s="4" t="s">
        <v>233</v>
      </c>
      <c r="CH68" s="3" t="s">
        <v>101</v>
      </c>
      <c r="CI68" s="5">
        <v>45484</v>
      </c>
    </row>
    <row r="69" spans="1:87" ht="12.5" x14ac:dyDescent="0.25">
      <c r="A69" s="2">
        <v>45485.429844791666</v>
      </c>
      <c r="B69" s="3" t="s">
        <v>87</v>
      </c>
      <c r="C69" s="3" t="s">
        <v>88</v>
      </c>
      <c r="G69" s="3" t="s">
        <v>116</v>
      </c>
      <c r="I69" s="3" t="s">
        <v>90</v>
      </c>
      <c r="J69" s="3" t="s">
        <v>91</v>
      </c>
      <c r="K69" s="3" t="s">
        <v>92</v>
      </c>
      <c r="L69" s="3" t="s">
        <v>93</v>
      </c>
      <c r="M69" s="3" t="s">
        <v>91</v>
      </c>
      <c r="N69" s="3" t="s">
        <v>92</v>
      </c>
      <c r="O69" s="3" t="s">
        <v>93</v>
      </c>
      <c r="P69" s="3" t="s">
        <v>91</v>
      </c>
      <c r="Q69" s="3" t="s">
        <v>90</v>
      </c>
      <c r="R69" s="3" t="s">
        <v>92</v>
      </c>
      <c r="U69" s="3" t="s">
        <v>93</v>
      </c>
      <c r="V69" s="3" t="s">
        <v>93</v>
      </c>
      <c r="W69" s="3" t="s">
        <v>90</v>
      </c>
      <c r="X69" s="3" t="s">
        <v>92</v>
      </c>
      <c r="AA69" s="3" t="s">
        <v>92</v>
      </c>
      <c r="AD69" s="3" t="s">
        <v>93</v>
      </c>
      <c r="AE69" s="3" t="s">
        <v>91</v>
      </c>
      <c r="AF69" s="3" t="s">
        <v>90</v>
      </c>
      <c r="AG69" s="3" t="s">
        <v>93</v>
      </c>
      <c r="AH69" s="3" t="s">
        <v>91</v>
      </c>
      <c r="AI69" s="3" t="s">
        <v>90</v>
      </c>
      <c r="AJ69" s="3" t="s">
        <v>92</v>
      </c>
      <c r="AM69" s="3" t="s">
        <v>93</v>
      </c>
      <c r="AN69" s="3" t="s">
        <v>94</v>
      </c>
      <c r="AO69" s="3" t="s">
        <v>90</v>
      </c>
      <c r="AP69" s="3" t="s">
        <v>90</v>
      </c>
      <c r="AQ69" s="3" t="s">
        <v>94</v>
      </c>
      <c r="AR69" s="3" t="s">
        <v>90</v>
      </c>
      <c r="AS69" s="3" t="s">
        <v>92</v>
      </c>
      <c r="AV69" s="3" t="s">
        <v>90</v>
      </c>
      <c r="AW69" s="3" t="s">
        <v>94</v>
      </c>
      <c r="AX69" s="3" t="s">
        <v>90</v>
      </c>
      <c r="AY69" s="3" t="s">
        <v>92</v>
      </c>
      <c r="BB69" s="3" t="s">
        <v>92</v>
      </c>
      <c r="BE69" s="3" t="s">
        <v>92</v>
      </c>
      <c r="BH69" s="3" t="s">
        <v>92</v>
      </c>
      <c r="BK69" s="3" t="s">
        <v>92</v>
      </c>
      <c r="BN69" s="3" t="s">
        <v>92</v>
      </c>
      <c r="BQ69" s="3" t="s">
        <v>92</v>
      </c>
      <c r="BT69" s="3" t="s">
        <v>92</v>
      </c>
      <c r="BW69" s="3" t="s">
        <v>95</v>
      </c>
      <c r="BX69" s="3" t="s">
        <v>92</v>
      </c>
      <c r="CG69" s="4" t="s">
        <v>117</v>
      </c>
      <c r="CH69" s="3" t="s">
        <v>97</v>
      </c>
      <c r="CI69" s="5">
        <v>45485</v>
      </c>
    </row>
    <row r="70" spans="1:87" ht="12.5" x14ac:dyDescent="0.25">
      <c r="A70" s="2">
        <v>45485.434225173609</v>
      </c>
      <c r="B70" s="3" t="s">
        <v>87</v>
      </c>
      <c r="C70" s="3" t="s">
        <v>4</v>
      </c>
      <c r="E70" s="3" t="s">
        <v>234</v>
      </c>
      <c r="I70" s="3" t="s">
        <v>90</v>
      </c>
      <c r="J70" s="3" t="s">
        <v>94</v>
      </c>
      <c r="K70" s="3" t="s">
        <v>92</v>
      </c>
      <c r="L70" s="3" t="s">
        <v>90</v>
      </c>
      <c r="M70" s="3" t="s">
        <v>94</v>
      </c>
      <c r="N70" s="3" t="s">
        <v>92</v>
      </c>
      <c r="O70" s="3" t="s">
        <v>93</v>
      </c>
      <c r="P70" s="3" t="s">
        <v>91</v>
      </c>
      <c r="Q70" s="3" t="s">
        <v>90</v>
      </c>
      <c r="R70" s="3" t="s">
        <v>92</v>
      </c>
      <c r="U70" s="3" t="s">
        <v>93</v>
      </c>
      <c r="V70" s="3" t="s">
        <v>94</v>
      </c>
      <c r="W70" s="3" t="s">
        <v>90</v>
      </c>
      <c r="X70" s="3" t="s">
        <v>90</v>
      </c>
      <c r="Y70" s="3" t="s">
        <v>91</v>
      </c>
      <c r="Z70" s="3" t="s">
        <v>90</v>
      </c>
      <c r="AA70" s="3" t="s">
        <v>93</v>
      </c>
      <c r="AB70" s="3" t="s">
        <v>107</v>
      </c>
      <c r="AC70" s="3" t="s">
        <v>93</v>
      </c>
      <c r="AD70" s="3" t="s">
        <v>90</v>
      </c>
      <c r="AE70" s="3" t="s">
        <v>91</v>
      </c>
      <c r="AF70" s="3" t="s">
        <v>90</v>
      </c>
      <c r="AG70" s="3" t="s">
        <v>93</v>
      </c>
      <c r="AH70" s="3" t="s">
        <v>94</v>
      </c>
      <c r="AI70" s="3" t="s">
        <v>90</v>
      </c>
      <c r="AJ70" s="3" t="s">
        <v>93</v>
      </c>
      <c r="AK70" s="3" t="s">
        <v>94</v>
      </c>
      <c r="AL70" s="3" t="s">
        <v>90</v>
      </c>
      <c r="AM70" s="3" t="s">
        <v>90</v>
      </c>
      <c r="AN70" s="3" t="s">
        <v>94</v>
      </c>
      <c r="AO70" s="3" t="s">
        <v>90</v>
      </c>
      <c r="AP70" s="3" t="s">
        <v>90</v>
      </c>
      <c r="AQ70" s="3" t="s">
        <v>94</v>
      </c>
      <c r="AR70" s="3" t="s">
        <v>90</v>
      </c>
      <c r="AS70" s="3" t="s">
        <v>92</v>
      </c>
      <c r="AV70" s="3" t="s">
        <v>93</v>
      </c>
      <c r="AW70" s="3" t="s">
        <v>91</v>
      </c>
      <c r="AX70" s="3" t="s">
        <v>90</v>
      </c>
      <c r="AY70" s="3" t="s">
        <v>92</v>
      </c>
      <c r="BB70" s="3" t="s">
        <v>92</v>
      </c>
      <c r="BE70" s="3" t="s">
        <v>99</v>
      </c>
      <c r="BH70" s="3" t="s">
        <v>90</v>
      </c>
      <c r="BI70" s="3" t="s">
        <v>94</v>
      </c>
      <c r="BJ70" s="3" t="s">
        <v>90</v>
      </c>
      <c r="BK70" s="3" t="s">
        <v>90</v>
      </c>
      <c r="BL70" s="3" t="s">
        <v>94</v>
      </c>
      <c r="BM70" s="3" t="s">
        <v>90</v>
      </c>
      <c r="BN70" s="3" t="s">
        <v>92</v>
      </c>
      <c r="BQ70" s="3" t="s">
        <v>90</v>
      </c>
      <c r="BR70" s="3" t="s">
        <v>94</v>
      </c>
      <c r="BS70" s="3" t="s">
        <v>90</v>
      </c>
      <c r="BT70" s="3" t="s">
        <v>90</v>
      </c>
      <c r="BU70" s="3" t="s">
        <v>91</v>
      </c>
      <c r="BV70" s="3" t="s">
        <v>90</v>
      </c>
      <c r="BW70" s="3" t="s">
        <v>129</v>
      </c>
      <c r="CA70" s="3" t="s">
        <v>92</v>
      </c>
      <c r="CG70" s="4" t="s">
        <v>235</v>
      </c>
      <c r="CH70" s="3" t="s">
        <v>112</v>
      </c>
      <c r="CI70" s="5">
        <v>45485</v>
      </c>
    </row>
    <row r="71" spans="1:87" ht="12.5" x14ac:dyDescent="0.25">
      <c r="A71" s="2">
        <v>45485.434279224537</v>
      </c>
      <c r="B71" s="3" t="s">
        <v>87</v>
      </c>
      <c r="C71" s="3" t="s">
        <v>88</v>
      </c>
      <c r="G71" s="3" t="s">
        <v>104</v>
      </c>
      <c r="I71" s="3" t="s">
        <v>90</v>
      </c>
      <c r="J71" s="3" t="s">
        <v>94</v>
      </c>
      <c r="K71" s="3" t="s">
        <v>90</v>
      </c>
      <c r="L71" s="3" t="s">
        <v>92</v>
      </c>
      <c r="O71" s="3" t="s">
        <v>90</v>
      </c>
      <c r="P71" s="3" t="s">
        <v>94</v>
      </c>
      <c r="Q71" s="3" t="s">
        <v>90</v>
      </c>
      <c r="R71" s="3" t="s">
        <v>90</v>
      </c>
      <c r="S71" s="3" t="s">
        <v>94</v>
      </c>
      <c r="T71" s="3" t="s">
        <v>90</v>
      </c>
      <c r="U71" s="3" t="s">
        <v>90</v>
      </c>
      <c r="V71" s="3" t="s">
        <v>94</v>
      </c>
      <c r="W71" s="3" t="s">
        <v>90</v>
      </c>
      <c r="X71" s="3" t="s">
        <v>90</v>
      </c>
      <c r="Y71" s="3" t="s">
        <v>94</v>
      </c>
      <c r="Z71" s="3" t="s">
        <v>90</v>
      </c>
      <c r="AA71" s="3" t="s">
        <v>93</v>
      </c>
      <c r="AB71" s="3" t="s">
        <v>91</v>
      </c>
      <c r="AC71" s="3" t="s">
        <v>90</v>
      </c>
      <c r="AD71" s="3" t="s">
        <v>90</v>
      </c>
      <c r="AE71" s="3" t="s">
        <v>94</v>
      </c>
      <c r="AF71" s="3" t="s">
        <v>90</v>
      </c>
      <c r="AG71" s="3" t="s">
        <v>90</v>
      </c>
      <c r="AH71" s="3" t="s">
        <v>94</v>
      </c>
      <c r="AI71" s="3" t="s">
        <v>90</v>
      </c>
      <c r="AJ71" s="3" t="s">
        <v>99</v>
      </c>
      <c r="AM71" s="3" t="s">
        <v>90</v>
      </c>
      <c r="AN71" s="3" t="s">
        <v>94</v>
      </c>
      <c r="AO71" s="3" t="s">
        <v>90</v>
      </c>
      <c r="AP71" s="3" t="s">
        <v>93</v>
      </c>
      <c r="AQ71" s="3" t="s">
        <v>93</v>
      </c>
      <c r="AR71" s="3" t="s">
        <v>90</v>
      </c>
      <c r="AS71" s="3" t="s">
        <v>92</v>
      </c>
      <c r="AV71" s="3" t="s">
        <v>90</v>
      </c>
      <c r="AW71" s="3" t="s">
        <v>94</v>
      </c>
      <c r="AX71" s="3" t="s">
        <v>90</v>
      </c>
      <c r="AY71" s="3" t="s">
        <v>90</v>
      </c>
      <c r="AZ71" s="3" t="s">
        <v>94</v>
      </c>
      <c r="BA71" s="3" t="s">
        <v>90</v>
      </c>
      <c r="BB71" s="3" t="s">
        <v>99</v>
      </c>
      <c r="BE71" s="3" t="s">
        <v>92</v>
      </c>
      <c r="BH71" s="3" t="s">
        <v>90</v>
      </c>
      <c r="BI71" s="3" t="s">
        <v>94</v>
      </c>
      <c r="BJ71" s="3" t="s">
        <v>90</v>
      </c>
      <c r="BK71" s="3" t="s">
        <v>90</v>
      </c>
      <c r="BL71" s="3" t="s">
        <v>94</v>
      </c>
      <c r="BM71" s="3" t="s">
        <v>90</v>
      </c>
      <c r="BN71" s="3" t="s">
        <v>90</v>
      </c>
      <c r="BO71" s="3" t="s">
        <v>94</v>
      </c>
      <c r="BP71" s="3" t="s">
        <v>90</v>
      </c>
      <c r="BQ71" s="3" t="s">
        <v>92</v>
      </c>
      <c r="BT71" s="3" t="s">
        <v>90</v>
      </c>
      <c r="BU71" s="3" t="s">
        <v>94</v>
      </c>
      <c r="BV71" s="3" t="s">
        <v>90</v>
      </c>
      <c r="BW71" s="3" t="s">
        <v>95</v>
      </c>
      <c r="BX71" s="3" t="s">
        <v>90</v>
      </c>
      <c r="BY71" s="3" t="s">
        <v>94</v>
      </c>
      <c r="BZ71" s="3" t="s">
        <v>92</v>
      </c>
      <c r="CG71" s="4" t="s">
        <v>105</v>
      </c>
      <c r="CH71" s="3" t="s">
        <v>97</v>
      </c>
      <c r="CI71" s="5">
        <v>45485</v>
      </c>
    </row>
    <row r="72" spans="1:87" ht="12.5" x14ac:dyDescent="0.25">
      <c r="A72" s="2">
        <v>45485.464290081014</v>
      </c>
      <c r="B72" s="3" t="s">
        <v>87</v>
      </c>
      <c r="C72" s="3" t="s">
        <v>4</v>
      </c>
      <c r="E72" s="3" t="s">
        <v>236</v>
      </c>
      <c r="I72" s="3" t="s">
        <v>90</v>
      </c>
      <c r="J72" s="3" t="s">
        <v>91</v>
      </c>
      <c r="K72" s="3" t="s">
        <v>92</v>
      </c>
      <c r="L72" s="3" t="s">
        <v>90</v>
      </c>
      <c r="M72" s="3" t="s">
        <v>94</v>
      </c>
      <c r="N72" s="3" t="s">
        <v>90</v>
      </c>
      <c r="O72" s="3" t="s">
        <v>93</v>
      </c>
      <c r="P72" s="3" t="s">
        <v>91</v>
      </c>
      <c r="Q72" s="3" t="s">
        <v>92</v>
      </c>
      <c r="R72" s="3" t="s">
        <v>92</v>
      </c>
      <c r="U72" s="3" t="s">
        <v>92</v>
      </c>
      <c r="X72" s="3" t="s">
        <v>90</v>
      </c>
      <c r="Y72" s="3" t="s">
        <v>91</v>
      </c>
      <c r="Z72" s="3" t="s">
        <v>90</v>
      </c>
      <c r="AA72" s="3" t="s">
        <v>93</v>
      </c>
      <c r="AB72" s="3" t="s">
        <v>107</v>
      </c>
      <c r="AC72" s="3" t="s">
        <v>93</v>
      </c>
      <c r="AD72" s="3" t="s">
        <v>90</v>
      </c>
      <c r="AE72" s="3" t="s">
        <v>91</v>
      </c>
      <c r="AF72" s="3" t="s">
        <v>90</v>
      </c>
      <c r="AG72" s="3" t="s">
        <v>92</v>
      </c>
      <c r="AJ72" s="3" t="s">
        <v>92</v>
      </c>
      <c r="AM72" s="3" t="s">
        <v>93</v>
      </c>
      <c r="AN72" s="3" t="s">
        <v>94</v>
      </c>
      <c r="AO72" s="3" t="s">
        <v>93</v>
      </c>
      <c r="AP72" s="3" t="s">
        <v>92</v>
      </c>
      <c r="AS72" s="3" t="s">
        <v>92</v>
      </c>
      <c r="AV72" s="3" t="s">
        <v>90</v>
      </c>
      <c r="AW72" s="3" t="s">
        <v>91</v>
      </c>
      <c r="AX72" s="3" t="s">
        <v>90</v>
      </c>
      <c r="AY72" s="3" t="s">
        <v>92</v>
      </c>
      <c r="BB72" s="3" t="s">
        <v>92</v>
      </c>
      <c r="BE72" s="3" t="s">
        <v>92</v>
      </c>
      <c r="BH72" s="3" t="s">
        <v>90</v>
      </c>
      <c r="BI72" s="3" t="s">
        <v>91</v>
      </c>
      <c r="BJ72" s="3" t="s">
        <v>93</v>
      </c>
      <c r="BK72" s="3" t="s">
        <v>92</v>
      </c>
      <c r="BN72" s="3" t="s">
        <v>92</v>
      </c>
      <c r="BQ72" s="3" t="s">
        <v>92</v>
      </c>
      <c r="BT72" s="3" t="s">
        <v>92</v>
      </c>
      <c r="BW72" s="3" t="s">
        <v>129</v>
      </c>
      <c r="CA72" s="3" t="s">
        <v>92</v>
      </c>
      <c r="CG72" s="4" t="s">
        <v>237</v>
      </c>
      <c r="CH72" s="3" t="s">
        <v>109</v>
      </c>
      <c r="CI72" s="5">
        <v>45485</v>
      </c>
    </row>
    <row r="73" spans="1:87" ht="12.5" x14ac:dyDescent="0.25">
      <c r="A73" s="2">
        <v>45485.499122013891</v>
      </c>
      <c r="B73" s="3" t="s">
        <v>87</v>
      </c>
      <c r="C73" s="3" t="s">
        <v>4</v>
      </c>
      <c r="E73" s="3" t="s">
        <v>238</v>
      </c>
      <c r="I73" s="3" t="s">
        <v>92</v>
      </c>
      <c r="L73" s="3" t="s">
        <v>90</v>
      </c>
      <c r="M73" s="3" t="s">
        <v>91</v>
      </c>
      <c r="N73" s="3" t="s">
        <v>92</v>
      </c>
      <c r="O73" s="3" t="s">
        <v>92</v>
      </c>
      <c r="R73" s="3" t="s">
        <v>92</v>
      </c>
      <c r="U73" s="3" t="s">
        <v>93</v>
      </c>
      <c r="V73" s="3" t="s">
        <v>94</v>
      </c>
      <c r="W73" s="3" t="s">
        <v>90</v>
      </c>
      <c r="X73" s="3" t="s">
        <v>90</v>
      </c>
      <c r="Y73" s="3" t="s">
        <v>91</v>
      </c>
      <c r="Z73" s="3" t="s">
        <v>92</v>
      </c>
      <c r="AA73" s="3" t="s">
        <v>93</v>
      </c>
      <c r="AB73" s="3" t="s">
        <v>107</v>
      </c>
      <c r="AC73" s="3" t="s">
        <v>93</v>
      </c>
      <c r="AD73" s="3" t="s">
        <v>93</v>
      </c>
      <c r="AE73" s="3" t="s">
        <v>91</v>
      </c>
      <c r="AF73" s="3" t="s">
        <v>90</v>
      </c>
      <c r="AG73" s="3" t="s">
        <v>93</v>
      </c>
      <c r="AH73" s="3" t="s">
        <v>91</v>
      </c>
      <c r="AI73" s="3" t="s">
        <v>90</v>
      </c>
      <c r="AJ73" s="3" t="s">
        <v>92</v>
      </c>
      <c r="AM73" s="3" t="s">
        <v>92</v>
      </c>
      <c r="AP73" s="3" t="s">
        <v>92</v>
      </c>
      <c r="AS73" s="3" t="s">
        <v>92</v>
      </c>
      <c r="AV73" s="3" t="s">
        <v>93</v>
      </c>
      <c r="AW73" s="3" t="s">
        <v>91</v>
      </c>
      <c r="AX73" s="3" t="s">
        <v>90</v>
      </c>
      <c r="AY73" s="3" t="s">
        <v>92</v>
      </c>
      <c r="BB73" s="3" t="s">
        <v>92</v>
      </c>
      <c r="BE73" s="3" t="s">
        <v>92</v>
      </c>
      <c r="BH73" s="3" t="s">
        <v>90</v>
      </c>
      <c r="BI73" s="3" t="s">
        <v>91</v>
      </c>
      <c r="BJ73" s="3" t="s">
        <v>90</v>
      </c>
      <c r="BK73" s="3" t="s">
        <v>92</v>
      </c>
      <c r="BN73" s="3" t="s">
        <v>92</v>
      </c>
      <c r="BQ73" s="3" t="s">
        <v>92</v>
      </c>
      <c r="BT73" s="3" t="s">
        <v>92</v>
      </c>
      <c r="BW73" s="3" t="s">
        <v>129</v>
      </c>
      <c r="CA73" s="3" t="s">
        <v>92</v>
      </c>
      <c r="CG73" s="4" t="s">
        <v>239</v>
      </c>
      <c r="CH73" s="3" t="s">
        <v>97</v>
      </c>
      <c r="CI73" s="5">
        <v>45485</v>
      </c>
    </row>
    <row r="74" spans="1:87" ht="12.5" x14ac:dyDescent="0.25">
      <c r="A74" s="2">
        <v>45485.501648541671</v>
      </c>
      <c r="B74" s="3" t="s">
        <v>87</v>
      </c>
      <c r="C74" s="3" t="s">
        <v>4</v>
      </c>
      <c r="E74" s="3" t="s">
        <v>240</v>
      </c>
      <c r="I74" s="3" t="s">
        <v>90</v>
      </c>
      <c r="J74" s="3" t="s">
        <v>94</v>
      </c>
      <c r="K74" s="3" t="s">
        <v>92</v>
      </c>
      <c r="L74" s="3" t="s">
        <v>90</v>
      </c>
      <c r="M74" s="3" t="s">
        <v>94</v>
      </c>
      <c r="N74" s="3" t="s">
        <v>92</v>
      </c>
      <c r="O74" s="3" t="s">
        <v>93</v>
      </c>
      <c r="P74" s="3" t="s">
        <v>91</v>
      </c>
      <c r="Q74" s="3" t="s">
        <v>90</v>
      </c>
      <c r="R74" s="3" t="s">
        <v>92</v>
      </c>
      <c r="U74" s="3" t="s">
        <v>92</v>
      </c>
      <c r="X74" s="3" t="s">
        <v>90</v>
      </c>
      <c r="Y74" s="3" t="s">
        <v>94</v>
      </c>
      <c r="Z74" s="3" t="s">
        <v>92</v>
      </c>
      <c r="AA74" s="3" t="s">
        <v>93</v>
      </c>
      <c r="AB74" s="3" t="s">
        <v>107</v>
      </c>
      <c r="AC74" s="3" t="s">
        <v>93</v>
      </c>
      <c r="AD74" s="3" t="s">
        <v>90</v>
      </c>
      <c r="AE74" s="3" t="s">
        <v>94</v>
      </c>
      <c r="AF74" s="3" t="s">
        <v>90</v>
      </c>
      <c r="AG74" s="3" t="s">
        <v>93</v>
      </c>
      <c r="AH74" s="3" t="s">
        <v>91</v>
      </c>
      <c r="AI74" s="3" t="s">
        <v>90</v>
      </c>
      <c r="AJ74" s="3" t="s">
        <v>92</v>
      </c>
      <c r="AM74" s="3" t="s">
        <v>93</v>
      </c>
      <c r="AN74" s="3" t="s">
        <v>94</v>
      </c>
      <c r="AO74" s="3" t="s">
        <v>90</v>
      </c>
      <c r="AP74" s="3" t="s">
        <v>92</v>
      </c>
      <c r="AS74" s="3" t="s">
        <v>92</v>
      </c>
      <c r="AV74" s="3" t="s">
        <v>93</v>
      </c>
      <c r="AW74" s="3" t="s">
        <v>94</v>
      </c>
      <c r="AX74" s="3" t="s">
        <v>90</v>
      </c>
      <c r="AY74" s="3" t="s">
        <v>92</v>
      </c>
      <c r="BB74" s="3" t="s">
        <v>92</v>
      </c>
      <c r="BE74" s="3" t="s">
        <v>99</v>
      </c>
      <c r="BH74" s="3" t="s">
        <v>90</v>
      </c>
      <c r="BI74" s="3" t="s">
        <v>91</v>
      </c>
      <c r="BJ74" s="3" t="s">
        <v>90</v>
      </c>
      <c r="BK74" s="3" t="s">
        <v>92</v>
      </c>
      <c r="BN74" s="3" t="s">
        <v>92</v>
      </c>
      <c r="BQ74" s="3" t="s">
        <v>92</v>
      </c>
      <c r="BT74" s="3" t="s">
        <v>92</v>
      </c>
      <c r="BW74" s="3" t="s">
        <v>129</v>
      </c>
      <c r="CA74" s="3" t="s">
        <v>90</v>
      </c>
      <c r="CB74" s="3" t="s">
        <v>91</v>
      </c>
      <c r="CC74" s="3" t="s">
        <v>90</v>
      </c>
      <c r="CG74" s="4" t="s">
        <v>241</v>
      </c>
      <c r="CH74" s="3" t="s">
        <v>112</v>
      </c>
      <c r="CI74" s="5">
        <v>45485</v>
      </c>
    </row>
    <row r="75" spans="1:87" ht="12.5" x14ac:dyDescent="0.25">
      <c r="A75" s="2">
        <v>45485.502909479168</v>
      </c>
      <c r="B75" s="3" t="s">
        <v>87</v>
      </c>
      <c r="C75" s="3" t="s">
        <v>88</v>
      </c>
      <c r="G75" s="3" t="s">
        <v>98</v>
      </c>
      <c r="I75" s="3" t="s">
        <v>90</v>
      </c>
      <c r="J75" s="3" t="s">
        <v>94</v>
      </c>
      <c r="K75" s="3" t="s">
        <v>90</v>
      </c>
      <c r="L75" s="3" t="s">
        <v>90</v>
      </c>
      <c r="M75" s="3" t="s">
        <v>94</v>
      </c>
      <c r="N75" s="3" t="s">
        <v>90</v>
      </c>
      <c r="O75" s="3" t="s">
        <v>90</v>
      </c>
      <c r="P75" s="3" t="s">
        <v>94</v>
      </c>
      <c r="Q75" s="3" t="s">
        <v>90</v>
      </c>
      <c r="R75" s="3" t="s">
        <v>90</v>
      </c>
      <c r="S75" s="3" t="s">
        <v>94</v>
      </c>
      <c r="T75" s="3" t="s">
        <v>90</v>
      </c>
      <c r="U75" s="3" t="s">
        <v>90</v>
      </c>
      <c r="V75" s="3" t="s">
        <v>94</v>
      </c>
      <c r="W75" s="3" t="s">
        <v>90</v>
      </c>
      <c r="X75" s="3" t="s">
        <v>90</v>
      </c>
      <c r="Y75" s="3" t="s">
        <v>94</v>
      </c>
      <c r="Z75" s="3" t="s">
        <v>90</v>
      </c>
      <c r="AA75" s="3" t="s">
        <v>90</v>
      </c>
      <c r="AB75" s="3" t="s">
        <v>94</v>
      </c>
      <c r="AC75" s="3" t="s">
        <v>90</v>
      </c>
      <c r="AD75" s="3" t="s">
        <v>90</v>
      </c>
      <c r="AE75" s="3" t="s">
        <v>94</v>
      </c>
      <c r="AF75" s="3" t="s">
        <v>90</v>
      </c>
      <c r="AG75" s="3" t="s">
        <v>90</v>
      </c>
      <c r="AH75" s="3" t="s">
        <v>94</v>
      </c>
      <c r="AI75" s="3" t="s">
        <v>90</v>
      </c>
      <c r="AJ75" s="3" t="s">
        <v>99</v>
      </c>
      <c r="AM75" s="3" t="s">
        <v>90</v>
      </c>
      <c r="AN75" s="3" t="s">
        <v>94</v>
      </c>
      <c r="AO75" s="3" t="s">
        <v>90</v>
      </c>
      <c r="AP75" s="3" t="s">
        <v>90</v>
      </c>
      <c r="AQ75" s="3" t="s">
        <v>94</v>
      </c>
      <c r="AR75" s="3" t="s">
        <v>90</v>
      </c>
      <c r="AS75" s="3" t="s">
        <v>90</v>
      </c>
      <c r="AT75" s="3" t="s">
        <v>94</v>
      </c>
      <c r="AU75" s="3" t="s">
        <v>90</v>
      </c>
      <c r="AV75" s="3" t="s">
        <v>90</v>
      </c>
      <c r="AW75" s="3" t="s">
        <v>94</v>
      </c>
      <c r="AX75" s="3" t="s">
        <v>90</v>
      </c>
      <c r="AY75" s="3" t="s">
        <v>90</v>
      </c>
      <c r="AZ75" s="3" t="s">
        <v>94</v>
      </c>
      <c r="BA75" s="3" t="s">
        <v>90</v>
      </c>
      <c r="BB75" s="3" t="s">
        <v>90</v>
      </c>
      <c r="BC75" s="3" t="s">
        <v>94</v>
      </c>
      <c r="BD75" s="3" t="s">
        <v>90</v>
      </c>
      <c r="BE75" s="3" t="s">
        <v>90</v>
      </c>
      <c r="BF75" s="3" t="s">
        <v>94</v>
      </c>
      <c r="BG75" s="3" t="s">
        <v>90</v>
      </c>
      <c r="BH75" s="3" t="s">
        <v>90</v>
      </c>
      <c r="BI75" s="3" t="s">
        <v>94</v>
      </c>
      <c r="BJ75" s="3" t="s">
        <v>90</v>
      </c>
      <c r="BK75" s="3" t="s">
        <v>90</v>
      </c>
      <c r="BL75" s="3" t="s">
        <v>94</v>
      </c>
      <c r="BM75" s="3" t="s">
        <v>90</v>
      </c>
      <c r="BN75" s="3" t="s">
        <v>90</v>
      </c>
      <c r="BO75" s="3" t="s">
        <v>94</v>
      </c>
      <c r="BP75" s="3" t="s">
        <v>90</v>
      </c>
      <c r="BQ75" s="3" t="s">
        <v>90</v>
      </c>
      <c r="BR75" s="3" t="s">
        <v>94</v>
      </c>
      <c r="BS75" s="3" t="s">
        <v>90</v>
      </c>
      <c r="BT75" s="3" t="s">
        <v>90</v>
      </c>
      <c r="BU75" s="3" t="s">
        <v>94</v>
      </c>
      <c r="BV75" s="3" t="s">
        <v>90</v>
      </c>
      <c r="BW75" s="3" t="s">
        <v>95</v>
      </c>
      <c r="BX75" s="3" t="s">
        <v>90</v>
      </c>
      <c r="BY75" s="3" t="s">
        <v>94</v>
      </c>
      <c r="BZ75" s="3" t="s">
        <v>90</v>
      </c>
      <c r="CG75" s="4" t="s">
        <v>242</v>
      </c>
      <c r="CH75" s="3" t="s">
        <v>101</v>
      </c>
      <c r="CI75" s="5">
        <v>45485</v>
      </c>
    </row>
    <row r="76" spans="1:87" ht="12.5" x14ac:dyDescent="0.25">
      <c r="A76" s="2">
        <v>45485.51877166667</v>
      </c>
      <c r="B76" s="3" t="s">
        <v>87</v>
      </c>
      <c r="C76" s="3" t="s">
        <v>88</v>
      </c>
      <c r="G76" s="3" t="s">
        <v>243</v>
      </c>
      <c r="I76" s="3" t="s">
        <v>90</v>
      </c>
      <c r="J76" s="3" t="s">
        <v>94</v>
      </c>
      <c r="K76" s="3" t="s">
        <v>92</v>
      </c>
      <c r="L76" s="3" t="s">
        <v>90</v>
      </c>
      <c r="M76" s="3" t="s">
        <v>94</v>
      </c>
      <c r="N76" s="3" t="s">
        <v>90</v>
      </c>
      <c r="O76" s="3" t="s">
        <v>93</v>
      </c>
      <c r="P76" s="3" t="s">
        <v>94</v>
      </c>
      <c r="Q76" s="3" t="s">
        <v>92</v>
      </c>
      <c r="R76" s="3" t="s">
        <v>93</v>
      </c>
      <c r="S76" s="3" t="s">
        <v>94</v>
      </c>
      <c r="T76" s="3" t="s">
        <v>90</v>
      </c>
      <c r="U76" s="3" t="s">
        <v>93</v>
      </c>
      <c r="V76" s="3" t="s">
        <v>94</v>
      </c>
      <c r="W76" s="3" t="s">
        <v>90</v>
      </c>
      <c r="X76" s="3" t="s">
        <v>92</v>
      </c>
      <c r="AA76" s="3" t="s">
        <v>93</v>
      </c>
      <c r="AB76" s="3" t="s">
        <v>107</v>
      </c>
      <c r="AC76" s="3" t="s">
        <v>93</v>
      </c>
      <c r="AD76" s="3" t="s">
        <v>90</v>
      </c>
      <c r="AE76" s="3" t="s">
        <v>94</v>
      </c>
      <c r="AF76" s="3" t="s">
        <v>90</v>
      </c>
      <c r="AG76" s="3" t="s">
        <v>93</v>
      </c>
      <c r="AH76" s="3" t="s">
        <v>94</v>
      </c>
      <c r="AI76" s="3" t="s">
        <v>90</v>
      </c>
      <c r="AJ76" s="3" t="s">
        <v>99</v>
      </c>
      <c r="AM76" s="3" t="s">
        <v>93</v>
      </c>
      <c r="AN76" s="3" t="s">
        <v>94</v>
      </c>
      <c r="AO76" s="3" t="s">
        <v>90</v>
      </c>
      <c r="AP76" s="3" t="s">
        <v>93</v>
      </c>
      <c r="AQ76" s="3" t="s">
        <v>94</v>
      </c>
      <c r="AR76" s="3" t="s">
        <v>93</v>
      </c>
      <c r="AS76" s="3" t="s">
        <v>92</v>
      </c>
      <c r="AV76" s="3" t="s">
        <v>93</v>
      </c>
      <c r="AW76" s="3" t="s">
        <v>94</v>
      </c>
      <c r="AX76" s="3" t="s">
        <v>90</v>
      </c>
      <c r="AY76" s="3" t="s">
        <v>90</v>
      </c>
      <c r="AZ76" s="3" t="s">
        <v>94</v>
      </c>
      <c r="BA76" s="3" t="s">
        <v>90</v>
      </c>
      <c r="BB76" s="3" t="s">
        <v>90</v>
      </c>
      <c r="BC76" s="3" t="s">
        <v>94</v>
      </c>
      <c r="BD76" s="3" t="s">
        <v>92</v>
      </c>
      <c r="BE76" s="3" t="s">
        <v>92</v>
      </c>
      <c r="BH76" s="3" t="s">
        <v>92</v>
      </c>
      <c r="BK76" s="3" t="s">
        <v>92</v>
      </c>
      <c r="BN76" s="3" t="s">
        <v>92</v>
      </c>
      <c r="BQ76" s="3" t="s">
        <v>92</v>
      </c>
      <c r="BT76" s="3" t="s">
        <v>90</v>
      </c>
      <c r="BU76" s="3" t="s">
        <v>94</v>
      </c>
      <c r="BV76" s="3" t="s">
        <v>93</v>
      </c>
      <c r="BW76" s="3" t="s">
        <v>95</v>
      </c>
      <c r="BX76" s="3" t="s">
        <v>90</v>
      </c>
      <c r="BY76" s="3" t="s">
        <v>94</v>
      </c>
      <c r="BZ76" s="3" t="s">
        <v>92</v>
      </c>
      <c r="CG76" s="4" t="s">
        <v>244</v>
      </c>
      <c r="CH76" s="3" t="s">
        <v>101</v>
      </c>
      <c r="CI76" s="5">
        <v>45485</v>
      </c>
    </row>
    <row r="77" spans="1:87" ht="12.5" x14ac:dyDescent="0.25">
      <c r="A77" s="2">
        <v>45485.532614502314</v>
      </c>
      <c r="B77" s="3" t="s">
        <v>87</v>
      </c>
      <c r="C77" s="3" t="s">
        <v>4</v>
      </c>
      <c r="E77" s="3" t="s">
        <v>245</v>
      </c>
      <c r="I77" s="3" t="s">
        <v>90</v>
      </c>
      <c r="J77" s="3" t="s">
        <v>94</v>
      </c>
      <c r="K77" s="3" t="s">
        <v>92</v>
      </c>
      <c r="L77" s="3" t="s">
        <v>90</v>
      </c>
      <c r="M77" s="3" t="s">
        <v>94</v>
      </c>
      <c r="N77" s="3" t="s">
        <v>92</v>
      </c>
      <c r="O77" s="3" t="s">
        <v>93</v>
      </c>
      <c r="P77" s="3" t="s">
        <v>91</v>
      </c>
      <c r="Q77" s="3" t="s">
        <v>92</v>
      </c>
      <c r="R77" s="3" t="s">
        <v>92</v>
      </c>
      <c r="U77" s="3" t="s">
        <v>92</v>
      </c>
      <c r="X77" s="3" t="s">
        <v>90</v>
      </c>
      <c r="Y77" s="3" t="s">
        <v>91</v>
      </c>
      <c r="Z77" s="3" t="s">
        <v>92</v>
      </c>
      <c r="AA77" s="3" t="s">
        <v>92</v>
      </c>
      <c r="AD77" s="3" t="s">
        <v>92</v>
      </c>
      <c r="AG77" s="3" t="s">
        <v>93</v>
      </c>
      <c r="AH77" s="3" t="s">
        <v>91</v>
      </c>
      <c r="AI77" s="3" t="s">
        <v>93</v>
      </c>
      <c r="AJ77" s="3" t="s">
        <v>92</v>
      </c>
      <c r="AM77" s="3" t="s">
        <v>92</v>
      </c>
      <c r="AP77" s="3" t="s">
        <v>92</v>
      </c>
      <c r="AS77" s="3" t="s">
        <v>92</v>
      </c>
      <c r="AV77" s="3" t="s">
        <v>92</v>
      </c>
      <c r="AY77" s="3" t="s">
        <v>92</v>
      </c>
      <c r="BB77" s="3" t="s">
        <v>92</v>
      </c>
      <c r="BE77" s="3" t="s">
        <v>99</v>
      </c>
      <c r="BH77" s="3" t="s">
        <v>92</v>
      </c>
      <c r="BK77" s="3" t="s">
        <v>92</v>
      </c>
      <c r="BN77" s="3" t="s">
        <v>90</v>
      </c>
      <c r="BO77" s="3" t="s">
        <v>94</v>
      </c>
      <c r="BP77" s="3" t="s">
        <v>92</v>
      </c>
      <c r="BQ77" s="3" t="s">
        <v>92</v>
      </c>
      <c r="BT77" s="3" t="s">
        <v>90</v>
      </c>
      <c r="BU77" s="3" t="s">
        <v>91</v>
      </c>
      <c r="BV77" s="3" t="s">
        <v>93</v>
      </c>
      <c r="BW77" s="3" t="s">
        <v>129</v>
      </c>
      <c r="CA77" s="3" t="s">
        <v>92</v>
      </c>
      <c r="CG77" s="4" t="s">
        <v>246</v>
      </c>
      <c r="CH77" s="3" t="s">
        <v>109</v>
      </c>
      <c r="CI77" s="5">
        <v>45485</v>
      </c>
    </row>
    <row r="78" spans="1:87" ht="12.5" x14ac:dyDescent="0.25">
      <c r="A78" s="2">
        <v>45485.566806250004</v>
      </c>
      <c r="B78" s="3" t="s">
        <v>87</v>
      </c>
      <c r="C78" s="3" t="s">
        <v>88</v>
      </c>
      <c r="G78" s="3" t="s">
        <v>247</v>
      </c>
      <c r="I78" s="3" t="s">
        <v>90</v>
      </c>
      <c r="J78" s="3" t="s">
        <v>91</v>
      </c>
      <c r="K78" s="3" t="s">
        <v>92</v>
      </c>
      <c r="L78" s="3" t="s">
        <v>93</v>
      </c>
      <c r="M78" s="3" t="s">
        <v>91</v>
      </c>
      <c r="N78" s="3" t="s">
        <v>90</v>
      </c>
      <c r="O78" s="3" t="s">
        <v>93</v>
      </c>
      <c r="P78" s="3" t="s">
        <v>91</v>
      </c>
      <c r="Q78" s="3" t="s">
        <v>90</v>
      </c>
      <c r="R78" s="3" t="s">
        <v>92</v>
      </c>
      <c r="U78" s="3" t="s">
        <v>93</v>
      </c>
      <c r="V78" s="3" t="s">
        <v>91</v>
      </c>
      <c r="W78" s="3" t="s">
        <v>90</v>
      </c>
      <c r="X78" s="3" t="s">
        <v>90</v>
      </c>
      <c r="Y78" s="3" t="s">
        <v>91</v>
      </c>
      <c r="Z78" s="3" t="s">
        <v>90</v>
      </c>
      <c r="AA78" s="3" t="s">
        <v>93</v>
      </c>
      <c r="AB78" s="3" t="s">
        <v>107</v>
      </c>
      <c r="AC78" s="3" t="s">
        <v>90</v>
      </c>
      <c r="AD78" s="3" t="s">
        <v>90</v>
      </c>
      <c r="AE78" s="3" t="s">
        <v>91</v>
      </c>
      <c r="AF78" s="3" t="s">
        <v>90</v>
      </c>
      <c r="AG78" s="3" t="s">
        <v>93</v>
      </c>
      <c r="AH78" s="3" t="s">
        <v>91</v>
      </c>
      <c r="AI78" s="3" t="s">
        <v>90</v>
      </c>
      <c r="AJ78" s="3" t="s">
        <v>92</v>
      </c>
      <c r="AM78" s="3" t="s">
        <v>90</v>
      </c>
      <c r="AN78" s="3" t="s">
        <v>94</v>
      </c>
      <c r="AO78" s="3" t="s">
        <v>90</v>
      </c>
      <c r="AP78" s="3" t="s">
        <v>92</v>
      </c>
      <c r="AS78" s="3" t="s">
        <v>92</v>
      </c>
      <c r="AV78" s="3" t="s">
        <v>93</v>
      </c>
      <c r="AW78" s="3" t="s">
        <v>94</v>
      </c>
      <c r="AX78" s="3" t="s">
        <v>90</v>
      </c>
      <c r="AY78" s="3" t="s">
        <v>92</v>
      </c>
      <c r="BB78" s="3" t="s">
        <v>92</v>
      </c>
      <c r="BE78" s="3" t="s">
        <v>92</v>
      </c>
      <c r="BH78" s="3" t="s">
        <v>92</v>
      </c>
      <c r="BK78" s="3" t="s">
        <v>92</v>
      </c>
      <c r="BN78" s="3" t="s">
        <v>92</v>
      </c>
      <c r="BQ78" s="3" t="s">
        <v>92</v>
      </c>
      <c r="BT78" s="3" t="s">
        <v>92</v>
      </c>
      <c r="BW78" s="3" t="s">
        <v>95</v>
      </c>
      <c r="BX78" s="3" t="s">
        <v>92</v>
      </c>
      <c r="CG78" s="4" t="s">
        <v>248</v>
      </c>
      <c r="CH78" s="3" t="s">
        <v>97</v>
      </c>
      <c r="CI78" s="5">
        <v>45485</v>
      </c>
    </row>
    <row r="79" spans="1:87" ht="12.5" x14ac:dyDescent="0.25">
      <c r="A79" s="2">
        <v>45485.570033784723</v>
      </c>
      <c r="B79" s="3" t="s">
        <v>87</v>
      </c>
      <c r="C79" s="3" t="s">
        <v>4</v>
      </c>
      <c r="E79" s="3" t="s">
        <v>228</v>
      </c>
      <c r="I79" s="3" t="s">
        <v>90</v>
      </c>
      <c r="J79" s="3" t="s">
        <v>94</v>
      </c>
      <c r="K79" s="3" t="s">
        <v>92</v>
      </c>
      <c r="L79" s="3" t="s">
        <v>90</v>
      </c>
      <c r="M79" s="3" t="s">
        <v>94</v>
      </c>
      <c r="N79" s="3" t="s">
        <v>92</v>
      </c>
      <c r="O79" s="3" t="s">
        <v>90</v>
      </c>
      <c r="P79" s="3" t="s">
        <v>94</v>
      </c>
      <c r="Q79" s="3" t="s">
        <v>90</v>
      </c>
      <c r="R79" s="3" t="s">
        <v>90</v>
      </c>
      <c r="S79" s="3" t="s">
        <v>94</v>
      </c>
      <c r="T79" s="3" t="s">
        <v>90</v>
      </c>
      <c r="U79" s="3" t="s">
        <v>92</v>
      </c>
      <c r="X79" s="3" t="s">
        <v>90</v>
      </c>
      <c r="Y79" s="3" t="s">
        <v>94</v>
      </c>
      <c r="Z79" s="3" t="s">
        <v>90</v>
      </c>
      <c r="AA79" s="3" t="s">
        <v>92</v>
      </c>
      <c r="AD79" s="3" t="s">
        <v>90</v>
      </c>
      <c r="AE79" s="3" t="s">
        <v>94</v>
      </c>
      <c r="AF79" s="3" t="s">
        <v>90</v>
      </c>
      <c r="AG79" s="3" t="s">
        <v>93</v>
      </c>
      <c r="AH79" s="3" t="s">
        <v>93</v>
      </c>
      <c r="AI79" s="3" t="s">
        <v>90</v>
      </c>
      <c r="AJ79" s="3" t="s">
        <v>93</v>
      </c>
      <c r="AK79" s="3" t="s">
        <v>91</v>
      </c>
      <c r="AL79" s="3" t="s">
        <v>90</v>
      </c>
      <c r="AM79" s="3" t="s">
        <v>90</v>
      </c>
      <c r="AN79" s="3" t="s">
        <v>94</v>
      </c>
      <c r="AO79" s="3" t="s">
        <v>90</v>
      </c>
      <c r="AP79" s="3" t="s">
        <v>90</v>
      </c>
      <c r="AQ79" s="3" t="s">
        <v>94</v>
      </c>
      <c r="AR79" s="3" t="s">
        <v>90</v>
      </c>
      <c r="AS79" s="3" t="s">
        <v>92</v>
      </c>
      <c r="AV79" s="3" t="s">
        <v>93</v>
      </c>
      <c r="AW79" s="3" t="s">
        <v>94</v>
      </c>
      <c r="AX79" s="3" t="s">
        <v>90</v>
      </c>
      <c r="AY79" s="3" t="s">
        <v>92</v>
      </c>
      <c r="BB79" s="3" t="s">
        <v>99</v>
      </c>
      <c r="BE79" s="3" t="s">
        <v>99</v>
      </c>
      <c r="BH79" s="3" t="s">
        <v>90</v>
      </c>
      <c r="BI79" s="3" t="s">
        <v>94</v>
      </c>
      <c r="BJ79" s="3" t="s">
        <v>90</v>
      </c>
      <c r="BK79" s="3" t="s">
        <v>92</v>
      </c>
      <c r="BN79" s="3" t="s">
        <v>90</v>
      </c>
      <c r="BO79" s="3" t="s">
        <v>94</v>
      </c>
      <c r="BP79" s="3" t="s">
        <v>90</v>
      </c>
      <c r="BQ79" s="3" t="s">
        <v>90</v>
      </c>
      <c r="BR79" s="3" t="s">
        <v>94</v>
      </c>
      <c r="BS79" s="3" t="s">
        <v>90</v>
      </c>
      <c r="BT79" s="3" t="s">
        <v>90</v>
      </c>
      <c r="BU79" s="3" t="s">
        <v>94</v>
      </c>
      <c r="BV79" s="3" t="s">
        <v>90</v>
      </c>
      <c r="BW79" s="3" t="s">
        <v>129</v>
      </c>
      <c r="CA79" s="3" t="s">
        <v>92</v>
      </c>
      <c r="CG79" s="4" t="s">
        <v>249</v>
      </c>
      <c r="CH79" s="3" t="s">
        <v>112</v>
      </c>
      <c r="CI79" s="5">
        <v>45485</v>
      </c>
    </row>
    <row r="80" spans="1:87" ht="12.5" x14ac:dyDescent="0.25">
      <c r="A80" s="2">
        <v>45485.593195636575</v>
      </c>
      <c r="B80" s="3" t="s">
        <v>87</v>
      </c>
      <c r="C80" s="3" t="s">
        <v>4</v>
      </c>
      <c r="E80" s="3" t="s">
        <v>133</v>
      </c>
      <c r="I80" s="3" t="s">
        <v>90</v>
      </c>
      <c r="J80" s="3" t="s">
        <v>94</v>
      </c>
      <c r="K80" s="3" t="s">
        <v>90</v>
      </c>
      <c r="L80" s="3" t="s">
        <v>90</v>
      </c>
      <c r="M80" s="3" t="s">
        <v>94</v>
      </c>
      <c r="N80" s="3" t="s">
        <v>90</v>
      </c>
      <c r="O80" s="3" t="s">
        <v>90</v>
      </c>
      <c r="P80" s="3" t="s">
        <v>94</v>
      </c>
      <c r="Q80" s="3" t="s">
        <v>90</v>
      </c>
      <c r="R80" s="3" t="s">
        <v>90</v>
      </c>
      <c r="S80" s="3" t="s">
        <v>94</v>
      </c>
      <c r="T80" s="3" t="s">
        <v>90</v>
      </c>
      <c r="U80" s="3" t="s">
        <v>93</v>
      </c>
      <c r="V80" s="3" t="s">
        <v>94</v>
      </c>
      <c r="W80" s="3" t="s">
        <v>90</v>
      </c>
      <c r="X80" s="3" t="s">
        <v>92</v>
      </c>
      <c r="AA80" s="3" t="s">
        <v>92</v>
      </c>
      <c r="AD80" s="3" t="s">
        <v>90</v>
      </c>
      <c r="AE80" s="3" t="s">
        <v>94</v>
      </c>
      <c r="AF80" s="3" t="s">
        <v>90</v>
      </c>
      <c r="AG80" s="3" t="s">
        <v>93</v>
      </c>
      <c r="AH80" s="3" t="s">
        <v>91</v>
      </c>
      <c r="AI80" s="3" t="s">
        <v>90</v>
      </c>
      <c r="AJ80" s="3" t="s">
        <v>99</v>
      </c>
      <c r="AM80" s="3" t="s">
        <v>93</v>
      </c>
      <c r="AN80" s="3" t="s">
        <v>91</v>
      </c>
      <c r="AO80" s="3" t="s">
        <v>90</v>
      </c>
      <c r="AP80" s="3" t="s">
        <v>90</v>
      </c>
      <c r="AQ80" s="3" t="s">
        <v>94</v>
      </c>
      <c r="AR80" s="3" t="s">
        <v>90</v>
      </c>
      <c r="AS80" s="3" t="s">
        <v>92</v>
      </c>
      <c r="AV80" s="3" t="s">
        <v>90</v>
      </c>
      <c r="AW80" s="3" t="s">
        <v>94</v>
      </c>
      <c r="AX80" s="3" t="s">
        <v>90</v>
      </c>
      <c r="AY80" s="3" t="s">
        <v>90</v>
      </c>
      <c r="AZ80" s="3" t="s">
        <v>94</v>
      </c>
      <c r="BA80" s="3" t="s">
        <v>90</v>
      </c>
      <c r="BB80" s="3" t="s">
        <v>90</v>
      </c>
      <c r="BC80" s="3" t="s">
        <v>94</v>
      </c>
      <c r="BD80" s="3" t="s">
        <v>90</v>
      </c>
      <c r="BE80" s="3" t="s">
        <v>90</v>
      </c>
      <c r="BF80" s="3" t="s">
        <v>94</v>
      </c>
      <c r="BG80" s="3" t="s">
        <v>90</v>
      </c>
      <c r="BH80" s="3" t="s">
        <v>90</v>
      </c>
      <c r="BI80" s="3" t="s">
        <v>94</v>
      </c>
      <c r="BJ80" s="3" t="s">
        <v>90</v>
      </c>
      <c r="BK80" s="3" t="s">
        <v>92</v>
      </c>
      <c r="BN80" s="3" t="s">
        <v>90</v>
      </c>
      <c r="BO80" s="3" t="s">
        <v>94</v>
      </c>
      <c r="BP80" s="3" t="s">
        <v>90</v>
      </c>
      <c r="BQ80" s="3" t="s">
        <v>92</v>
      </c>
      <c r="BT80" s="3" t="s">
        <v>90</v>
      </c>
      <c r="BU80" s="3" t="s">
        <v>94</v>
      </c>
      <c r="BV80" s="3" t="s">
        <v>90</v>
      </c>
      <c r="BW80" s="3" t="s">
        <v>129</v>
      </c>
      <c r="CA80" s="3" t="s">
        <v>92</v>
      </c>
      <c r="CG80" s="4" t="s">
        <v>250</v>
      </c>
      <c r="CH80" s="3" t="s">
        <v>109</v>
      </c>
      <c r="CI80" s="5">
        <v>45485</v>
      </c>
    </row>
    <row r="81" spans="1:87" ht="12.5" x14ac:dyDescent="0.25">
      <c r="A81" s="2">
        <v>45485.68804591435</v>
      </c>
      <c r="B81" s="3" t="s">
        <v>87</v>
      </c>
      <c r="C81" s="3" t="s">
        <v>4</v>
      </c>
      <c r="E81" s="3" t="s">
        <v>251</v>
      </c>
      <c r="I81" s="3" t="s">
        <v>90</v>
      </c>
      <c r="J81" s="3" t="s">
        <v>94</v>
      </c>
      <c r="K81" s="3" t="s">
        <v>90</v>
      </c>
      <c r="L81" s="3" t="s">
        <v>90</v>
      </c>
      <c r="M81" s="3" t="s">
        <v>94</v>
      </c>
      <c r="N81" s="3" t="s">
        <v>90</v>
      </c>
      <c r="O81" s="3" t="s">
        <v>93</v>
      </c>
      <c r="P81" s="3" t="s">
        <v>94</v>
      </c>
      <c r="Q81" s="3" t="s">
        <v>90</v>
      </c>
      <c r="R81" s="3" t="s">
        <v>92</v>
      </c>
      <c r="U81" s="3" t="s">
        <v>93</v>
      </c>
      <c r="V81" s="3" t="s">
        <v>94</v>
      </c>
      <c r="W81" s="3" t="s">
        <v>90</v>
      </c>
      <c r="X81" s="3" t="s">
        <v>90</v>
      </c>
      <c r="Y81" s="3" t="s">
        <v>94</v>
      </c>
      <c r="Z81" s="3" t="s">
        <v>90</v>
      </c>
      <c r="AA81" s="3" t="s">
        <v>92</v>
      </c>
      <c r="AD81" s="3" t="s">
        <v>90</v>
      </c>
      <c r="AE81" s="3" t="s">
        <v>94</v>
      </c>
      <c r="AF81" s="3" t="s">
        <v>90</v>
      </c>
      <c r="AG81" s="3" t="s">
        <v>93</v>
      </c>
      <c r="AH81" s="3" t="s">
        <v>94</v>
      </c>
      <c r="AI81" s="3" t="s">
        <v>90</v>
      </c>
      <c r="AJ81" s="3" t="s">
        <v>90</v>
      </c>
      <c r="AK81" s="3" t="s">
        <v>91</v>
      </c>
      <c r="AL81" s="3" t="s">
        <v>90</v>
      </c>
      <c r="AM81" s="3" t="s">
        <v>93</v>
      </c>
      <c r="AN81" s="3" t="s">
        <v>94</v>
      </c>
      <c r="AO81" s="3" t="s">
        <v>90</v>
      </c>
      <c r="AP81" s="3" t="s">
        <v>92</v>
      </c>
      <c r="AS81" s="3" t="s">
        <v>92</v>
      </c>
      <c r="AV81" s="3" t="s">
        <v>90</v>
      </c>
      <c r="AW81" s="3" t="s">
        <v>94</v>
      </c>
      <c r="AX81" s="3" t="s">
        <v>90</v>
      </c>
      <c r="AY81" s="3" t="s">
        <v>90</v>
      </c>
      <c r="AZ81" s="3" t="s">
        <v>94</v>
      </c>
      <c r="BA81" s="3" t="s">
        <v>90</v>
      </c>
      <c r="BB81" s="3" t="s">
        <v>92</v>
      </c>
      <c r="BE81" s="3" t="s">
        <v>90</v>
      </c>
      <c r="BF81" s="3" t="s">
        <v>91</v>
      </c>
      <c r="BG81" s="3" t="s">
        <v>90</v>
      </c>
      <c r="BH81" s="3" t="s">
        <v>90</v>
      </c>
      <c r="BI81" s="3" t="s">
        <v>94</v>
      </c>
      <c r="BJ81" s="3" t="s">
        <v>90</v>
      </c>
      <c r="BK81" s="3" t="s">
        <v>92</v>
      </c>
      <c r="BN81" s="3" t="s">
        <v>90</v>
      </c>
      <c r="BO81" s="3" t="s">
        <v>94</v>
      </c>
      <c r="BP81" s="3" t="s">
        <v>92</v>
      </c>
      <c r="BQ81" s="3" t="s">
        <v>92</v>
      </c>
      <c r="BT81" s="3" t="s">
        <v>92</v>
      </c>
      <c r="BW81" s="3" t="s">
        <v>129</v>
      </c>
      <c r="CA81" s="3" t="s">
        <v>92</v>
      </c>
      <c r="CG81" s="4" t="s">
        <v>252</v>
      </c>
      <c r="CH81" s="3" t="s">
        <v>112</v>
      </c>
      <c r="CI81" s="5">
        <v>45485</v>
      </c>
    </row>
    <row r="82" spans="1:87" ht="12.5" x14ac:dyDescent="0.25">
      <c r="A82" s="2">
        <v>45485.692357777778</v>
      </c>
      <c r="B82" s="3" t="s">
        <v>87</v>
      </c>
      <c r="C82" s="3" t="s">
        <v>88</v>
      </c>
      <c r="G82" s="3" t="s">
        <v>253</v>
      </c>
      <c r="I82" s="3" t="s">
        <v>90</v>
      </c>
      <c r="J82" s="3" t="s">
        <v>94</v>
      </c>
      <c r="K82" s="3" t="s">
        <v>90</v>
      </c>
      <c r="L82" s="3" t="s">
        <v>90</v>
      </c>
      <c r="M82" s="3" t="s">
        <v>94</v>
      </c>
      <c r="N82" s="3" t="s">
        <v>90</v>
      </c>
      <c r="O82" s="3" t="s">
        <v>90</v>
      </c>
      <c r="P82" s="3" t="s">
        <v>94</v>
      </c>
      <c r="Q82" s="3" t="s">
        <v>90</v>
      </c>
      <c r="R82" s="3" t="s">
        <v>90</v>
      </c>
      <c r="S82" s="3" t="s">
        <v>94</v>
      </c>
      <c r="T82" s="3" t="s">
        <v>90</v>
      </c>
      <c r="U82" s="3" t="s">
        <v>90</v>
      </c>
      <c r="V82" s="3" t="s">
        <v>94</v>
      </c>
      <c r="W82" s="3" t="s">
        <v>90</v>
      </c>
      <c r="X82" s="3" t="s">
        <v>92</v>
      </c>
      <c r="AA82" s="3" t="s">
        <v>93</v>
      </c>
      <c r="AB82" s="3" t="s">
        <v>107</v>
      </c>
      <c r="AC82" s="3" t="s">
        <v>93</v>
      </c>
      <c r="AD82" s="3" t="s">
        <v>90</v>
      </c>
      <c r="AE82" s="3" t="s">
        <v>94</v>
      </c>
      <c r="AF82" s="3" t="s">
        <v>90</v>
      </c>
      <c r="AG82" s="3" t="s">
        <v>90</v>
      </c>
      <c r="AH82" s="3" t="s">
        <v>94</v>
      </c>
      <c r="AI82" s="3" t="s">
        <v>90</v>
      </c>
      <c r="AJ82" s="3" t="s">
        <v>90</v>
      </c>
      <c r="AK82" s="3" t="s">
        <v>93</v>
      </c>
      <c r="AL82" s="3" t="s">
        <v>90</v>
      </c>
      <c r="AM82" s="3" t="s">
        <v>90</v>
      </c>
      <c r="AN82" s="3" t="s">
        <v>94</v>
      </c>
      <c r="AO82" s="3" t="s">
        <v>90</v>
      </c>
      <c r="AP82" s="3" t="s">
        <v>93</v>
      </c>
      <c r="AQ82" s="3" t="s">
        <v>93</v>
      </c>
      <c r="AR82" s="3" t="s">
        <v>90</v>
      </c>
      <c r="AS82" s="3" t="s">
        <v>92</v>
      </c>
      <c r="AV82" s="3" t="s">
        <v>90</v>
      </c>
      <c r="AW82" s="3" t="s">
        <v>94</v>
      </c>
      <c r="AX82" s="3" t="s">
        <v>90</v>
      </c>
      <c r="AY82" s="3" t="s">
        <v>90</v>
      </c>
      <c r="AZ82" s="3" t="s">
        <v>94</v>
      </c>
      <c r="BA82" s="3" t="s">
        <v>90</v>
      </c>
      <c r="BB82" s="3" t="s">
        <v>99</v>
      </c>
      <c r="BE82" s="3" t="s">
        <v>92</v>
      </c>
      <c r="BH82" s="3" t="s">
        <v>92</v>
      </c>
      <c r="BK82" s="3" t="s">
        <v>92</v>
      </c>
      <c r="BN82" s="3" t="s">
        <v>92</v>
      </c>
      <c r="BQ82" s="3" t="s">
        <v>92</v>
      </c>
      <c r="BT82" s="3" t="s">
        <v>92</v>
      </c>
      <c r="BW82" s="3" t="s">
        <v>95</v>
      </c>
      <c r="BX82" s="3" t="s">
        <v>90</v>
      </c>
      <c r="BY82" s="3" t="s">
        <v>94</v>
      </c>
      <c r="BZ82" s="3" t="s">
        <v>92</v>
      </c>
      <c r="CG82" s="4" t="s">
        <v>254</v>
      </c>
      <c r="CH82" s="3" t="s">
        <v>101</v>
      </c>
      <c r="CI82" s="5">
        <v>45485</v>
      </c>
    </row>
    <row r="83" spans="1:87" ht="12.5" x14ac:dyDescent="0.25">
      <c r="A83" s="2">
        <v>45485.732601446754</v>
      </c>
      <c r="B83" s="3" t="s">
        <v>87</v>
      </c>
      <c r="C83" s="3" t="s">
        <v>3</v>
      </c>
      <c r="D83" s="3" t="s">
        <v>255</v>
      </c>
      <c r="I83" s="3" t="s">
        <v>90</v>
      </c>
      <c r="J83" s="3" t="s">
        <v>94</v>
      </c>
      <c r="K83" s="3" t="s">
        <v>92</v>
      </c>
      <c r="L83" s="3" t="s">
        <v>90</v>
      </c>
      <c r="M83" s="3" t="s">
        <v>94</v>
      </c>
      <c r="N83" s="3" t="s">
        <v>92</v>
      </c>
      <c r="O83" s="3" t="s">
        <v>93</v>
      </c>
      <c r="P83" s="3" t="s">
        <v>94</v>
      </c>
      <c r="Q83" s="3" t="s">
        <v>92</v>
      </c>
      <c r="R83" s="3" t="s">
        <v>93</v>
      </c>
      <c r="S83" s="3" t="s">
        <v>94</v>
      </c>
      <c r="T83" s="3" t="s">
        <v>93</v>
      </c>
      <c r="U83" s="3" t="s">
        <v>92</v>
      </c>
      <c r="X83" s="3" t="s">
        <v>92</v>
      </c>
      <c r="AA83" s="3" t="s">
        <v>92</v>
      </c>
      <c r="AD83" s="3" t="s">
        <v>92</v>
      </c>
      <c r="AG83" s="3" t="s">
        <v>93</v>
      </c>
      <c r="AH83" s="3" t="s">
        <v>91</v>
      </c>
      <c r="AI83" s="3" t="s">
        <v>93</v>
      </c>
      <c r="AJ83" s="3" t="s">
        <v>92</v>
      </c>
      <c r="AM83" s="3" t="s">
        <v>90</v>
      </c>
      <c r="AN83" s="3" t="s">
        <v>94</v>
      </c>
      <c r="AO83" s="3" t="s">
        <v>93</v>
      </c>
      <c r="AP83" s="3" t="s">
        <v>90</v>
      </c>
      <c r="AQ83" s="3" t="s">
        <v>94</v>
      </c>
      <c r="AR83" s="3" t="s">
        <v>93</v>
      </c>
      <c r="AS83" s="3" t="s">
        <v>90</v>
      </c>
      <c r="AT83" s="3" t="s">
        <v>94</v>
      </c>
      <c r="AU83" s="3" t="s">
        <v>93</v>
      </c>
      <c r="AV83" s="3" t="s">
        <v>92</v>
      </c>
      <c r="AY83" s="3" t="s">
        <v>92</v>
      </c>
      <c r="BB83" s="3" t="s">
        <v>90</v>
      </c>
      <c r="BC83" s="3" t="s">
        <v>91</v>
      </c>
      <c r="BD83" s="3" t="s">
        <v>92</v>
      </c>
      <c r="BE83" s="3" t="s">
        <v>99</v>
      </c>
      <c r="BH83" s="3" t="s">
        <v>92</v>
      </c>
      <c r="BK83" s="3" t="s">
        <v>90</v>
      </c>
      <c r="BL83" s="3" t="s">
        <v>91</v>
      </c>
      <c r="BM83" s="3" t="s">
        <v>93</v>
      </c>
      <c r="BN83" s="3" t="s">
        <v>90</v>
      </c>
      <c r="BO83" s="3" t="s">
        <v>93</v>
      </c>
      <c r="BP83" s="3" t="s">
        <v>92</v>
      </c>
      <c r="BQ83" s="3" t="s">
        <v>90</v>
      </c>
      <c r="BR83" s="3" t="s">
        <v>94</v>
      </c>
      <c r="BS83" s="3" t="s">
        <v>92</v>
      </c>
      <c r="BT83" s="3" t="s">
        <v>90</v>
      </c>
      <c r="BU83" s="3" t="s">
        <v>91</v>
      </c>
      <c r="BV83" s="3" t="s">
        <v>92</v>
      </c>
      <c r="BW83" s="3" t="s">
        <v>144</v>
      </c>
      <c r="CD83" s="3" t="s">
        <v>92</v>
      </c>
      <c r="CG83" s="3" t="s">
        <v>256</v>
      </c>
      <c r="CH83" s="3" t="s">
        <v>146</v>
      </c>
      <c r="CI83" s="5">
        <v>45485</v>
      </c>
    </row>
    <row r="84" spans="1:87" ht="12.5" x14ac:dyDescent="0.25">
      <c r="A84" s="2">
        <v>45488.421428171292</v>
      </c>
      <c r="B84" s="3" t="s">
        <v>87</v>
      </c>
      <c r="C84" s="3" t="s">
        <v>5</v>
      </c>
      <c r="F84" s="3" t="s">
        <v>122</v>
      </c>
      <c r="I84" s="3" t="s">
        <v>90</v>
      </c>
      <c r="J84" s="3" t="s">
        <v>94</v>
      </c>
      <c r="K84" s="3" t="s">
        <v>92</v>
      </c>
      <c r="L84" s="3" t="s">
        <v>90</v>
      </c>
      <c r="M84" s="3" t="s">
        <v>94</v>
      </c>
      <c r="N84" s="3" t="s">
        <v>90</v>
      </c>
      <c r="O84" s="3" t="s">
        <v>93</v>
      </c>
      <c r="P84" s="3" t="s">
        <v>94</v>
      </c>
      <c r="Q84" s="3" t="s">
        <v>90</v>
      </c>
      <c r="R84" s="3" t="s">
        <v>90</v>
      </c>
      <c r="S84" s="3" t="s">
        <v>94</v>
      </c>
      <c r="T84" s="3" t="s">
        <v>90</v>
      </c>
      <c r="U84" s="3" t="s">
        <v>90</v>
      </c>
      <c r="V84" s="3" t="s">
        <v>94</v>
      </c>
      <c r="W84" s="3" t="s">
        <v>90</v>
      </c>
      <c r="X84" s="3" t="s">
        <v>90</v>
      </c>
      <c r="Y84" s="3" t="s">
        <v>94</v>
      </c>
      <c r="Z84" s="3" t="s">
        <v>90</v>
      </c>
      <c r="AA84" s="3" t="s">
        <v>93</v>
      </c>
      <c r="AB84" s="3" t="s">
        <v>107</v>
      </c>
      <c r="AC84" s="3" t="s">
        <v>93</v>
      </c>
      <c r="AD84" s="3" t="s">
        <v>90</v>
      </c>
      <c r="AE84" s="3" t="s">
        <v>91</v>
      </c>
      <c r="AF84" s="3" t="s">
        <v>90</v>
      </c>
      <c r="AG84" s="3" t="s">
        <v>93</v>
      </c>
      <c r="AH84" s="3" t="s">
        <v>94</v>
      </c>
      <c r="AI84" s="3" t="s">
        <v>90</v>
      </c>
      <c r="AJ84" s="3" t="s">
        <v>92</v>
      </c>
      <c r="AM84" s="3" t="s">
        <v>90</v>
      </c>
      <c r="AN84" s="3" t="s">
        <v>94</v>
      </c>
      <c r="AO84" s="3" t="s">
        <v>90</v>
      </c>
      <c r="AP84" s="3" t="s">
        <v>90</v>
      </c>
      <c r="AQ84" s="3" t="s">
        <v>94</v>
      </c>
      <c r="AR84" s="3" t="s">
        <v>90</v>
      </c>
      <c r="AS84" s="3" t="s">
        <v>92</v>
      </c>
      <c r="AV84" s="3" t="s">
        <v>90</v>
      </c>
      <c r="AW84" s="3" t="s">
        <v>94</v>
      </c>
      <c r="AX84" s="3" t="s">
        <v>90</v>
      </c>
      <c r="AY84" s="3" t="s">
        <v>92</v>
      </c>
      <c r="BB84" s="3" t="s">
        <v>92</v>
      </c>
      <c r="BE84" s="3" t="s">
        <v>99</v>
      </c>
      <c r="BH84" s="3" t="s">
        <v>90</v>
      </c>
      <c r="BI84" s="3" t="s">
        <v>94</v>
      </c>
      <c r="BJ84" s="3" t="s">
        <v>92</v>
      </c>
      <c r="BK84" s="3" t="s">
        <v>92</v>
      </c>
      <c r="BN84" s="3" t="s">
        <v>90</v>
      </c>
      <c r="BO84" s="3" t="s">
        <v>94</v>
      </c>
      <c r="BP84" s="3" t="s">
        <v>92</v>
      </c>
      <c r="BQ84" s="3" t="s">
        <v>92</v>
      </c>
      <c r="BT84" s="3" t="s">
        <v>90</v>
      </c>
      <c r="BU84" s="3" t="s">
        <v>91</v>
      </c>
      <c r="BV84" s="3" t="s">
        <v>93</v>
      </c>
      <c r="BW84" s="3" t="s">
        <v>95</v>
      </c>
      <c r="BX84" s="3" t="s">
        <v>90</v>
      </c>
      <c r="BY84" s="3" t="s">
        <v>93</v>
      </c>
      <c r="BZ84" s="3" t="s">
        <v>92</v>
      </c>
      <c r="CG84" s="4" t="s">
        <v>257</v>
      </c>
      <c r="CH84" s="3" t="s">
        <v>109</v>
      </c>
      <c r="CI84" s="5">
        <v>45488</v>
      </c>
    </row>
    <row r="85" spans="1:87" ht="12.5" x14ac:dyDescent="0.25">
      <c r="A85" s="2">
        <v>45488.468830706013</v>
      </c>
      <c r="B85" s="3" t="s">
        <v>87</v>
      </c>
      <c r="C85" s="3" t="s">
        <v>88</v>
      </c>
      <c r="G85" s="3" t="s">
        <v>258</v>
      </c>
      <c r="I85" s="3" t="s">
        <v>90</v>
      </c>
      <c r="J85" s="3" t="s">
        <v>94</v>
      </c>
      <c r="K85" s="3" t="s">
        <v>92</v>
      </c>
      <c r="L85" s="3" t="s">
        <v>90</v>
      </c>
      <c r="M85" s="3" t="s">
        <v>94</v>
      </c>
      <c r="N85" s="3" t="s">
        <v>92</v>
      </c>
      <c r="O85" s="3" t="s">
        <v>93</v>
      </c>
      <c r="P85" s="3" t="s">
        <v>94</v>
      </c>
      <c r="Q85" s="3" t="s">
        <v>92</v>
      </c>
      <c r="R85" s="3" t="s">
        <v>93</v>
      </c>
      <c r="S85" s="3" t="s">
        <v>94</v>
      </c>
      <c r="T85" s="3" t="s">
        <v>90</v>
      </c>
      <c r="U85" s="3" t="s">
        <v>92</v>
      </c>
      <c r="X85" s="3" t="s">
        <v>92</v>
      </c>
      <c r="AA85" s="3" t="s">
        <v>93</v>
      </c>
      <c r="AB85" s="3" t="s">
        <v>107</v>
      </c>
      <c r="AC85" s="3" t="s">
        <v>93</v>
      </c>
      <c r="AD85" s="3" t="s">
        <v>90</v>
      </c>
      <c r="AE85" s="3" t="s">
        <v>94</v>
      </c>
      <c r="AF85" s="3" t="s">
        <v>90</v>
      </c>
      <c r="AG85" s="3" t="s">
        <v>93</v>
      </c>
      <c r="AH85" s="3" t="s">
        <v>94</v>
      </c>
      <c r="AI85" s="3" t="s">
        <v>90</v>
      </c>
      <c r="AJ85" s="3" t="s">
        <v>99</v>
      </c>
      <c r="AM85" s="3" t="s">
        <v>93</v>
      </c>
      <c r="AN85" s="3" t="s">
        <v>94</v>
      </c>
      <c r="AO85" s="3" t="s">
        <v>90</v>
      </c>
      <c r="AP85" s="3" t="s">
        <v>93</v>
      </c>
      <c r="AQ85" s="3" t="s">
        <v>94</v>
      </c>
      <c r="AR85" s="3" t="s">
        <v>90</v>
      </c>
      <c r="AS85" s="3" t="s">
        <v>92</v>
      </c>
      <c r="AV85" s="3" t="s">
        <v>93</v>
      </c>
      <c r="AW85" s="3" t="s">
        <v>94</v>
      </c>
      <c r="AX85" s="3" t="s">
        <v>90</v>
      </c>
      <c r="AY85" s="3" t="s">
        <v>90</v>
      </c>
      <c r="AZ85" s="3" t="s">
        <v>94</v>
      </c>
      <c r="BA85" s="3" t="s">
        <v>90</v>
      </c>
      <c r="BB85" s="3" t="s">
        <v>92</v>
      </c>
      <c r="BE85" s="3" t="s">
        <v>92</v>
      </c>
      <c r="BH85" s="3" t="s">
        <v>92</v>
      </c>
      <c r="BK85" s="3" t="s">
        <v>90</v>
      </c>
      <c r="BL85" s="3" t="s">
        <v>94</v>
      </c>
      <c r="BM85" s="3" t="s">
        <v>92</v>
      </c>
      <c r="BN85" s="3" t="s">
        <v>92</v>
      </c>
      <c r="BQ85" s="3" t="s">
        <v>92</v>
      </c>
      <c r="BT85" s="3" t="s">
        <v>90</v>
      </c>
      <c r="BU85" s="3" t="s">
        <v>94</v>
      </c>
      <c r="BV85" s="3" t="s">
        <v>93</v>
      </c>
      <c r="BW85" s="3" t="s">
        <v>95</v>
      </c>
      <c r="BX85" s="3" t="s">
        <v>90</v>
      </c>
      <c r="BY85" s="3" t="s">
        <v>94</v>
      </c>
      <c r="BZ85" s="3" t="s">
        <v>92</v>
      </c>
      <c r="CG85" s="4" t="s">
        <v>259</v>
      </c>
      <c r="CH85" s="3" t="s">
        <v>112</v>
      </c>
      <c r="CI85" s="5">
        <v>45488</v>
      </c>
    </row>
    <row r="86" spans="1:87" ht="12.5" x14ac:dyDescent="0.25">
      <c r="A86" s="2">
        <v>45488.477461516202</v>
      </c>
      <c r="B86" s="3" t="s">
        <v>87</v>
      </c>
      <c r="C86" s="3" t="s">
        <v>88</v>
      </c>
      <c r="G86" s="3" t="s">
        <v>260</v>
      </c>
      <c r="I86" s="3" t="s">
        <v>90</v>
      </c>
      <c r="J86" s="3" t="s">
        <v>91</v>
      </c>
      <c r="K86" s="3" t="s">
        <v>90</v>
      </c>
      <c r="L86" s="3" t="s">
        <v>90</v>
      </c>
      <c r="M86" s="3" t="s">
        <v>91</v>
      </c>
      <c r="N86" s="3" t="s">
        <v>90</v>
      </c>
      <c r="O86" s="3" t="s">
        <v>93</v>
      </c>
      <c r="P86" s="3" t="s">
        <v>91</v>
      </c>
      <c r="Q86" s="3" t="s">
        <v>90</v>
      </c>
      <c r="R86" s="3" t="s">
        <v>90</v>
      </c>
      <c r="S86" s="3" t="s">
        <v>93</v>
      </c>
      <c r="T86" s="3" t="s">
        <v>90</v>
      </c>
      <c r="U86" s="3" t="s">
        <v>90</v>
      </c>
      <c r="V86" s="3" t="s">
        <v>94</v>
      </c>
      <c r="W86" s="3" t="s">
        <v>90</v>
      </c>
      <c r="X86" s="3" t="s">
        <v>92</v>
      </c>
      <c r="AA86" s="3" t="s">
        <v>93</v>
      </c>
      <c r="AB86" s="3" t="s">
        <v>107</v>
      </c>
      <c r="AC86" s="3" t="s">
        <v>90</v>
      </c>
      <c r="AD86" s="3" t="s">
        <v>90</v>
      </c>
      <c r="AE86" s="3" t="s">
        <v>94</v>
      </c>
      <c r="AF86" s="3" t="s">
        <v>90</v>
      </c>
      <c r="AG86" s="3" t="s">
        <v>90</v>
      </c>
      <c r="AH86" s="3" t="s">
        <v>94</v>
      </c>
      <c r="AI86" s="3" t="s">
        <v>90</v>
      </c>
      <c r="AJ86" s="3" t="s">
        <v>90</v>
      </c>
      <c r="AK86" s="3" t="s">
        <v>94</v>
      </c>
      <c r="AL86" s="3" t="s">
        <v>92</v>
      </c>
      <c r="AM86" s="3" t="s">
        <v>90</v>
      </c>
      <c r="AN86" s="3" t="s">
        <v>94</v>
      </c>
      <c r="AO86" s="3" t="s">
        <v>90</v>
      </c>
      <c r="AP86" s="3" t="s">
        <v>90</v>
      </c>
      <c r="AQ86" s="3" t="s">
        <v>94</v>
      </c>
      <c r="AR86" s="3" t="s">
        <v>90</v>
      </c>
      <c r="AS86" s="3" t="s">
        <v>92</v>
      </c>
      <c r="AV86" s="3" t="s">
        <v>90</v>
      </c>
      <c r="AW86" s="3" t="s">
        <v>91</v>
      </c>
      <c r="AX86" s="3" t="s">
        <v>90</v>
      </c>
      <c r="AY86" s="3" t="s">
        <v>92</v>
      </c>
      <c r="BB86" s="3" t="s">
        <v>92</v>
      </c>
      <c r="BE86" s="3" t="s">
        <v>92</v>
      </c>
      <c r="BH86" s="3" t="s">
        <v>90</v>
      </c>
      <c r="BI86" s="3" t="s">
        <v>91</v>
      </c>
      <c r="BJ86" s="3" t="s">
        <v>90</v>
      </c>
      <c r="BK86" s="3" t="s">
        <v>90</v>
      </c>
      <c r="BL86" s="3" t="s">
        <v>91</v>
      </c>
      <c r="BM86" s="3" t="s">
        <v>90</v>
      </c>
      <c r="BN86" s="3" t="s">
        <v>90</v>
      </c>
      <c r="BO86" s="3" t="s">
        <v>91</v>
      </c>
      <c r="BP86" s="3" t="s">
        <v>90</v>
      </c>
      <c r="BQ86" s="3" t="s">
        <v>92</v>
      </c>
      <c r="BT86" s="3" t="s">
        <v>90</v>
      </c>
      <c r="BU86" s="3" t="s">
        <v>94</v>
      </c>
      <c r="BV86" s="3" t="s">
        <v>90</v>
      </c>
      <c r="BW86" s="3" t="s">
        <v>95</v>
      </c>
      <c r="BX86" s="3" t="s">
        <v>90</v>
      </c>
      <c r="BY86" s="3" t="s">
        <v>91</v>
      </c>
      <c r="BZ86" s="3" t="s">
        <v>90</v>
      </c>
      <c r="CG86" s="4" t="s">
        <v>261</v>
      </c>
      <c r="CH86" s="3" t="s">
        <v>97</v>
      </c>
      <c r="CI86" s="5">
        <v>45488</v>
      </c>
    </row>
  </sheetData>
  <customSheetViews>
    <customSheetView guid="{03BE53EF-2EA1-4E8B-8FB7-11AED2EBA4C9}" filter="1" showAutoFilter="1">
      <pageMargins left="0.7" right="0.7" top="0.75" bottom="0.75" header="0.3" footer="0.3"/>
      <autoFilter ref="A1:CO86">
        <filterColumn colId="7">
          <filters>
            <filter val="Ministerio de Defensa"/>
          </filters>
        </filterColumn>
      </autoFilter>
    </customSheetView>
  </customSheetViews>
  <hyperlinks>
    <hyperlink ref="CG2" r:id="rId1"/>
    <hyperlink ref="CG3" r:id="rId2"/>
    <hyperlink ref="CG4" r:id="rId3"/>
    <hyperlink ref="CG5" r:id="rId4"/>
    <hyperlink ref="CG6" r:id="rId5"/>
    <hyperlink ref="CG7" r:id="rId6"/>
    <hyperlink ref="CG8" r:id="rId7"/>
    <hyperlink ref="CG9" r:id="rId8"/>
    <hyperlink ref="CG10" r:id="rId9"/>
    <hyperlink ref="CG11" r:id="rId10"/>
    <hyperlink ref="CG12" r:id="rId11"/>
    <hyperlink ref="CG13" r:id="rId12"/>
    <hyperlink ref="CG14" r:id="rId13"/>
    <hyperlink ref="CG15" r:id="rId14"/>
    <hyperlink ref="CG16" r:id="rId15"/>
    <hyperlink ref="CG17" r:id="rId16"/>
    <hyperlink ref="CG18" r:id="rId17"/>
    <hyperlink ref="CG19" r:id="rId18"/>
    <hyperlink ref="CG20" r:id="rId19"/>
    <hyperlink ref="CG21" r:id="rId20"/>
    <hyperlink ref="CG22" r:id="rId21"/>
    <hyperlink ref="CG23" r:id="rId22"/>
    <hyperlink ref="CG25" r:id="rId23"/>
    <hyperlink ref="CG26" r:id="rId24"/>
    <hyperlink ref="CG27" r:id="rId25"/>
    <hyperlink ref="CG28" r:id="rId26"/>
    <hyperlink ref="CG29" r:id="rId27"/>
    <hyperlink ref="CG30" r:id="rId28"/>
    <hyperlink ref="CG31" r:id="rId29"/>
    <hyperlink ref="CG32" r:id="rId30"/>
    <hyperlink ref="CG33" r:id="rId31"/>
    <hyperlink ref="CG34" r:id="rId32"/>
    <hyperlink ref="CG35" r:id="rId33"/>
    <hyperlink ref="CG36" r:id="rId34"/>
    <hyperlink ref="CG37" r:id="rId35"/>
    <hyperlink ref="CG39" r:id="rId36"/>
    <hyperlink ref="CG40" r:id="rId37"/>
    <hyperlink ref="CG41" r:id="rId38"/>
    <hyperlink ref="CG42" r:id="rId39"/>
    <hyperlink ref="CG44" r:id="rId40"/>
    <hyperlink ref="CG45" r:id="rId41"/>
    <hyperlink ref="CG46" r:id="rId42"/>
    <hyperlink ref="CG47" r:id="rId43"/>
    <hyperlink ref="CG48" r:id="rId44"/>
    <hyperlink ref="CG49" r:id="rId45"/>
    <hyperlink ref="CG50" r:id="rId46"/>
    <hyperlink ref="CG51" r:id="rId47"/>
    <hyperlink ref="CG52" r:id="rId48"/>
    <hyperlink ref="CG53" r:id="rId49"/>
    <hyperlink ref="CG54" r:id="rId50"/>
    <hyperlink ref="CG55" r:id="rId51"/>
    <hyperlink ref="CG56" r:id="rId52"/>
    <hyperlink ref="CG57" r:id="rId53"/>
    <hyperlink ref="CG58" r:id="rId54"/>
    <hyperlink ref="CG59" r:id="rId55"/>
    <hyperlink ref="CG60" r:id="rId56"/>
    <hyperlink ref="CG61" r:id="rId57"/>
    <hyperlink ref="CG63" r:id="rId58"/>
    <hyperlink ref="CG64" r:id="rId59"/>
    <hyperlink ref="CG65" r:id="rId60"/>
    <hyperlink ref="CG66" r:id="rId61"/>
    <hyperlink ref="CG67" r:id="rId62"/>
    <hyperlink ref="CG68" r:id="rId63"/>
    <hyperlink ref="CG69" r:id="rId64"/>
    <hyperlink ref="CG70" r:id="rId65"/>
    <hyperlink ref="CG71" r:id="rId66"/>
    <hyperlink ref="CG72" r:id="rId67"/>
    <hyperlink ref="CG73" r:id="rId68"/>
    <hyperlink ref="CG74" r:id="rId69"/>
    <hyperlink ref="CG75" r:id="rId70"/>
    <hyperlink ref="CG76" r:id="rId71"/>
    <hyperlink ref="CG77" r:id="rId72"/>
    <hyperlink ref="CG78" r:id="rId73"/>
    <hyperlink ref="CG79" r:id="rId74"/>
    <hyperlink ref="CG80" r:id="rId75"/>
    <hyperlink ref="CG81" r:id="rId76"/>
    <hyperlink ref="CG82" r:id="rId77"/>
    <hyperlink ref="CG84" r:id="rId78"/>
    <hyperlink ref="CG85" r:id="rId79"/>
    <hyperlink ref="CG86" r:id="rId8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6"/>
  <sheetViews>
    <sheetView topLeftCell="D1" workbookViewId="0">
      <selection activeCell="C16" sqref="C16"/>
    </sheetView>
  </sheetViews>
  <sheetFormatPr baseColWidth="10" defaultColWidth="12.6328125" defaultRowHeight="12.5" x14ac:dyDescent="0.25"/>
  <cols>
    <col min="1" max="93" width="18.90625" customWidth="1"/>
  </cols>
  <sheetData>
    <row r="1" spans="1:8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</row>
    <row r="2" spans="1:87" ht="15.75" customHeight="1" x14ac:dyDescent="0.25">
      <c r="A2" s="2">
        <v>45475.623624409724</v>
      </c>
      <c r="B2" s="3" t="s">
        <v>87</v>
      </c>
      <c r="C2" s="3" t="s">
        <v>88</v>
      </c>
      <c r="G2" s="3" t="s">
        <v>89</v>
      </c>
      <c r="I2" s="3">
        <v>1</v>
      </c>
      <c r="J2" s="3">
        <v>0</v>
      </c>
      <c r="K2" s="3">
        <v>0</v>
      </c>
      <c r="L2" s="3">
        <v>0</v>
      </c>
      <c r="O2" s="3">
        <v>0.5</v>
      </c>
      <c r="P2" s="3">
        <v>0</v>
      </c>
      <c r="Q2" s="3">
        <v>0</v>
      </c>
      <c r="R2" s="3">
        <v>0</v>
      </c>
      <c r="U2" s="3">
        <v>0</v>
      </c>
      <c r="X2" s="3">
        <v>0</v>
      </c>
      <c r="AA2" s="3">
        <v>0</v>
      </c>
      <c r="AD2" s="3">
        <v>0</v>
      </c>
      <c r="AG2" s="3">
        <v>0</v>
      </c>
      <c r="AJ2" s="3">
        <v>0</v>
      </c>
      <c r="AM2" s="3">
        <v>0</v>
      </c>
      <c r="AP2" s="3">
        <v>0</v>
      </c>
      <c r="AS2" s="3">
        <v>0</v>
      </c>
      <c r="AV2" s="3">
        <v>0.5</v>
      </c>
      <c r="AW2" s="3">
        <v>0</v>
      </c>
      <c r="AX2" s="3">
        <v>0</v>
      </c>
      <c r="AY2" s="3">
        <v>0</v>
      </c>
      <c r="BB2" s="3">
        <v>0</v>
      </c>
      <c r="BE2" s="3">
        <v>0</v>
      </c>
      <c r="BH2" s="3">
        <v>0</v>
      </c>
      <c r="BK2" s="3">
        <v>0</v>
      </c>
      <c r="BN2" s="3">
        <v>0</v>
      </c>
      <c r="BQ2" s="3">
        <v>0</v>
      </c>
      <c r="BT2" s="3">
        <v>1</v>
      </c>
      <c r="BU2" s="3">
        <v>1</v>
      </c>
      <c r="BV2" s="3">
        <v>0</v>
      </c>
      <c r="BW2" s="3" t="s">
        <v>95</v>
      </c>
      <c r="BX2" s="3">
        <v>0</v>
      </c>
      <c r="CG2" s="4" t="s">
        <v>96</v>
      </c>
      <c r="CH2" s="3" t="s">
        <v>97</v>
      </c>
      <c r="CI2" s="5">
        <v>45475</v>
      </c>
    </row>
    <row r="3" spans="1:87" ht="15.75" customHeight="1" x14ac:dyDescent="0.25">
      <c r="A3" s="2">
        <v>45475.627246215277</v>
      </c>
      <c r="B3" s="3" t="s">
        <v>87</v>
      </c>
      <c r="C3" s="3" t="s">
        <v>88</v>
      </c>
      <c r="G3" s="3" t="s">
        <v>98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1</v>
      </c>
      <c r="AJ3" s="3"/>
      <c r="AM3" s="3">
        <v>1</v>
      </c>
      <c r="AN3" s="3">
        <v>1</v>
      </c>
      <c r="AO3" s="3">
        <v>1</v>
      </c>
      <c r="AP3" s="3">
        <v>1</v>
      </c>
      <c r="AQ3" s="3">
        <v>1</v>
      </c>
      <c r="AR3" s="3">
        <v>1</v>
      </c>
      <c r="AS3" s="3">
        <v>0</v>
      </c>
      <c r="AV3" s="3">
        <v>1</v>
      </c>
      <c r="AW3" s="3">
        <v>1</v>
      </c>
      <c r="AX3" s="3">
        <v>1</v>
      </c>
      <c r="AY3" s="3">
        <v>1</v>
      </c>
      <c r="AZ3" s="3">
        <v>1</v>
      </c>
      <c r="BA3" s="3">
        <v>1</v>
      </c>
      <c r="BB3" s="3">
        <v>1</v>
      </c>
      <c r="BC3" s="3">
        <v>1</v>
      </c>
      <c r="BD3" s="3">
        <v>1</v>
      </c>
      <c r="BE3" s="3">
        <v>1</v>
      </c>
      <c r="BF3" s="3">
        <v>1</v>
      </c>
      <c r="BG3" s="3">
        <v>1</v>
      </c>
      <c r="BH3" s="3">
        <v>1</v>
      </c>
      <c r="BI3" s="3">
        <v>1</v>
      </c>
      <c r="BJ3" s="3">
        <v>1</v>
      </c>
      <c r="BK3" s="3">
        <v>1</v>
      </c>
      <c r="BL3" s="3">
        <v>1</v>
      </c>
      <c r="BM3" s="3">
        <v>1</v>
      </c>
      <c r="BN3" s="3">
        <v>1</v>
      </c>
      <c r="BO3" s="3">
        <v>1</v>
      </c>
      <c r="BP3" s="3">
        <v>1</v>
      </c>
      <c r="BQ3" s="3">
        <v>1</v>
      </c>
      <c r="BR3" s="3">
        <v>1</v>
      </c>
      <c r="BS3" s="3">
        <v>0</v>
      </c>
      <c r="BT3" s="3">
        <v>1</v>
      </c>
      <c r="BU3" s="3">
        <v>1</v>
      </c>
      <c r="BV3" s="3">
        <v>1</v>
      </c>
      <c r="BW3" s="3" t="s">
        <v>95</v>
      </c>
      <c r="BX3" s="3">
        <v>1</v>
      </c>
      <c r="BY3" s="3">
        <v>1</v>
      </c>
      <c r="BZ3" s="3">
        <v>1</v>
      </c>
      <c r="CG3" s="4" t="s">
        <v>100</v>
      </c>
      <c r="CH3" s="3" t="s">
        <v>101</v>
      </c>
      <c r="CI3" s="5">
        <v>45475</v>
      </c>
    </row>
    <row r="4" spans="1:87" ht="15.75" customHeight="1" x14ac:dyDescent="0.25">
      <c r="A4" s="2">
        <v>45475.64479903935</v>
      </c>
      <c r="B4" s="3" t="s">
        <v>87</v>
      </c>
      <c r="C4" s="3" t="s">
        <v>88</v>
      </c>
      <c r="G4" s="3" t="s">
        <v>102</v>
      </c>
      <c r="I4" s="3">
        <v>1</v>
      </c>
      <c r="J4" s="3">
        <v>0</v>
      </c>
      <c r="K4" s="3">
        <v>0</v>
      </c>
      <c r="L4" s="3">
        <v>0</v>
      </c>
      <c r="O4" s="3">
        <v>0.5</v>
      </c>
      <c r="P4" s="3">
        <v>0</v>
      </c>
      <c r="Q4" s="3">
        <v>0</v>
      </c>
      <c r="R4" s="3">
        <v>0</v>
      </c>
      <c r="U4" s="3">
        <v>0</v>
      </c>
      <c r="X4" s="3">
        <v>0</v>
      </c>
      <c r="AA4" s="3">
        <v>0</v>
      </c>
      <c r="AD4" s="3">
        <v>0</v>
      </c>
      <c r="AG4" s="3">
        <v>0</v>
      </c>
      <c r="AJ4" s="3">
        <v>0</v>
      </c>
      <c r="AM4" s="3">
        <v>0.5</v>
      </c>
      <c r="AN4" s="3">
        <v>0</v>
      </c>
      <c r="AO4" s="3">
        <v>0</v>
      </c>
      <c r="AP4" s="3">
        <v>0</v>
      </c>
      <c r="AS4" s="3">
        <v>0</v>
      </c>
      <c r="AV4" s="3">
        <v>0.5</v>
      </c>
      <c r="AW4" s="3">
        <v>0</v>
      </c>
      <c r="AX4" s="3">
        <v>0</v>
      </c>
      <c r="AY4" s="3">
        <v>0</v>
      </c>
      <c r="BB4" s="3">
        <v>0</v>
      </c>
      <c r="BE4" s="3">
        <v>0</v>
      </c>
      <c r="BH4" s="3">
        <v>0</v>
      </c>
      <c r="BK4" s="3">
        <v>0</v>
      </c>
      <c r="BN4" s="3">
        <v>1</v>
      </c>
      <c r="BO4" s="3">
        <v>0</v>
      </c>
      <c r="BP4" s="3">
        <v>0</v>
      </c>
      <c r="BQ4" s="3">
        <v>0</v>
      </c>
      <c r="BT4" s="3">
        <v>0</v>
      </c>
      <c r="BW4" s="3" t="s">
        <v>95</v>
      </c>
      <c r="BX4" s="3">
        <v>0</v>
      </c>
      <c r="CG4" s="4" t="s">
        <v>103</v>
      </c>
      <c r="CH4" s="3" t="s">
        <v>97</v>
      </c>
      <c r="CI4" s="5">
        <v>45475</v>
      </c>
    </row>
    <row r="5" spans="1:87" ht="15.75" customHeight="1" x14ac:dyDescent="0.25">
      <c r="A5" s="2">
        <v>45475.675032824074</v>
      </c>
      <c r="B5" s="3" t="s">
        <v>87</v>
      </c>
      <c r="C5" s="3" t="s">
        <v>88</v>
      </c>
      <c r="G5" s="3" t="s">
        <v>104</v>
      </c>
      <c r="I5" s="3">
        <v>1</v>
      </c>
      <c r="J5" s="3">
        <v>0</v>
      </c>
      <c r="K5" s="3">
        <v>0</v>
      </c>
      <c r="L5" s="3">
        <v>1</v>
      </c>
      <c r="M5" s="3">
        <v>0</v>
      </c>
      <c r="N5" s="3">
        <v>1</v>
      </c>
      <c r="O5" s="3">
        <v>0.5</v>
      </c>
      <c r="P5" s="3">
        <v>1</v>
      </c>
      <c r="Q5" s="3">
        <v>1</v>
      </c>
      <c r="R5" s="3">
        <v>0.5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0.5</v>
      </c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1</v>
      </c>
      <c r="AH5" s="3">
        <v>1</v>
      </c>
      <c r="AI5" s="3">
        <v>1</v>
      </c>
      <c r="AJ5" s="3">
        <v>0</v>
      </c>
      <c r="AM5" s="3">
        <v>1</v>
      </c>
      <c r="AN5" s="3">
        <v>0</v>
      </c>
      <c r="AO5" s="3">
        <v>1</v>
      </c>
      <c r="AP5" s="3">
        <v>0.5</v>
      </c>
      <c r="AQ5" s="3">
        <v>0.5</v>
      </c>
      <c r="AR5" s="3">
        <v>1</v>
      </c>
      <c r="AS5" s="3">
        <v>0</v>
      </c>
      <c r="AV5" s="3">
        <v>1</v>
      </c>
      <c r="AW5" s="3">
        <v>1</v>
      </c>
      <c r="AX5" s="3">
        <v>1</v>
      </c>
      <c r="AY5" s="3">
        <v>0</v>
      </c>
      <c r="BB5" s="3">
        <v>0</v>
      </c>
      <c r="BE5" s="3">
        <v>0</v>
      </c>
      <c r="BH5" s="3">
        <v>0</v>
      </c>
      <c r="BK5" s="3">
        <v>0</v>
      </c>
      <c r="BN5" s="3">
        <v>0</v>
      </c>
      <c r="BQ5" s="3">
        <v>0</v>
      </c>
      <c r="BT5" s="3">
        <v>0</v>
      </c>
      <c r="BW5" s="3" t="s">
        <v>95</v>
      </c>
      <c r="BX5" s="3">
        <v>0</v>
      </c>
      <c r="CG5" s="4" t="s">
        <v>105</v>
      </c>
      <c r="CH5" s="3" t="s">
        <v>97</v>
      </c>
      <c r="CI5" s="5">
        <v>45475</v>
      </c>
    </row>
    <row r="6" spans="1:87" ht="15.75" customHeight="1" x14ac:dyDescent="0.25">
      <c r="A6" s="2">
        <v>45475.680613263889</v>
      </c>
      <c r="B6" s="3" t="s">
        <v>87</v>
      </c>
      <c r="C6" s="3" t="s">
        <v>5</v>
      </c>
      <c r="F6" s="3" t="s">
        <v>106</v>
      </c>
      <c r="I6" s="3">
        <v>1</v>
      </c>
      <c r="J6" s="3">
        <v>0</v>
      </c>
      <c r="K6" s="3">
        <v>1</v>
      </c>
      <c r="L6" s="3">
        <v>0</v>
      </c>
      <c r="O6" s="3">
        <v>0.5</v>
      </c>
      <c r="P6" s="3">
        <v>1</v>
      </c>
      <c r="Q6" s="3">
        <v>1</v>
      </c>
      <c r="R6" s="3">
        <v>0.5</v>
      </c>
      <c r="S6" s="3">
        <v>1</v>
      </c>
      <c r="T6" s="3">
        <v>1</v>
      </c>
      <c r="U6" s="3">
        <v>0</v>
      </c>
      <c r="X6" s="3">
        <v>1</v>
      </c>
      <c r="Y6" s="3">
        <v>1</v>
      </c>
      <c r="Z6" s="3">
        <v>1</v>
      </c>
      <c r="AA6" s="3">
        <v>0.5</v>
      </c>
      <c r="AB6" s="3"/>
      <c r="AC6" s="3">
        <v>0</v>
      </c>
      <c r="AD6" s="3">
        <v>0.5</v>
      </c>
      <c r="AE6" s="3">
        <v>1</v>
      </c>
      <c r="AF6" s="3">
        <v>1</v>
      </c>
      <c r="AG6" s="3">
        <v>0.5</v>
      </c>
      <c r="AH6" s="3">
        <v>0</v>
      </c>
      <c r="AI6" s="3">
        <v>1</v>
      </c>
      <c r="AJ6" s="3"/>
      <c r="AM6" s="3">
        <v>1</v>
      </c>
      <c r="AN6" s="3">
        <v>1</v>
      </c>
      <c r="AO6" s="3">
        <v>1</v>
      </c>
      <c r="AP6" s="3">
        <v>0.5</v>
      </c>
      <c r="AQ6" s="3">
        <v>0</v>
      </c>
      <c r="AR6" s="3">
        <v>1</v>
      </c>
      <c r="AS6" s="3">
        <v>0</v>
      </c>
      <c r="AV6" s="3">
        <v>1</v>
      </c>
      <c r="AW6" s="3">
        <v>1</v>
      </c>
      <c r="AX6" s="3">
        <v>1</v>
      </c>
      <c r="AY6" s="3">
        <v>0</v>
      </c>
      <c r="BB6" s="3">
        <v>1</v>
      </c>
      <c r="BC6" s="3">
        <v>0.5</v>
      </c>
      <c r="BD6" s="3">
        <v>1</v>
      </c>
      <c r="BE6" s="3"/>
      <c r="BH6" s="3">
        <v>1</v>
      </c>
      <c r="BI6" s="3">
        <v>1</v>
      </c>
      <c r="BJ6" s="3">
        <v>1</v>
      </c>
      <c r="BK6" s="3">
        <v>0</v>
      </c>
      <c r="BN6" s="3">
        <v>1</v>
      </c>
      <c r="BO6" s="3">
        <v>0.5</v>
      </c>
      <c r="BP6" s="3">
        <v>1</v>
      </c>
      <c r="BQ6" s="3">
        <v>0</v>
      </c>
      <c r="BT6" s="3">
        <v>1</v>
      </c>
      <c r="BU6" s="3">
        <v>0</v>
      </c>
      <c r="BV6" s="3">
        <v>1</v>
      </c>
      <c r="BW6" s="3" t="s">
        <v>95</v>
      </c>
      <c r="BX6" s="3">
        <v>1</v>
      </c>
      <c r="BY6" s="3">
        <v>0</v>
      </c>
      <c r="BZ6" s="3">
        <v>1</v>
      </c>
      <c r="CG6" s="4" t="s">
        <v>108</v>
      </c>
      <c r="CH6" s="3" t="s">
        <v>109</v>
      </c>
      <c r="CI6" s="5">
        <v>45475</v>
      </c>
    </row>
    <row r="7" spans="1:87" ht="15.75" customHeight="1" x14ac:dyDescent="0.25">
      <c r="A7" s="2">
        <v>45475.690628703705</v>
      </c>
      <c r="B7" s="3" t="s">
        <v>87</v>
      </c>
      <c r="C7" s="3" t="s">
        <v>5</v>
      </c>
      <c r="F7" s="3" t="s">
        <v>110</v>
      </c>
      <c r="I7" s="3">
        <v>1</v>
      </c>
      <c r="J7" s="3">
        <v>0</v>
      </c>
      <c r="K7" s="3">
        <v>0</v>
      </c>
      <c r="L7" s="3"/>
      <c r="O7" s="3">
        <v>0.5</v>
      </c>
      <c r="P7" s="3">
        <v>1</v>
      </c>
      <c r="Q7" s="3">
        <v>1</v>
      </c>
      <c r="R7" s="3">
        <v>0.5</v>
      </c>
      <c r="S7" s="3">
        <v>1</v>
      </c>
      <c r="T7" s="3">
        <v>1</v>
      </c>
      <c r="U7" s="3">
        <v>0</v>
      </c>
      <c r="X7" s="3">
        <v>1</v>
      </c>
      <c r="Y7" s="3">
        <v>0</v>
      </c>
      <c r="Z7" s="3">
        <v>1</v>
      </c>
      <c r="AA7" s="3">
        <v>0</v>
      </c>
      <c r="AD7" s="3">
        <v>0</v>
      </c>
      <c r="AG7" s="3">
        <v>0.5</v>
      </c>
      <c r="AH7" s="3">
        <v>0</v>
      </c>
      <c r="AI7" s="3">
        <v>1</v>
      </c>
      <c r="AJ7" s="3"/>
      <c r="AM7" s="3">
        <v>0</v>
      </c>
      <c r="AP7" s="3">
        <v>0</v>
      </c>
      <c r="AS7" s="3">
        <v>0</v>
      </c>
      <c r="AV7" s="3">
        <v>0.5</v>
      </c>
      <c r="AW7" s="3">
        <v>1</v>
      </c>
      <c r="AX7" s="3">
        <v>1</v>
      </c>
      <c r="AY7" s="3">
        <v>0</v>
      </c>
      <c r="BB7" s="3"/>
      <c r="BE7" s="3">
        <v>0</v>
      </c>
      <c r="BH7" s="3">
        <v>0</v>
      </c>
      <c r="BK7" s="3">
        <v>1</v>
      </c>
      <c r="BL7" s="3">
        <v>1</v>
      </c>
      <c r="BM7" s="3">
        <v>0.5</v>
      </c>
      <c r="BN7" s="3">
        <v>0</v>
      </c>
      <c r="BQ7" s="3">
        <v>0</v>
      </c>
      <c r="BT7" s="3">
        <v>0</v>
      </c>
      <c r="BW7" s="3" t="s">
        <v>95</v>
      </c>
      <c r="BX7" s="3">
        <v>1</v>
      </c>
      <c r="BY7" s="3">
        <v>1</v>
      </c>
      <c r="BZ7" s="3">
        <v>0</v>
      </c>
      <c r="CG7" s="4" t="s">
        <v>111</v>
      </c>
      <c r="CH7" s="3" t="s">
        <v>112</v>
      </c>
      <c r="CI7" s="5">
        <v>45475</v>
      </c>
    </row>
    <row r="8" spans="1:87" ht="15.75" customHeight="1" x14ac:dyDescent="0.25">
      <c r="A8" s="2">
        <v>45475.711714409721</v>
      </c>
      <c r="B8" s="3" t="s">
        <v>87</v>
      </c>
      <c r="C8" s="3" t="s">
        <v>113</v>
      </c>
      <c r="H8" s="3" t="s">
        <v>114</v>
      </c>
      <c r="I8" s="3">
        <v>1</v>
      </c>
      <c r="J8" s="3">
        <v>1</v>
      </c>
      <c r="K8" s="3">
        <v>0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0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0.5</v>
      </c>
      <c r="AH8" s="3">
        <v>1</v>
      </c>
      <c r="AI8" s="3">
        <v>1</v>
      </c>
      <c r="AJ8" s="3"/>
      <c r="AM8" s="3">
        <v>1</v>
      </c>
      <c r="AN8" s="3">
        <v>1</v>
      </c>
      <c r="AO8" s="3">
        <v>1</v>
      </c>
      <c r="AP8" s="3">
        <v>0</v>
      </c>
      <c r="AS8" s="3">
        <v>0</v>
      </c>
      <c r="AV8" s="3">
        <v>0.5</v>
      </c>
      <c r="AW8" s="3">
        <v>1</v>
      </c>
      <c r="AX8" s="3">
        <v>1</v>
      </c>
      <c r="AY8" s="3">
        <v>0</v>
      </c>
      <c r="BB8" s="3">
        <v>0</v>
      </c>
      <c r="BE8" s="3">
        <v>0</v>
      </c>
      <c r="BH8" s="3">
        <v>0</v>
      </c>
      <c r="BK8" s="3">
        <v>0</v>
      </c>
      <c r="BN8" s="3">
        <v>0</v>
      </c>
      <c r="BQ8" s="3">
        <v>0</v>
      </c>
      <c r="BT8" s="3">
        <v>1</v>
      </c>
      <c r="BU8" s="3">
        <v>1</v>
      </c>
      <c r="BV8" s="3">
        <v>0.5</v>
      </c>
      <c r="BW8" s="3" t="s">
        <v>95</v>
      </c>
      <c r="BX8" s="3">
        <v>1</v>
      </c>
      <c r="BY8" s="3">
        <v>1</v>
      </c>
      <c r="BZ8" s="3">
        <v>0</v>
      </c>
      <c r="CG8" s="4" t="s">
        <v>115</v>
      </c>
      <c r="CH8" s="3" t="s">
        <v>101</v>
      </c>
      <c r="CI8" s="5">
        <v>45475</v>
      </c>
    </row>
    <row r="9" spans="1:87" ht="15.75" customHeight="1" x14ac:dyDescent="0.25">
      <c r="A9" s="2">
        <v>45475.755507499998</v>
      </c>
      <c r="B9" s="3" t="s">
        <v>87</v>
      </c>
      <c r="C9" s="3" t="s">
        <v>88</v>
      </c>
      <c r="G9" s="3" t="s">
        <v>116</v>
      </c>
      <c r="I9" s="3">
        <v>1</v>
      </c>
      <c r="J9" s="3">
        <v>0</v>
      </c>
      <c r="K9" s="3">
        <v>0</v>
      </c>
      <c r="L9" s="3">
        <v>0.5</v>
      </c>
      <c r="M9" s="3">
        <v>0</v>
      </c>
      <c r="N9" s="3">
        <v>0</v>
      </c>
      <c r="O9" s="3">
        <v>0.5</v>
      </c>
      <c r="P9" s="3">
        <v>0</v>
      </c>
      <c r="Q9" s="3">
        <v>1</v>
      </c>
      <c r="R9" s="3">
        <v>0</v>
      </c>
      <c r="U9" s="3">
        <v>0.5</v>
      </c>
      <c r="V9" s="3">
        <v>1</v>
      </c>
      <c r="W9" s="3">
        <v>1</v>
      </c>
      <c r="X9" s="3">
        <v>0</v>
      </c>
      <c r="AA9" s="3">
        <v>0</v>
      </c>
      <c r="AD9" s="3">
        <v>0.5</v>
      </c>
      <c r="AE9" s="3">
        <v>0</v>
      </c>
      <c r="AF9" s="3">
        <v>1</v>
      </c>
      <c r="AG9" s="3">
        <v>0.5</v>
      </c>
      <c r="AH9" s="3">
        <v>0</v>
      </c>
      <c r="AI9" s="3">
        <v>1</v>
      </c>
      <c r="AJ9" s="3">
        <v>0</v>
      </c>
      <c r="AM9" s="3">
        <v>0.5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0</v>
      </c>
      <c r="AV9" s="3">
        <v>0.5</v>
      </c>
      <c r="AW9" s="3">
        <v>1</v>
      </c>
      <c r="AX9" s="3">
        <v>1</v>
      </c>
      <c r="AY9" s="3">
        <v>0</v>
      </c>
      <c r="BB9" s="3">
        <v>0</v>
      </c>
      <c r="BE9" s="3">
        <v>0</v>
      </c>
      <c r="BH9" s="3">
        <v>0</v>
      </c>
      <c r="BK9" s="3">
        <v>0</v>
      </c>
      <c r="BN9" s="3">
        <v>0</v>
      </c>
      <c r="BQ9" s="3">
        <v>0</v>
      </c>
      <c r="BT9" s="3">
        <v>0</v>
      </c>
      <c r="BW9" s="3" t="s">
        <v>95</v>
      </c>
      <c r="BX9" s="3">
        <v>0</v>
      </c>
      <c r="CG9" s="4" t="s">
        <v>117</v>
      </c>
      <c r="CH9" s="3" t="s">
        <v>97</v>
      </c>
      <c r="CI9" s="5">
        <v>45475</v>
      </c>
    </row>
    <row r="10" spans="1:87" ht="15.75" customHeight="1" x14ac:dyDescent="0.25">
      <c r="A10" s="2">
        <v>45476.435803414352</v>
      </c>
      <c r="B10" s="3" t="s">
        <v>87</v>
      </c>
      <c r="C10" s="3" t="s">
        <v>88</v>
      </c>
      <c r="G10" s="3" t="s">
        <v>118</v>
      </c>
      <c r="I10" s="3">
        <v>1</v>
      </c>
      <c r="J10" s="3">
        <v>0</v>
      </c>
      <c r="K10" s="3">
        <v>0</v>
      </c>
      <c r="L10" s="3">
        <v>0</v>
      </c>
      <c r="O10" s="3">
        <v>0</v>
      </c>
      <c r="R10" s="3">
        <v>0</v>
      </c>
      <c r="U10" s="3">
        <v>0</v>
      </c>
      <c r="X10" s="3">
        <v>0</v>
      </c>
      <c r="AA10" s="3">
        <v>0</v>
      </c>
      <c r="AD10" s="3">
        <v>0</v>
      </c>
      <c r="AG10" s="3">
        <v>0</v>
      </c>
      <c r="AJ10" s="3">
        <v>0</v>
      </c>
      <c r="AM10" s="3">
        <v>0</v>
      </c>
      <c r="AP10" s="3">
        <v>0</v>
      </c>
      <c r="AS10" s="3">
        <v>0</v>
      </c>
      <c r="AV10" s="3">
        <v>0</v>
      </c>
      <c r="AY10" s="3">
        <v>0</v>
      </c>
      <c r="BB10" s="3">
        <v>0</v>
      </c>
      <c r="BE10" s="3">
        <v>0</v>
      </c>
      <c r="BH10" s="3">
        <v>0</v>
      </c>
      <c r="BK10" s="3">
        <v>0</v>
      </c>
      <c r="BN10" s="3">
        <v>0</v>
      </c>
      <c r="BQ10" s="3">
        <v>0</v>
      </c>
      <c r="BT10" s="3">
        <v>0</v>
      </c>
      <c r="BW10" s="3" t="s">
        <v>95</v>
      </c>
      <c r="BX10" s="3">
        <v>0</v>
      </c>
      <c r="CG10" s="4" t="s">
        <v>119</v>
      </c>
      <c r="CH10" s="3" t="s">
        <v>97</v>
      </c>
      <c r="CI10" s="5">
        <v>45476</v>
      </c>
    </row>
    <row r="11" spans="1:87" ht="15.75" customHeight="1" x14ac:dyDescent="0.25">
      <c r="A11" s="2">
        <v>45476.455621574074</v>
      </c>
      <c r="B11" s="3" t="s">
        <v>87</v>
      </c>
      <c r="C11" s="3" t="s">
        <v>88</v>
      </c>
      <c r="G11" s="3" t="s">
        <v>120</v>
      </c>
      <c r="I11" s="3">
        <v>1</v>
      </c>
      <c r="J11" s="3">
        <v>0</v>
      </c>
      <c r="K11" s="3">
        <v>0</v>
      </c>
      <c r="L11" s="3">
        <v>0</v>
      </c>
      <c r="O11" s="3">
        <v>0</v>
      </c>
      <c r="R11" s="3">
        <v>0</v>
      </c>
      <c r="U11" s="3">
        <v>0</v>
      </c>
      <c r="X11" s="3">
        <v>0</v>
      </c>
      <c r="AA11" s="3">
        <v>0</v>
      </c>
      <c r="AD11" s="3">
        <v>0</v>
      </c>
      <c r="AG11" s="3">
        <v>0</v>
      </c>
      <c r="AJ11" s="3">
        <v>0</v>
      </c>
      <c r="AM11" s="3">
        <v>0</v>
      </c>
      <c r="AP11" s="3">
        <v>0</v>
      </c>
      <c r="AS11" s="3">
        <v>0</v>
      </c>
      <c r="AV11" s="3">
        <v>0</v>
      </c>
      <c r="AY11" s="3">
        <v>0</v>
      </c>
      <c r="BB11" s="3">
        <v>0</v>
      </c>
      <c r="BE11" s="3">
        <v>0</v>
      </c>
      <c r="BH11" s="3">
        <v>0</v>
      </c>
      <c r="BK11" s="3">
        <v>0</v>
      </c>
      <c r="BN11" s="3">
        <v>0</v>
      </c>
      <c r="BQ11" s="3">
        <v>0</v>
      </c>
      <c r="BT11" s="3">
        <v>0</v>
      </c>
      <c r="BW11" s="3" t="s">
        <v>95</v>
      </c>
      <c r="BX11" s="3">
        <v>0</v>
      </c>
      <c r="CG11" s="4" t="s">
        <v>121</v>
      </c>
      <c r="CH11" s="3" t="s">
        <v>97</v>
      </c>
      <c r="CI11" s="5">
        <v>45476</v>
      </c>
    </row>
    <row r="12" spans="1:87" ht="15.75" customHeight="1" x14ac:dyDescent="0.25">
      <c r="A12" s="2">
        <v>45476.477563483801</v>
      </c>
      <c r="B12" s="3" t="s">
        <v>87</v>
      </c>
      <c r="C12" s="3" t="s">
        <v>5</v>
      </c>
      <c r="F12" s="3" t="s">
        <v>122</v>
      </c>
      <c r="I12" s="3">
        <v>1</v>
      </c>
      <c r="J12" s="3">
        <v>1</v>
      </c>
      <c r="K12" s="3">
        <v>0</v>
      </c>
      <c r="L12" s="3">
        <v>1</v>
      </c>
      <c r="M12" s="3">
        <v>1</v>
      </c>
      <c r="N12" s="3">
        <v>1</v>
      </c>
      <c r="O12" s="3">
        <v>0.5</v>
      </c>
      <c r="P12" s="3">
        <v>1</v>
      </c>
      <c r="Q12" s="3">
        <v>1</v>
      </c>
      <c r="R12" s="3">
        <v>0.5</v>
      </c>
      <c r="S12" s="3">
        <v>1</v>
      </c>
      <c r="T12" s="3">
        <v>1</v>
      </c>
      <c r="U12" s="3">
        <v>1</v>
      </c>
      <c r="V12" s="3">
        <v>0.5</v>
      </c>
      <c r="W12" s="3">
        <v>0.5</v>
      </c>
      <c r="X12" s="3">
        <v>1</v>
      </c>
      <c r="Y12" s="3">
        <v>1</v>
      </c>
      <c r="Z12" s="3">
        <v>0</v>
      </c>
      <c r="AA12" s="3">
        <v>0.5</v>
      </c>
      <c r="AB12" s="3"/>
      <c r="AC12" s="3">
        <v>0.5</v>
      </c>
      <c r="AD12" s="3">
        <v>0.5</v>
      </c>
      <c r="AE12" s="3">
        <v>0</v>
      </c>
      <c r="AF12" s="3">
        <v>1</v>
      </c>
      <c r="AG12" s="3">
        <v>0.5</v>
      </c>
      <c r="AH12" s="3">
        <v>1</v>
      </c>
      <c r="AI12" s="3">
        <v>1</v>
      </c>
      <c r="AJ12" s="3">
        <v>0</v>
      </c>
      <c r="AM12" s="3">
        <v>1</v>
      </c>
      <c r="AN12" s="3">
        <v>1</v>
      </c>
      <c r="AO12" s="3">
        <v>0.5</v>
      </c>
      <c r="AP12" s="3">
        <v>1</v>
      </c>
      <c r="AQ12" s="3">
        <v>1</v>
      </c>
      <c r="AR12" s="3">
        <v>1</v>
      </c>
      <c r="AS12" s="3">
        <v>0</v>
      </c>
      <c r="AV12" s="3">
        <v>1</v>
      </c>
      <c r="AW12" s="3">
        <v>1</v>
      </c>
      <c r="AX12" s="3">
        <v>0</v>
      </c>
      <c r="AY12" s="3">
        <v>0</v>
      </c>
      <c r="BB12" s="3">
        <v>0</v>
      </c>
      <c r="BE12" s="3"/>
      <c r="BH12" s="3">
        <v>1</v>
      </c>
      <c r="BI12" s="3">
        <v>1</v>
      </c>
      <c r="BJ12" s="3">
        <v>0</v>
      </c>
      <c r="BK12" s="3">
        <v>0</v>
      </c>
      <c r="BN12" s="3">
        <v>1</v>
      </c>
      <c r="BO12" s="3">
        <v>1</v>
      </c>
      <c r="BP12" s="3">
        <v>0</v>
      </c>
      <c r="BQ12" s="3">
        <v>0</v>
      </c>
      <c r="BT12" s="3">
        <v>1</v>
      </c>
      <c r="BU12" s="3">
        <v>0</v>
      </c>
      <c r="BV12" s="3">
        <v>0.5</v>
      </c>
      <c r="BW12" s="3" t="s">
        <v>95</v>
      </c>
      <c r="BX12" s="3">
        <v>1</v>
      </c>
      <c r="BY12" s="3">
        <v>0.5</v>
      </c>
      <c r="BZ12" s="3">
        <v>0</v>
      </c>
      <c r="CG12" s="4" t="s">
        <v>123</v>
      </c>
      <c r="CH12" s="3" t="s">
        <v>109</v>
      </c>
      <c r="CI12" s="5">
        <v>45476</v>
      </c>
    </row>
    <row r="13" spans="1:87" ht="15.75" customHeight="1" x14ac:dyDescent="0.25">
      <c r="A13" s="2">
        <v>45476.533342858791</v>
      </c>
      <c r="B13" s="3" t="s">
        <v>87</v>
      </c>
      <c r="C13" s="3" t="s">
        <v>113</v>
      </c>
      <c r="H13" s="3" t="s">
        <v>124</v>
      </c>
      <c r="I13" s="3">
        <v>1</v>
      </c>
      <c r="J13" s="3">
        <v>1</v>
      </c>
      <c r="K13" s="3">
        <v>0</v>
      </c>
      <c r="L13" s="3">
        <v>0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0.5</v>
      </c>
      <c r="V13" s="3">
        <v>0</v>
      </c>
      <c r="W13" s="3">
        <v>1</v>
      </c>
      <c r="X13" s="3">
        <v>1</v>
      </c>
      <c r="Y13" s="3">
        <v>1</v>
      </c>
      <c r="Z13" s="3">
        <v>1</v>
      </c>
      <c r="AA13" s="3">
        <v>0.5</v>
      </c>
      <c r="AB13" s="3"/>
      <c r="AC13" s="3">
        <v>0.5</v>
      </c>
      <c r="AD13" s="3">
        <v>1</v>
      </c>
      <c r="AE13" s="3">
        <v>0</v>
      </c>
      <c r="AF13" s="3">
        <v>1</v>
      </c>
      <c r="AG13" s="3">
        <v>0.5</v>
      </c>
      <c r="AH13" s="3">
        <v>1</v>
      </c>
      <c r="AI13" s="3">
        <v>0.5</v>
      </c>
      <c r="AJ13" s="3"/>
      <c r="AM13" s="3">
        <v>1</v>
      </c>
      <c r="AN13" s="3">
        <v>1</v>
      </c>
      <c r="AO13" s="3">
        <v>1</v>
      </c>
      <c r="AP13" s="3">
        <v>0</v>
      </c>
      <c r="AS13" s="3">
        <v>0</v>
      </c>
      <c r="AV13" s="3">
        <v>0.5</v>
      </c>
      <c r="AW13" s="3">
        <v>0</v>
      </c>
      <c r="AX13" s="3">
        <v>1</v>
      </c>
      <c r="AY13" s="3">
        <v>0</v>
      </c>
      <c r="BB13" s="3">
        <v>0</v>
      </c>
      <c r="BE13" s="3">
        <v>0</v>
      </c>
      <c r="BH13" s="3">
        <v>0</v>
      </c>
      <c r="BK13" s="3">
        <v>0</v>
      </c>
      <c r="BN13" s="3">
        <v>0</v>
      </c>
      <c r="BQ13" s="3">
        <v>0</v>
      </c>
      <c r="BT13" s="3">
        <v>0</v>
      </c>
      <c r="BW13" s="3" t="s">
        <v>95</v>
      </c>
      <c r="BX13" s="3">
        <v>0</v>
      </c>
      <c r="CG13" s="4" t="s">
        <v>125</v>
      </c>
      <c r="CH13" s="3" t="s">
        <v>101</v>
      </c>
      <c r="CI13" s="5">
        <v>45476</v>
      </c>
    </row>
    <row r="14" spans="1:87" ht="15.75" customHeight="1" x14ac:dyDescent="0.25">
      <c r="A14" s="2">
        <v>45476.632226944443</v>
      </c>
      <c r="B14" s="3" t="s">
        <v>87</v>
      </c>
      <c r="C14" s="3" t="s">
        <v>88</v>
      </c>
      <c r="G14" s="3" t="s">
        <v>126</v>
      </c>
      <c r="I14" s="3">
        <v>0</v>
      </c>
      <c r="L14" s="3">
        <v>0</v>
      </c>
      <c r="O14" s="3">
        <v>0</v>
      </c>
      <c r="R14" s="3">
        <v>0</v>
      </c>
      <c r="U14" s="3">
        <v>0</v>
      </c>
      <c r="X14" s="3">
        <v>0</v>
      </c>
      <c r="AA14" s="3">
        <v>0</v>
      </c>
      <c r="AD14" s="3">
        <v>0</v>
      </c>
      <c r="AG14" s="3">
        <v>0</v>
      </c>
      <c r="AJ14" s="3">
        <v>0</v>
      </c>
      <c r="AM14" s="3">
        <v>0</v>
      </c>
      <c r="AP14" s="3">
        <v>0</v>
      </c>
      <c r="AS14" s="3">
        <v>0</v>
      </c>
      <c r="AV14" s="3">
        <v>0</v>
      </c>
      <c r="AY14" s="3">
        <v>0</v>
      </c>
      <c r="BB14" s="3">
        <v>0</v>
      </c>
      <c r="BE14" s="3">
        <v>0</v>
      </c>
      <c r="BH14" s="3">
        <v>0</v>
      </c>
      <c r="BK14" s="3">
        <v>0</v>
      </c>
      <c r="BN14" s="3">
        <v>0</v>
      </c>
      <c r="BQ14" s="3">
        <v>0</v>
      </c>
      <c r="BT14" s="3">
        <v>0</v>
      </c>
      <c r="BW14" s="3" t="s">
        <v>95</v>
      </c>
      <c r="BX14" s="3">
        <v>0</v>
      </c>
      <c r="CG14" s="4" t="s">
        <v>127</v>
      </c>
      <c r="CH14" s="3" t="s">
        <v>97</v>
      </c>
      <c r="CI14" s="5">
        <v>45476</v>
      </c>
    </row>
    <row r="15" spans="1:87" ht="15.75" customHeight="1" x14ac:dyDescent="0.25">
      <c r="A15" s="2">
        <v>45476.643258124997</v>
      </c>
      <c r="B15" s="3" t="s">
        <v>87</v>
      </c>
      <c r="C15" s="3" t="s">
        <v>88</v>
      </c>
      <c r="G15" s="3" t="s">
        <v>126</v>
      </c>
      <c r="I15" s="3">
        <v>1</v>
      </c>
      <c r="J15" s="3">
        <v>1</v>
      </c>
      <c r="K15" s="3">
        <v>0</v>
      </c>
      <c r="L15" s="3">
        <v>0</v>
      </c>
      <c r="O15" s="3">
        <v>0</v>
      </c>
      <c r="R15" s="3">
        <v>0</v>
      </c>
      <c r="U15" s="3">
        <v>0</v>
      </c>
      <c r="X15" s="3">
        <v>0</v>
      </c>
      <c r="AA15" s="3">
        <v>0</v>
      </c>
      <c r="AD15" s="3">
        <v>0</v>
      </c>
      <c r="AG15" s="3">
        <v>0</v>
      </c>
      <c r="AJ15" s="3">
        <v>0</v>
      </c>
      <c r="AM15" s="3">
        <v>0</v>
      </c>
      <c r="AP15" s="3">
        <v>0</v>
      </c>
      <c r="AS15" s="3">
        <v>0</v>
      </c>
      <c r="AV15" s="3">
        <v>0</v>
      </c>
      <c r="AY15" s="3">
        <v>0</v>
      </c>
      <c r="BB15" s="3">
        <v>0</v>
      </c>
      <c r="BE15" s="3">
        <v>0</v>
      </c>
      <c r="BH15" s="3">
        <v>0</v>
      </c>
      <c r="BK15" s="3">
        <v>0</v>
      </c>
      <c r="BN15" s="3">
        <v>0</v>
      </c>
      <c r="BQ15" s="3">
        <v>0</v>
      </c>
      <c r="BT15" s="3">
        <v>1</v>
      </c>
      <c r="BU15" s="3">
        <v>1</v>
      </c>
      <c r="BV15" s="3">
        <v>1</v>
      </c>
      <c r="BW15" s="3" t="s">
        <v>95</v>
      </c>
      <c r="BX15" s="3">
        <v>1</v>
      </c>
      <c r="BY15" s="3">
        <v>1</v>
      </c>
      <c r="BZ15" s="3">
        <v>0</v>
      </c>
      <c r="CG15" s="4" t="s">
        <v>127</v>
      </c>
      <c r="CH15" s="3" t="s">
        <v>97</v>
      </c>
      <c r="CI15" s="5">
        <v>45476</v>
      </c>
    </row>
    <row r="16" spans="1:87" ht="15.75" customHeight="1" x14ac:dyDescent="0.25">
      <c r="A16" s="2">
        <v>45476.645163576388</v>
      </c>
      <c r="B16" s="3" t="s">
        <v>87</v>
      </c>
      <c r="C16" s="3" t="s">
        <v>4</v>
      </c>
      <c r="E16" s="3" t="s">
        <v>128</v>
      </c>
      <c r="I16" s="3">
        <v>1</v>
      </c>
      <c r="J16" s="3">
        <v>0</v>
      </c>
      <c r="K16" s="3">
        <v>0</v>
      </c>
      <c r="L16" s="3">
        <v>1</v>
      </c>
      <c r="M16" s="3">
        <v>0</v>
      </c>
      <c r="N16" s="3">
        <v>0</v>
      </c>
      <c r="O16" s="3">
        <v>0.5</v>
      </c>
      <c r="P16" s="3">
        <v>0</v>
      </c>
      <c r="Q16" s="3">
        <v>0</v>
      </c>
      <c r="R16" s="3">
        <v>0</v>
      </c>
      <c r="U16" s="3">
        <v>0</v>
      </c>
      <c r="X16" s="3">
        <v>0</v>
      </c>
      <c r="AA16" s="3">
        <v>0</v>
      </c>
      <c r="AD16" s="3">
        <v>0</v>
      </c>
      <c r="AG16" s="3">
        <v>0.5</v>
      </c>
      <c r="AH16" s="3">
        <v>1</v>
      </c>
      <c r="AI16" s="3">
        <v>1</v>
      </c>
      <c r="AJ16" s="3"/>
      <c r="AM16" s="3">
        <v>0.5</v>
      </c>
      <c r="AN16" s="3">
        <v>1</v>
      </c>
      <c r="AO16" s="3">
        <v>1</v>
      </c>
      <c r="AP16" s="3">
        <v>1</v>
      </c>
      <c r="AQ16" s="3">
        <v>1</v>
      </c>
      <c r="AR16" s="3">
        <v>1</v>
      </c>
      <c r="AS16" s="3">
        <v>0</v>
      </c>
      <c r="AV16" s="3">
        <v>1</v>
      </c>
      <c r="AW16" s="3">
        <v>1</v>
      </c>
      <c r="AX16" s="3">
        <v>1</v>
      </c>
      <c r="AY16" s="3">
        <v>0</v>
      </c>
      <c r="BB16" s="3">
        <v>0</v>
      </c>
      <c r="BE16" s="3"/>
      <c r="BH16" s="3">
        <v>1</v>
      </c>
      <c r="BI16" s="3">
        <v>0</v>
      </c>
      <c r="BJ16" s="3">
        <v>1</v>
      </c>
      <c r="BK16" s="3">
        <v>0</v>
      </c>
      <c r="BN16" s="3">
        <v>0</v>
      </c>
      <c r="BQ16" s="3">
        <v>0</v>
      </c>
      <c r="BT16" s="3">
        <v>1</v>
      </c>
      <c r="BU16" s="3">
        <v>0</v>
      </c>
      <c r="BV16" s="3">
        <v>1</v>
      </c>
      <c r="BW16" s="3" t="s">
        <v>129</v>
      </c>
      <c r="CA16" s="3">
        <v>0</v>
      </c>
      <c r="CG16" s="4" t="s">
        <v>130</v>
      </c>
      <c r="CH16" s="3" t="s">
        <v>112</v>
      </c>
      <c r="CI16" s="5">
        <v>45476</v>
      </c>
    </row>
    <row r="17" spans="1:93" ht="15.75" customHeight="1" x14ac:dyDescent="0.25">
      <c r="A17" s="2">
        <v>45476.681733657402</v>
      </c>
      <c r="B17" s="3" t="s">
        <v>87</v>
      </c>
      <c r="C17" s="3" t="s">
        <v>113</v>
      </c>
      <c r="H17" s="3" t="s">
        <v>131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0.5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0.5</v>
      </c>
      <c r="AB17" s="3">
        <v>0.5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0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1</v>
      </c>
      <c r="BE17" s="3">
        <v>0</v>
      </c>
      <c r="BH17" s="3">
        <v>0</v>
      </c>
      <c r="BK17" s="3">
        <v>0</v>
      </c>
      <c r="BN17" s="3">
        <v>0</v>
      </c>
      <c r="BQ17" s="3">
        <v>0</v>
      </c>
      <c r="BT17" s="3">
        <v>0</v>
      </c>
      <c r="BW17" s="3" t="s">
        <v>95</v>
      </c>
      <c r="BX17" s="3">
        <v>1</v>
      </c>
      <c r="BY17" s="3">
        <v>1</v>
      </c>
      <c r="BZ17" s="3">
        <v>0</v>
      </c>
      <c r="CG17" s="4" t="s">
        <v>132</v>
      </c>
      <c r="CH17" s="3" t="s">
        <v>101</v>
      </c>
      <c r="CI17" s="5">
        <v>45476</v>
      </c>
    </row>
    <row r="18" spans="1:93" ht="15.75" customHeight="1" x14ac:dyDescent="0.25">
      <c r="A18" s="2">
        <v>45476.690850173611</v>
      </c>
      <c r="B18" s="3" t="s">
        <v>87</v>
      </c>
      <c r="C18" s="3" t="s">
        <v>88</v>
      </c>
      <c r="G18" s="3" t="s">
        <v>126</v>
      </c>
      <c r="I18" s="3">
        <v>1</v>
      </c>
      <c r="J18" s="3">
        <v>0</v>
      </c>
      <c r="K18" s="3">
        <v>0</v>
      </c>
      <c r="L18" s="3">
        <v>0</v>
      </c>
      <c r="O18" s="3">
        <v>0</v>
      </c>
      <c r="R18" s="3">
        <v>0</v>
      </c>
      <c r="U18" s="3">
        <v>0</v>
      </c>
      <c r="X18" s="3">
        <v>0</v>
      </c>
      <c r="AA18" s="3">
        <v>0</v>
      </c>
      <c r="AD18" s="3">
        <v>0</v>
      </c>
      <c r="AG18" s="3">
        <v>0</v>
      </c>
      <c r="AJ18" s="3">
        <v>0</v>
      </c>
      <c r="AM18" s="3">
        <v>0</v>
      </c>
      <c r="AP18" s="3">
        <v>0</v>
      </c>
      <c r="AS18" s="3">
        <v>0</v>
      </c>
      <c r="AV18" s="3">
        <v>0</v>
      </c>
      <c r="AY18" s="3">
        <v>0</v>
      </c>
      <c r="BB18" s="3">
        <v>0</v>
      </c>
      <c r="BE18" s="3">
        <v>0</v>
      </c>
      <c r="BH18" s="3">
        <v>0</v>
      </c>
      <c r="BK18" s="3">
        <v>0</v>
      </c>
      <c r="BN18" s="3">
        <v>0</v>
      </c>
      <c r="BQ18" s="3">
        <v>0</v>
      </c>
      <c r="BT18" s="3">
        <v>1</v>
      </c>
      <c r="BU18" s="3">
        <v>1</v>
      </c>
      <c r="BV18" s="3">
        <v>1</v>
      </c>
      <c r="BW18" s="3" t="s">
        <v>95</v>
      </c>
      <c r="BX18" s="3">
        <v>1</v>
      </c>
      <c r="BY18" s="3">
        <v>0</v>
      </c>
      <c r="BZ18" s="3">
        <v>0</v>
      </c>
      <c r="CG18" s="4" t="s">
        <v>127</v>
      </c>
      <c r="CH18" s="3" t="s">
        <v>97</v>
      </c>
      <c r="CI18" s="5">
        <v>45476</v>
      </c>
    </row>
    <row r="19" spans="1:93" ht="15.75" customHeight="1" x14ac:dyDescent="0.25">
      <c r="A19" s="2">
        <v>45476.703975983793</v>
      </c>
      <c r="B19" s="3" t="s">
        <v>87</v>
      </c>
      <c r="C19" s="3" t="s">
        <v>4</v>
      </c>
      <c r="E19" s="3" t="s">
        <v>133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0.5</v>
      </c>
      <c r="V19" s="3">
        <v>1</v>
      </c>
      <c r="W19" s="3">
        <v>1</v>
      </c>
      <c r="X19" s="3">
        <v>0</v>
      </c>
      <c r="AA19" s="3">
        <v>0</v>
      </c>
      <c r="AD19" s="3">
        <v>1</v>
      </c>
      <c r="AE19" s="3">
        <v>1</v>
      </c>
      <c r="AF19" s="3">
        <v>1</v>
      </c>
      <c r="AG19" s="3">
        <v>0.5</v>
      </c>
      <c r="AH19" s="3">
        <v>0</v>
      </c>
      <c r="AI19" s="3">
        <v>1</v>
      </c>
      <c r="AJ19" s="3"/>
      <c r="AM19" s="3">
        <v>0.5</v>
      </c>
      <c r="AN19" s="3">
        <v>0</v>
      </c>
      <c r="AO19" s="3">
        <v>1</v>
      </c>
      <c r="AP19" s="3">
        <v>1</v>
      </c>
      <c r="AQ19" s="3">
        <v>1</v>
      </c>
      <c r="AR19" s="3">
        <v>1</v>
      </c>
      <c r="AS19" s="3">
        <v>0</v>
      </c>
      <c r="AV19" s="3">
        <v>1</v>
      </c>
      <c r="AW19" s="3">
        <v>1</v>
      </c>
      <c r="AX19" s="3">
        <v>1</v>
      </c>
      <c r="AY19" s="3">
        <v>0</v>
      </c>
      <c r="BB19" s="3">
        <v>1</v>
      </c>
      <c r="BC19" s="3">
        <v>1</v>
      </c>
      <c r="BD19" s="3">
        <v>1</v>
      </c>
      <c r="BE19" s="3"/>
      <c r="BH19" s="3">
        <v>1</v>
      </c>
      <c r="BI19" s="3">
        <v>1</v>
      </c>
      <c r="BJ19" s="3">
        <v>1</v>
      </c>
      <c r="BK19" s="3">
        <v>0</v>
      </c>
      <c r="BN19" s="3">
        <v>1</v>
      </c>
      <c r="BO19" s="3">
        <v>1</v>
      </c>
      <c r="BP19" s="3">
        <v>1</v>
      </c>
      <c r="BQ19" s="3">
        <v>0</v>
      </c>
      <c r="BT19" s="3">
        <v>1</v>
      </c>
      <c r="BU19" s="3">
        <v>1</v>
      </c>
      <c r="BV19" s="3">
        <v>1</v>
      </c>
      <c r="BW19" s="3" t="s">
        <v>129</v>
      </c>
      <c r="CA19" s="3">
        <v>0</v>
      </c>
      <c r="CG19" s="4" t="s">
        <v>134</v>
      </c>
      <c r="CH19" s="3" t="s">
        <v>109</v>
      </c>
      <c r="CI19" s="5">
        <v>45479</v>
      </c>
    </row>
    <row r="20" spans="1:93" ht="15.75" customHeight="1" x14ac:dyDescent="0.25">
      <c r="A20" s="2">
        <v>45477.416944710647</v>
      </c>
      <c r="B20" s="3" t="s">
        <v>87</v>
      </c>
      <c r="C20" s="3" t="s">
        <v>113</v>
      </c>
      <c r="H20" s="3" t="s">
        <v>135</v>
      </c>
      <c r="I20" s="3">
        <v>0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0</v>
      </c>
      <c r="X20" s="3">
        <v>1</v>
      </c>
      <c r="Y20" s="3">
        <v>1</v>
      </c>
      <c r="Z20" s="3">
        <v>1</v>
      </c>
      <c r="AA20" s="3">
        <v>0.5</v>
      </c>
      <c r="AB20" s="3"/>
      <c r="AC20" s="3">
        <v>0.5</v>
      </c>
      <c r="AD20" s="3">
        <v>1</v>
      </c>
      <c r="AE20" s="3">
        <v>0.5</v>
      </c>
      <c r="AF20" s="3">
        <v>1</v>
      </c>
      <c r="AG20" s="3">
        <v>0.5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0.5</v>
      </c>
      <c r="AQ20" s="3">
        <v>0.5</v>
      </c>
      <c r="AR20" s="3">
        <v>1</v>
      </c>
      <c r="AS20" s="3">
        <v>0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0</v>
      </c>
      <c r="BE20" s="3">
        <v>0</v>
      </c>
      <c r="BH20" s="3">
        <v>0</v>
      </c>
      <c r="BK20" s="3">
        <v>0</v>
      </c>
      <c r="BN20" s="3">
        <v>1</v>
      </c>
      <c r="BO20" s="3">
        <v>0</v>
      </c>
      <c r="BP20" s="3">
        <v>0</v>
      </c>
      <c r="BQ20" s="3">
        <v>0</v>
      </c>
      <c r="BT20" s="3">
        <v>0</v>
      </c>
      <c r="BW20" s="3" t="s">
        <v>95</v>
      </c>
      <c r="BX20" s="3">
        <v>1</v>
      </c>
      <c r="BY20" s="3">
        <v>1</v>
      </c>
      <c r="BZ20" s="3">
        <v>0</v>
      </c>
      <c r="CG20" s="4" t="s">
        <v>136</v>
      </c>
      <c r="CH20" s="3" t="s">
        <v>101</v>
      </c>
      <c r="CI20" s="5">
        <v>45476</v>
      </c>
    </row>
    <row r="21" spans="1:93" ht="15.75" customHeight="1" x14ac:dyDescent="0.25">
      <c r="A21" s="2">
        <v>45477.442530335647</v>
      </c>
      <c r="B21" s="3" t="s">
        <v>87</v>
      </c>
      <c r="C21" s="3" t="s">
        <v>88</v>
      </c>
      <c r="G21" s="3" t="s">
        <v>137</v>
      </c>
      <c r="I21" s="3">
        <v>1</v>
      </c>
      <c r="J21" s="3">
        <v>0</v>
      </c>
      <c r="K21" s="3">
        <v>0</v>
      </c>
      <c r="L21" s="3">
        <v>1</v>
      </c>
      <c r="M21" s="3">
        <v>0</v>
      </c>
      <c r="N21" s="3">
        <v>0</v>
      </c>
      <c r="O21" s="3">
        <v>0.5</v>
      </c>
      <c r="P21" s="3">
        <v>0</v>
      </c>
      <c r="Q21" s="3">
        <v>0</v>
      </c>
      <c r="R21" s="3">
        <v>0</v>
      </c>
      <c r="U21" s="3">
        <v>0</v>
      </c>
      <c r="X21" s="3">
        <v>0</v>
      </c>
      <c r="AA21" s="3">
        <v>0</v>
      </c>
      <c r="AD21" s="3">
        <v>0</v>
      </c>
      <c r="AG21" s="3">
        <v>0</v>
      </c>
      <c r="AJ21" s="3">
        <v>0</v>
      </c>
      <c r="AM21" s="3">
        <v>0</v>
      </c>
      <c r="AP21" s="3">
        <v>0</v>
      </c>
      <c r="AS21" s="3">
        <v>0</v>
      </c>
      <c r="AV21" s="3">
        <v>0</v>
      </c>
      <c r="AY21" s="3">
        <v>0</v>
      </c>
      <c r="BB21" s="3">
        <v>0</v>
      </c>
      <c r="BE21" s="3">
        <v>0</v>
      </c>
      <c r="BH21" s="3">
        <v>0</v>
      </c>
      <c r="BK21" s="3">
        <v>0</v>
      </c>
      <c r="BN21" s="3">
        <v>0</v>
      </c>
      <c r="BQ21" s="3">
        <v>0</v>
      </c>
      <c r="BT21" s="3">
        <v>0</v>
      </c>
      <c r="BW21" s="3" t="s">
        <v>95</v>
      </c>
      <c r="BX21" s="3">
        <v>0</v>
      </c>
      <c r="CG21" s="4" t="s">
        <v>138</v>
      </c>
      <c r="CH21" s="3" t="s">
        <v>97</v>
      </c>
      <c r="CI21" s="5">
        <v>45477</v>
      </c>
    </row>
    <row r="22" spans="1:93" ht="15.75" customHeight="1" x14ac:dyDescent="0.25">
      <c r="A22" s="2">
        <v>45477.500942500003</v>
      </c>
      <c r="B22" s="3" t="s">
        <v>87</v>
      </c>
      <c r="C22" s="3" t="s">
        <v>88</v>
      </c>
      <c r="G22" s="3" t="s">
        <v>139</v>
      </c>
      <c r="I22" s="3">
        <v>1</v>
      </c>
      <c r="J22" s="3">
        <v>1</v>
      </c>
      <c r="K22" s="3">
        <v>0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0</v>
      </c>
      <c r="R22" s="3">
        <v>0.5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0</v>
      </c>
      <c r="AA22" s="3">
        <v>0.5</v>
      </c>
      <c r="AB22" s="3"/>
      <c r="AC22" s="3">
        <v>0.5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0.5</v>
      </c>
      <c r="AN22" s="3">
        <v>1</v>
      </c>
      <c r="AO22" s="3">
        <v>1</v>
      </c>
      <c r="AP22" s="3">
        <v>0</v>
      </c>
      <c r="AS22" s="3">
        <v>0</v>
      </c>
      <c r="AV22" s="3">
        <v>1</v>
      </c>
      <c r="AW22" s="3">
        <v>1</v>
      </c>
      <c r="AX22" s="3">
        <v>1</v>
      </c>
      <c r="AY22" s="3">
        <v>0</v>
      </c>
      <c r="BB22" s="3">
        <v>1</v>
      </c>
      <c r="BC22" s="3">
        <v>1</v>
      </c>
      <c r="BD22" s="3">
        <v>1</v>
      </c>
      <c r="BE22" s="3">
        <v>0</v>
      </c>
      <c r="BH22" s="3">
        <v>1</v>
      </c>
      <c r="BI22" s="3">
        <v>1</v>
      </c>
      <c r="BJ22" s="3">
        <v>0.5</v>
      </c>
      <c r="BK22" s="3">
        <v>0</v>
      </c>
      <c r="BN22" s="3">
        <v>1</v>
      </c>
      <c r="BO22" s="3">
        <v>1</v>
      </c>
      <c r="BP22" s="3">
        <v>0</v>
      </c>
      <c r="BQ22" s="3">
        <v>0</v>
      </c>
      <c r="BT22" s="3">
        <v>1</v>
      </c>
      <c r="BU22" s="3">
        <v>1</v>
      </c>
      <c r="BV22" s="3">
        <v>0.5</v>
      </c>
      <c r="BW22" s="3" t="s">
        <v>95</v>
      </c>
      <c r="BX22" s="3">
        <v>1</v>
      </c>
      <c r="BY22" s="3">
        <v>1</v>
      </c>
      <c r="BZ22" s="3">
        <v>0</v>
      </c>
      <c r="CG22" s="4" t="s">
        <v>140</v>
      </c>
      <c r="CH22" s="3" t="s">
        <v>101</v>
      </c>
      <c r="CI22" s="5">
        <v>45477</v>
      </c>
    </row>
    <row r="23" spans="1:93" ht="15.75" customHeight="1" x14ac:dyDescent="0.25">
      <c r="A23" s="2">
        <v>45477.511814641199</v>
      </c>
      <c r="B23" s="3" t="s">
        <v>87</v>
      </c>
      <c r="C23" s="3" t="s">
        <v>88</v>
      </c>
      <c r="G23" s="3" t="s">
        <v>141</v>
      </c>
      <c r="I23" s="3">
        <v>0</v>
      </c>
      <c r="L23" s="3">
        <v>0.5</v>
      </c>
      <c r="M23" s="3">
        <v>0</v>
      </c>
      <c r="N23" s="3">
        <v>1</v>
      </c>
      <c r="O23" s="3">
        <v>0.5</v>
      </c>
      <c r="P23" s="3">
        <v>0</v>
      </c>
      <c r="Q23" s="3">
        <v>1</v>
      </c>
      <c r="R23" s="3">
        <v>0.5</v>
      </c>
      <c r="S23" s="3">
        <v>0</v>
      </c>
      <c r="T23" s="3">
        <v>1</v>
      </c>
      <c r="U23" s="3">
        <v>0.5</v>
      </c>
      <c r="V23" s="3">
        <v>0</v>
      </c>
      <c r="W23" s="3">
        <v>0.5</v>
      </c>
      <c r="X23" s="3">
        <v>0</v>
      </c>
      <c r="AA23" s="3">
        <v>0</v>
      </c>
      <c r="AD23" s="3">
        <v>1</v>
      </c>
      <c r="AE23" s="3">
        <v>0</v>
      </c>
      <c r="AF23" s="3">
        <v>0.5</v>
      </c>
      <c r="AG23" s="3">
        <v>0.5</v>
      </c>
      <c r="AH23" s="3">
        <v>0</v>
      </c>
      <c r="AI23" s="3">
        <v>1</v>
      </c>
      <c r="AJ23" s="3">
        <v>0</v>
      </c>
      <c r="AM23" s="3">
        <v>1</v>
      </c>
      <c r="AN23" s="3">
        <v>1</v>
      </c>
      <c r="AO23" s="3">
        <v>1</v>
      </c>
      <c r="AP23" s="3">
        <v>0</v>
      </c>
      <c r="AS23" s="3">
        <v>0</v>
      </c>
      <c r="AV23" s="3">
        <v>1</v>
      </c>
      <c r="AW23" s="3">
        <v>0</v>
      </c>
      <c r="AX23" s="3">
        <v>1</v>
      </c>
      <c r="AY23" s="3">
        <v>0</v>
      </c>
      <c r="BB23" s="3">
        <v>0</v>
      </c>
      <c r="BE23" s="3">
        <v>0</v>
      </c>
      <c r="BH23" s="3">
        <v>0</v>
      </c>
      <c r="BK23" s="3">
        <v>0</v>
      </c>
      <c r="BN23" s="3">
        <v>0</v>
      </c>
      <c r="BQ23" s="3">
        <v>0</v>
      </c>
      <c r="BT23" s="3">
        <v>0</v>
      </c>
      <c r="BW23" s="3" t="s">
        <v>95</v>
      </c>
      <c r="BX23" s="3">
        <v>0</v>
      </c>
      <c r="CG23" s="4" t="s">
        <v>142</v>
      </c>
      <c r="CH23" s="3" t="s">
        <v>97</v>
      </c>
      <c r="CI23" s="5">
        <v>45477</v>
      </c>
    </row>
    <row r="24" spans="1:93" x14ac:dyDescent="0.25">
      <c r="A24" s="6">
        <v>45477.663578587963</v>
      </c>
      <c r="B24" s="8" t="s">
        <v>87</v>
      </c>
      <c r="C24" s="8" t="s">
        <v>3</v>
      </c>
      <c r="D24" s="8" t="s">
        <v>143</v>
      </c>
      <c r="E24" s="8"/>
      <c r="F24" s="8"/>
      <c r="G24" s="8"/>
      <c r="H24" s="8"/>
      <c r="I24" s="8">
        <v>1</v>
      </c>
      <c r="J24" s="8">
        <v>1</v>
      </c>
      <c r="K24" s="8">
        <v>0</v>
      </c>
      <c r="L24" s="8">
        <v>1</v>
      </c>
      <c r="M24" s="8">
        <v>1</v>
      </c>
      <c r="N24" s="8">
        <v>1</v>
      </c>
      <c r="O24" s="8">
        <v>0.5</v>
      </c>
      <c r="P24" s="8">
        <v>1</v>
      </c>
      <c r="Q24" s="8">
        <v>1</v>
      </c>
      <c r="R24" s="8">
        <v>0</v>
      </c>
      <c r="S24" s="8"/>
      <c r="T24" s="8"/>
      <c r="U24" s="8">
        <v>0</v>
      </c>
      <c r="V24" s="8"/>
      <c r="W24" s="8"/>
      <c r="X24" s="8">
        <v>0</v>
      </c>
      <c r="Y24" s="8"/>
      <c r="Z24" s="8"/>
      <c r="AA24" s="8">
        <v>0.5</v>
      </c>
      <c r="AB24" s="8"/>
      <c r="AC24" s="8">
        <v>0.5</v>
      </c>
      <c r="AD24" s="8">
        <v>0</v>
      </c>
      <c r="AE24" s="8"/>
      <c r="AF24" s="8"/>
      <c r="AG24" s="8">
        <v>0.5</v>
      </c>
      <c r="AH24" s="8">
        <v>0</v>
      </c>
      <c r="AI24" s="8">
        <v>1</v>
      </c>
      <c r="AJ24" s="8">
        <v>0.5</v>
      </c>
      <c r="AK24" s="8">
        <v>1</v>
      </c>
      <c r="AL24" s="8">
        <v>0.5</v>
      </c>
      <c r="AM24" s="8">
        <v>1</v>
      </c>
      <c r="AN24" s="8">
        <v>1</v>
      </c>
      <c r="AO24" s="8">
        <v>1</v>
      </c>
      <c r="AP24" s="8">
        <v>1</v>
      </c>
      <c r="AQ24" s="8">
        <v>1</v>
      </c>
      <c r="AR24" s="8">
        <v>1</v>
      </c>
      <c r="AS24" s="8">
        <v>0</v>
      </c>
      <c r="AT24" s="8"/>
      <c r="AU24" s="8"/>
      <c r="AV24" s="8">
        <v>0</v>
      </c>
      <c r="AW24" s="8"/>
      <c r="AX24" s="8"/>
      <c r="AY24" s="8">
        <v>0</v>
      </c>
      <c r="AZ24" s="8"/>
      <c r="BA24" s="8"/>
      <c r="BB24" s="8">
        <v>0</v>
      </c>
      <c r="BC24" s="8"/>
      <c r="BD24" s="8"/>
      <c r="BE24" s="8"/>
      <c r="BF24" s="8"/>
      <c r="BG24" s="8"/>
      <c r="BH24" s="8">
        <v>0</v>
      </c>
      <c r="BI24" s="8"/>
      <c r="BJ24" s="8"/>
      <c r="BK24" s="8">
        <v>0</v>
      </c>
      <c r="BL24" s="8"/>
      <c r="BM24" s="8"/>
      <c r="BN24" s="8">
        <v>1</v>
      </c>
      <c r="BO24" s="8">
        <v>0</v>
      </c>
      <c r="BP24" s="8">
        <v>1</v>
      </c>
      <c r="BQ24" s="8">
        <v>0</v>
      </c>
      <c r="BR24" s="8"/>
      <c r="BS24" s="8"/>
      <c r="BT24" s="8">
        <v>0</v>
      </c>
      <c r="BU24" s="8"/>
      <c r="BV24" s="8"/>
      <c r="BW24" s="8" t="s">
        <v>262</v>
      </c>
      <c r="BX24" s="8"/>
      <c r="BY24" s="8"/>
      <c r="BZ24" s="8"/>
      <c r="CA24" s="8"/>
      <c r="CB24" s="8"/>
      <c r="CC24" s="8"/>
      <c r="CD24" s="8">
        <v>1</v>
      </c>
      <c r="CE24" s="8">
        <v>1</v>
      </c>
      <c r="CF24" s="8">
        <v>1</v>
      </c>
      <c r="CG24" s="8" t="s">
        <v>145</v>
      </c>
      <c r="CH24" s="8" t="s">
        <v>146</v>
      </c>
      <c r="CI24" s="9">
        <v>45477</v>
      </c>
      <c r="CJ24" s="8"/>
      <c r="CK24" s="8"/>
      <c r="CL24" s="8"/>
      <c r="CM24" s="8"/>
      <c r="CN24" s="8"/>
      <c r="CO24" s="8"/>
    </row>
    <row r="25" spans="1:93" x14ac:dyDescent="0.25">
      <c r="A25" s="2">
        <v>45477.670199224536</v>
      </c>
      <c r="B25" s="3" t="s">
        <v>87</v>
      </c>
      <c r="C25" s="3" t="s">
        <v>88</v>
      </c>
      <c r="G25" s="3" t="s">
        <v>147</v>
      </c>
      <c r="I25" s="3">
        <v>1</v>
      </c>
      <c r="J25" s="3">
        <v>0</v>
      </c>
      <c r="K25" s="3">
        <v>0</v>
      </c>
      <c r="L25" s="3">
        <v>0.5</v>
      </c>
      <c r="M25" s="3">
        <v>0</v>
      </c>
      <c r="N25" s="3">
        <v>0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0.5</v>
      </c>
      <c r="X25" s="3">
        <v>1</v>
      </c>
      <c r="Y25" s="3">
        <v>0</v>
      </c>
      <c r="Z25" s="3">
        <v>1</v>
      </c>
      <c r="AA25" s="3">
        <v>0.5</v>
      </c>
      <c r="AB25" s="3"/>
      <c r="AC25" s="3">
        <v>0.5</v>
      </c>
      <c r="AD25" s="3">
        <v>1</v>
      </c>
      <c r="AE25" s="3">
        <v>1</v>
      </c>
      <c r="AF25" s="3">
        <v>1</v>
      </c>
      <c r="AG25" s="3">
        <v>0.5</v>
      </c>
      <c r="AH25" s="3">
        <v>1</v>
      </c>
      <c r="AI25" s="3">
        <v>1</v>
      </c>
      <c r="AJ25" s="3">
        <v>0</v>
      </c>
      <c r="AM25" s="3">
        <v>1</v>
      </c>
      <c r="AN25" s="3">
        <v>1</v>
      </c>
      <c r="AO25" s="3">
        <v>1</v>
      </c>
      <c r="AP25" s="3">
        <v>0</v>
      </c>
      <c r="AS25" s="3">
        <v>0</v>
      </c>
      <c r="AV25" s="3">
        <v>0.5</v>
      </c>
      <c r="AW25" s="3">
        <v>0</v>
      </c>
      <c r="AX25" s="3">
        <v>1</v>
      </c>
      <c r="AY25" s="3">
        <v>0</v>
      </c>
      <c r="BB25" s="3">
        <v>0</v>
      </c>
      <c r="BE25" s="3">
        <v>0</v>
      </c>
      <c r="BH25" s="3">
        <v>0</v>
      </c>
      <c r="BK25" s="3">
        <v>0</v>
      </c>
      <c r="BN25" s="3">
        <v>0</v>
      </c>
      <c r="BQ25" s="3">
        <v>0</v>
      </c>
      <c r="BT25" s="3">
        <v>1</v>
      </c>
      <c r="BU25" s="3">
        <v>1</v>
      </c>
      <c r="BV25" s="3">
        <v>0.5</v>
      </c>
      <c r="BW25" s="3" t="s">
        <v>95</v>
      </c>
      <c r="BX25" s="3">
        <v>0</v>
      </c>
      <c r="CG25" s="4" t="s">
        <v>148</v>
      </c>
      <c r="CH25" s="3" t="s">
        <v>97</v>
      </c>
      <c r="CI25" s="5">
        <v>45477</v>
      </c>
    </row>
    <row r="26" spans="1:93" x14ac:dyDescent="0.25">
      <c r="A26" s="2">
        <v>45477.673232928239</v>
      </c>
      <c r="B26" s="3" t="s">
        <v>87</v>
      </c>
      <c r="C26" s="3" t="s">
        <v>4</v>
      </c>
      <c r="E26" s="3" t="s">
        <v>149</v>
      </c>
      <c r="I26" s="3">
        <v>1</v>
      </c>
      <c r="J26" s="3">
        <v>0</v>
      </c>
      <c r="K26" s="3">
        <v>0</v>
      </c>
      <c r="L26" s="3">
        <v>0.5</v>
      </c>
      <c r="M26" s="3">
        <v>0</v>
      </c>
      <c r="N26" s="3">
        <v>0</v>
      </c>
      <c r="O26" s="3">
        <v>0.5</v>
      </c>
      <c r="P26" s="3">
        <v>0</v>
      </c>
      <c r="Q26" s="3">
        <v>0</v>
      </c>
      <c r="R26" s="3">
        <v>0</v>
      </c>
      <c r="U26" s="3">
        <v>0</v>
      </c>
      <c r="X26" s="3">
        <v>0</v>
      </c>
      <c r="AA26" s="3">
        <v>0</v>
      </c>
      <c r="AD26" s="3">
        <v>0</v>
      </c>
      <c r="AG26" s="3">
        <v>0.5</v>
      </c>
      <c r="AH26" s="3">
        <v>0</v>
      </c>
      <c r="AI26" s="3">
        <v>0.5</v>
      </c>
      <c r="AJ26" s="3">
        <v>0</v>
      </c>
      <c r="AM26" s="3">
        <v>0.5</v>
      </c>
      <c r="AN26" s="3">
        <v>1</v>
      </c>
      <c r="AO26" s="3">
        <v>0.5</v>
      </c>
      <c r="AP26" s="3">
        <v>0.5</v>
      </c>
      <c r="AQ26" s="3">
        <v>0</v>
      </c>
      <c r="AR26" s="3">
        <v>0.5</v>
      </c>
      <c r="AS26" s="3">
        <v>1</v>
      </c>
      <c r="AT26" s="3">
        <v>0</v>
      </c>
      <c r="AU26" s="3">
        <v>0.5</v>
      </c>
      <c r="AV26" s="3">
        <v>0</v>
      </c>
      <c r="AY26" s="3">
        <v>0</v>
      </c>
      <c r="BB26" s="3"/>
      <c r="BE26" s="3"/>
      <c r="BH26" s="3">
        <v>1</v>
      </c>
      <c r="BI26" s="3">
        <v>0</v>
      </c>
      <c r="BJ26" s="3">
        <v>0.5</v>
      </c>
      <c r="BK26" s="3">
        <v>0</v>
      </c>
      <c r="BN26" s="3">
        <v>0</v>
      </c>
      <c r="BQ26" s="3">
        <v>0</v>
      </c>
      <c r="BT26" s="3">
        <v>1</v>
      </c>
      <c r="BU26" s="3">
        <v>0</v>
      </c>
      <c r="BV26" s="3">
        <v>0.5</v>
      </c>
      <c r="BW26" s="3" t="s">
        <v>129</v>
      </c>
      <c r="CA26" s="3">
        <v>0</v>
      </c>
      <c r="CG26" s="4" t="s">
        <v>150</v>
      </c>
      <c r="CH26" s="3" t="s">
        <v>109</v>
      </c>
      <c r="CI26" s="5">
        <v>45477</v>
      </c>
    </row>
    <row r="27" spans="1:93" x14ac:dyDescent="0.25">
      <c r="A27" s="2">
        <v>45477.67567167824</v>
      </c>
      <c r="B27" s="3" t="s">
        <v>87</v>
      </c>
      <c r="C27" s="3" t="s">
        <v>4</v>
      </c>
      <c r="E27" s="3" t="s">
        <v>151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0</v>
      </c>
      <c r="O27" s="3">
        <v>0.5</v>
      </c>
      <c r="P27" s="3">
        <v>1</v>
      </c>
      <c r="Q27" s="3">
        <v>1</v>
      </c>
      <c r="R27" s="3">
        <v>0</v>
      </c>
      <c r="U27" s="3">
        <v>0</v>
      </c>
      <c r="X27" s="3">
        <v>1</v>
      </c>
      <c r="Y27" s="3">
        <v>1</v>
      </c>
      <c r="Z27" s="3">
        <v>1</v>
      </c>
      <c r="AA27" s="3">
        <v>0.5</v>
      </c>
      <c r="AB27" s="3"/>
      <c r="AC27" s="3">
        <v>0.5</v>
      </c>
      <c r="AD27" s="3">
        <v>0</v>
      </c>
      <c r="AG27" s="3">
        <v>0.5</v>
      </c>
      <c r="AH27" s="3">
        <v>0</v>
      </c>
      <c r="AI27" s="3">
        <v>1</v>
      </c>
      <c r="AJ27" s="3">
        <v>0</v>
      </c>
      <c r="AM27" s="3">
        <v>0.5</v>
      </c>
      <c r="AN27" s="3">
        <v>1</v>
      </c>
      <c r="AO27" s="3">
        <v>0.5</v>
      </c>
      <c r="AP27" s="3">
        <v>0</v>
      </c>
      <c r="AS27" s="3">
        <v>0</v>
      </c>
      <c r="AV27" s="3">
        <v>0.5</v>
      </c>
      <c r="AW27" s="3">
        <v>1</v>
      </c>
      <c r="AX27" s="3">
        <v>1</v>
      </c>
      <c r="AY27" s="3">
        <v>0</v>
      </c>
      <c r="BB27" s="3">
        <v>0</v>
      </c>
      <c r="BE27" s="3"/>
      <c r="BH27" s="3">
        <v>1</v>
      </c>
      <c r="BI27" s="3">
        <v>1</v>
      </c>
      <c r="BJ27" s="3">
        <v>1</v>
      </c>
      <c r="BK27" s="3">
        <v>0</v>
      </c>
      <c r="BN27" s="3">
        <v>1</v>
      </c>
      <c r="BO27" s="3">
        <v>1</v>
      </c>
      <c r="BP27" s="3">
        <v>1</v>
      </c>
      <c r="BQ27" s="3">
        <v>0</v>
      </c>
      <c r="BT27" s="3">
        <v>1</v>
      </c>
      <c r="BU27" s="3">
        <v>1</v>
      </c>
      <c r="BV27" s="3">
        <v>1</v>
      </c>
      <c r="BW27" s="3" t="s">
        <v>129</v>
      </c>
      <c r="CA27" s="3">
        <v>1</v>
      </c>
      <c r="CB27" s="3">
        <v>0</v>
      </c>
      <c r="CC27" s="3">
        <v>1</v>
      </c>
      <c r="CG27" s="4" t="s">
        <v>152</v>
      </c>
      <c r="CH27" s="3" t="s">
        <v>109</v>
      </c>
      <c r="CI27" s="5">
        <v>45477</v>
      </c>
    </row>
    <row r="28" spans="1:93" x14ac:dyDescent="0.25">
      <c r="A28" s="2">
        <v>45477.678471469902</v>
      </c>
      <c r="B28" s="3" t="s">
        <v>87</v>
      </c>
      <c r="C28" s="3" t="s">
        <v>113</v>
      </c>
      <c r="H28" s="3" t="s">
        <v>153</v>
      </c>
      <c r="I28" s="3">
        <v>1</v>
      </c>
      <c r="J28" s="3">
        <v>1</v>
      </c>
      <c r="K28" s="3">
        <v>0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0.5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0.5</v>
      </c>
      <c r="AH28" s="3">
        <v>1</v>
      </c>
      <c r="AI28" s="3">
        <v>1</v>
      </c>
      <c r="AJ28" s="3">
        <v>1</v>
      </c>
      <c r="AK28" s="3">
        <v>0.5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0</v>
      </c>
      <c r="AV28" s="3">
        <v>0.5</v>
      </c>
      <c r="AW28" s="3">
        <v>1</v>
      </c>
      <c r="AX28" s="3">
        <v>1</v>
      </c>
      <c r="AY28" s="3">
        <v>0</v>
      </c>
      <c r="BB28" s="3">
        <v>1</v>
      </c>
      <c r="BC28" s="3">
        <v>1</v>
      </c>
      <c r="BD28" s="3">
        <v>1</v>
      </c>
      <c r="BE28" s="3">
        <v>0</v>
      </c>
      <c r="BH28" s="3">
        <v>0</v>
      </c>
      <c r="BK28" s="3">
        <v>0</v>
      </c>
      <c r="BN28" s="3">
        <v>1</v>
      </c>
      <c r="BO28" s="3">
        <v>1</v>
      </c>
      <c r="BP28" s="3">
        <v>0</v>
      </c>
      <c r="BQ28" s="3">
        <v>0</v>
      </c>
      <c r="BT28" s="3">
        <v>0</v>
      </c>
      <c r="BW28" s="3" t="s">
        <v>95</v>
      </c>
      <c r="BX28" s="3">
        <v>1</v>
      </c>
      <c r="BY28" s="3">
        <v>1</v>
      </c>
      <c r="BZ28" s="3">
        <v>0</v>
      </c>
      <c r="CG28" s="4" t="s">
        <v>154</v>
      </c>
      <c r="CH28" s="3" t="s">
        <v>101</v>
      </c>
      <c r="CI28" s="5">
        <v>45477</v>
      </c>
    </row>
    <row r="29" spans="1:93" x14ac:dyDescent="0.25">
      <c r="A29" s="2">
        <v>45478.476474930554</v>
      </c>
      <c r="B29" s="3" t="s">
        <v>87</v>
      </c>
      <c r="C29" s="3" t="s">
        <v>113</v>
      </c>
      <c r="H29" s="3" t="s">
        <v>155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0.5</v>
      </c>
      <c r="V29" s="3">
        <v>0.5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0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/>
      <c r="BE29" s="3">
        <v>0</v>
      </c>
      <c r="BH29" s="3">
        <v>0</v>
      </c>
      <c r="BK29" s="3">
        <v>0</v>
      </c>
      <c r="BN29" s="3">
        <v>0</v>
      </c>
      <c r="BQ29" s="3">
        <v>0</v>
      </c>
      <c r="BT29" s="3">
        <v>1</v>
      </c>
      <c r="BU29" s="3">
        <v>1</v>
      </c>
      <c r="BV29" s="3">
        <v>1</v>
      </c>
      <c r="BW29" s="3" t="s">
        <v>95</v>
      </c>
      <c r="BX29" s="3">
        <v>1</v>
      </c>
      <c r="BY29" s="3">
        <v>1</v>
      </c>
      <c r="BZ29" s="3">
        <v>1</v>
      </c>
      <c r="CG29" s="4" t="s">
        <v>156</v>
      </c>
      <c r="CH29" s="3" t="s">
        <v>101</v>
      </c>
      <c r="CI29" s="5">
        <v>45478</v>
      </c>
    </row>
    <row r="30" spans="1:93" x14ac:dyDescent="0.25">
      <c r="A30" s="2">
        <v>45478.51969587963</v>
      </c>
      <c r="B30" s="3" t="s">
        <v>87</v>
      </c>
      <c r="C30" s="3" t="s">
        <v>88</v>
      </c>
      <c r="G30" s="3" t="s">
        <v>157</v>
      </c>
      <c r="I30" s="3">
        <v>1</v>
      </c>
      <c r="J30" s="3">
        <v>1</v>
      </c>
      <c r="K30" s="3">
        <v>0</v>
      </c>
      <c r="L30" s="3"/>
      <c r="O30" s="3">
        <v>0</v>
      </c>
      <c r="R30" s="3">
        <v>0</v>
      </c>
      <c r="U30" s="3">
        <v>0</v>
      </c>
      <c r="X30" s="3">
        <v>0</v>
      </c>
      <c r="AA30" s="3">
        <v>0.5</v>
      </c>
      <c r="AB30" s="3"/>
      <c r="AC30" s="3">
        <v>0.5</v>
      </c>
      <c r="AD30" s="3">
        <v>1</v>
      </c>
      <c r="AE30" s="3">
        <v>1</v>
      </c>
      <c r="AF30" s="3">
        <v>1</v>
      </c>
      <c r="AG30" s="3">
        <v>0.5</v>
      </c>
      <c r="AH30" s="3">
        <v>1</v>
      </c>
      <c r="AI30" s="3">
        <v>0</v>
      </c>
      <c r="AJ30" s="3">
        <v>0</v>
      </c>
      <c r="AM30" s="3">
        <v>1</v>
      </c>
      <c r="AN30" s="3">
        <v>1</v>
      </c>
      <c r="AO30" s="3">
        <v>1</v>
      </c>
      <c r="AP30" s="3">
        <v>1</v>
      </c>
      <c r="AQ30" s="3">
        <v>0.5</v>
      </c>
      <c r="AR30" s="3">
        <v>1</v>
      </c>
      <c r="AS30" s="3">
        <v>0</v>
      </c>
      <c r="AV30" s="3">
        <v>0.5</v>
      </c>
      <c r="AW30" s="3">
        <v>1</v>
      </c>
      <c r="AX30" s="3">
        <v>1</v>
      </c>
      <c r="AY30" s="3">
        <v>0</v>
      </c>
      <c r="BB30" s="3"/>
      <c r="BE30" s="3">
        <v>0</v>
      </c>
      <c r="BH30" s="3">
        <v>0</v>
      </c>
      <c r="BK30" s="3">
        <v>0</v>
      </c>
      <c r="BN30" s="3">
        <v>0</v>
      </c>
      <c r="BQ30" s="3">
        <v>0</v>
      </c>
      <c r="BT30" s="3">
        <v>0</v>
      </c>
      <c r="BW30" s="3" t="s">
        <v>95</v>
      </c>
      <c r="BX30" s="3">
        <v>1</v>
      </c>
      <c r="BY30" s="3">
        <v>1</v>
      </c>
      <c r="BZ30" s="3">
        <v>0</v>
      </c>
      <c r="CG30" s="4" t="s">
        <v>158</v>
      </c>
      <c r="CH30" s="3" t="s">
        <v>101</v>
      </c>
      <c r="CI30" s="5">
        <v>45478</v>
      </c>
    </row>
    <row r="31" spans="1:93" x14ac:dyDescent="0.25">
      <c r="A31" s="2">
        <v>45478.573949039353</v>
      </c>
      <c r="B31" s="3" t="s">
        <v>87</v>
      </c>
      <c r="C31" s="3" t="s">
        <v>88</v>
      </c>
      <c r="G31" s="3" t="s">
        <v>159</v>
      </c>
      <c r="I31" s="3">
        <v>1</v>
      </c>
      <c r="J31" s="3">
        <v>0</v>
      </c>
      <c r="K31" s="3">
        <v>0</v>
      </c>
      <c r="L31" s="3">
        <v>1</v>
      </c>
      <c r="M31" s="3">
        <v>0</v>
      </c>
      <c r="N31" s="3">
        <v>1</v>
      </c>
      <c r="O31" s="3">
        <v>1</v>
      </c>
      <c r="P31" s="3">
        <v>0</v>
      </c>
      <c r="Q31" s="3">
        <v>1</v>
      </c>
      <c r="R31" s="3">
        <v>0</v>
      </c>
      <c r="U31" s="3">
        <v>0</v>
      </c>
      <c r="X31" s="3">
        <v>0</v>
      </c>
      <c r="AA31" s="3">
        <v>0</v>
      </c>
      <c r="AD31" s="3">
        <v>0</v>
      </c>
      <c r="AG31" s="3">
        <v>0</v>
      </c>
      <c r="AJ31" s="3"/>
      <c r="AM31" s="3">
        <v>1</v>
      </c>
      <c r="AN31" s="3">
        <v>1</v>
      </c>
      <c r="AO31" s="3">
        <v>1</v>
      </c>
      <c r="AP31" s="3">
        <v>0.5</v>
      </c>
      <c r="AQ31" s="3">
        <v>0.5</v>
      </c>
      <c r="AR31" s="3">
        <v>1</v>
      </c>
      <c r="AS31" s="3">
        <v>0</v>
      </c>
      <c r="AV31" s="3">
        <v>0.5</v>
      </c>
      <c r="AW31" s="3">
        <v>1</v>
      </c>
      <c r="AX31" s="3">
        <v>1</v>
      </c>
      <c r="AY31" s="3">
        <v>0</v>
      </c>
      <c r="BB31" s="3">
        <v>0</v>
      </c>
      <c r="BE31" s="3">
        <v>0</v>
      </c>
      <c r="BH31" s="3">
        <v>0</v>
      </c>
      <c r="BK31" s="3">
        <v>0</v>
      </c>
      <c r="BN31" s="3">
        <v>1</v>
      </c>
      <c r="BO31" s="3">
        <v>0</v>
      </c>
      <c r="BP31" s="3">
        <v>0</v>
      </c>
      <c r="BQ31" s="3">
        <v>0</v>
      </c>
      <c r="BT31" s="3">
        <v>0</v>
      </c>
      <c r="BW31" s="3" t="s">
        <v>95</v>
      </c>
      <c r="BX31" s="3">
        <v>0</v>
      </c>
      <c r="CG31" s="4" t="s">
        <v>160</v>
      </c>
      <c r="CH31" s="3" t="s">
        <v>97</v>
      </c>
      <c r="CI31" s="5">
        <v>45478</v>
      </c>
    </row>
    <row r="32" spans="1:93" x14ac:dyDescent="0.25">
      <c r="A32" s="2">
        <v>45478.63461335648</v>
      </c>
      <c r="B32" s="3" t="s">
        <v>87</v>
      </c>
      <c r="C32" s="3" t="s">
        <v>4</v>
      </c>
      <c r="E32" s="3" t="s">
        <v>161</v>
      </c>
      <c r="I32" s="3">
        <v>1</v>
      </c>
      <c r="J32" s="3">
        <v>1</v>
      </c>
      <c r="K32" s="3">
        <v>0</v>
      </c>
      <c r="L32" s="3">
        <v>1</v>
      </c>
      <c r="M32" s="3">
        <v>0</v>
      </c>
      <c r="N32" s="3">
        <v>1</v>
      </c>
      <c r="O32" s="3">
        <v>0.5</v>
      </c>
      <c r="P32" s="3">
        <v>1</v>
      </c>
      <c r="Q32" s="3">
        <v>1</v>
      </c>
      <c r="R32" s="3">
        <v>0</v>
      </c>
      <c r="U32" s="3">
        <v>0</v>
      </c>
      <c r="X32" s="3">
        <v>1</v>
      </c>
      <c r="Y32" s="3">
        <v>1</v>
      </c>
      <c r="Z32" s="3">
        <v>1</v>
      </c>
      <c r="AA32" s="3">
        <v>0.5</v>
      </c>
      <c r="AB32" s="3"/>
      <c r="AC32" s="3">
        <v>0.5</v>
      </c>
      <c r="AD32" s="3">
        <v>0</v>
      </c>
      <c r="AG32" s="3">
        <v>0.5</v>
      </c>
      <c r="AH32" s="3">
        <v>0.5</v>
      </c>
      <c r="AI32" s="3">
        <v>0.5</v>
      </c>
      <c r="AJ32" s="3">
        <v>0</v>
      </c>
      <c r="AM32" s="3">
        <v>1</v>
      </c>
      <c r="AN32" s="3">
        <v>1</v>
      </c>
      <c r="AO32" s="3">
        <v>1</v>
      </c>
      <c r="AP32" s="3">
        <v>0</v>
      </c>
      <c r="AS32" s="3">
        <v>1</v>
      </c>
      <c r="AT32" s="3">
        <v>0</v>
      </c>
      <c r="AU32" s="3">
        <v>0.5</v>
      </c>
      <c r="AV32" s="3">
        <v>0.5</v>
      </c>
      <c r="AW32" s="3">
        <v>1</v>
      </c>
      <c r="AX32" s="3">
        <v>1</v>
      </c>
      <c r="AY32" s="3">
        <v>0</v>
      </c>
      <c r="BB32" s="3">
        <v>0</v>
      </c>
      <c r="BE32" s="3"/>
      <c r="BH32" s="3">
        <v>1</v>
      </c>
      <c r="BI32" s="3">
        <v>1</v>
      </c>
      <c r="BJ32" s="3">
        <v>0.5</v>
      </c>
      <c r="BK32" s="3">
        <v>0</v>
      </c>
      <c r="BN32" s="3">
        <v>0</v>
      </c>
      <c r="BQ32" s="3">
        <v>1</v>
      </c>
      <c r="BR32" s="3">
        <v>0</v>
      </c>
      <c r="BS32" s="3">
        <v>0</v>
      </c>
      <c r="BT32" s="3">
        <v>1</v>
      </c>
      <c r="BU32" s="3">
        <v>1</v>
      </c>
      <c r="BV32" s="3">
        <v>0.5</v>
      </c>
      <c r="BW32" s="3" t="s">
        <v>129</v>
      </c>
      <c r="CA32" s="3">
        <v>0</v>
      </c>
      <c r="CG32" s="4" t="s">
        <v>162</v>
      </c>
      <c r="CH32" s="3" t="s">
        <v>109</v>
      </c>
      <c r="CI32" s="5">
        <v>45478</v>
      </c>
    </row>
    <row r="33" spans="1:93" x14ac:dyDescent="0.25">
      <c r="A33" s="2">
        <v>45478.66529853009</v>
      </c>
      <c r="B33" s="3" t="s">
        <v>87</v>
      </c>
      <c r="C33" s="3" t="s">
        <v>88</v>
      </c>
      <c r="G33" s="3" t="s">
        <v>163</v>
      </c>
      <c r="I33" s="3">
        <v>1</v>
      </c>
      <c r="J33" s="3">
        <v>0</v>
      </c>
      <c r="K33" s="3">
        <v>0</v>
      </c>
      <c r="L33" s="3">
        <v>0</v>
      </c>
      <c r="O33" s="3">
        <v>0.5</v>
      </c>
      <c r="P33" s="3">
        <v>1</v>
      </c>
      <c r="Q33" s="3">
        <v>1</v>
      </c>
      <c r="R33" s="3">
        <v>0.5</v>
      </c>
      <c r="S33" s="3">
        <v>1</v>
      </c>
      <c r="T33" s="3">
        <v>1</v>
      </c>
      <c r="U33" s="3">
        <v>0</v>
      </c>
      <c r="X33" s="3">
        <v>0</v>
      </c>
      <c r="AA33" s="3">
        <v>0</v>
      </c>
      <c r="AD33" s="3">
        <v>0.5</v>
      </c>
      <c r="AE33" s="3">
        <v>0</v>
      </c>
      <c r="AF33" s="3">
        <v>1</v>
      </c>
      <c r="AG33" s="3">
        <v>0</v>
      </c>
      <c r="AJ33" s="3">
        <v>0</v>
      </c>
      <c r="AM33" s="3">
        <v>1</v>
      </c>
      <c r="AN33" s="3">
        <v>1</v>
      </c>
      <c r="AO33" s="3">
        <v>1</v>
      </c>
      <c r="AP33" s="3">
        <v>0</v>
      </c>
      <c r="AS33" s="3">
        <v>0</v>
      </c>
      <c r="AV33" s="3">
        <v>0.5</v>
      </c>
      <c r="AW33" s="3">
        <v>1</v>
      </c>
      <c r="AX33" s="3">
        <v>1</v>
      </c>
      <c r="AY33" s="3">
        <v>0</v>
      </c>
      <c r="BB33" s="3">
        <v>0</v>
      </c>
      <c r="BE33" s="3">
        <v>0</v>
      </c>
      <c r="BH33" s="3">
        <v>0</v>
      </c>
      <c r="BK33" s="3">
        <v>0</v>
      </c>
      <c r="BN33" s="3">
        <v>0</v>
      </c>
      <c r="BQ33" s="3">
        <v>0</v>
      </c>
      <c r="BT33" s="3">
        <v>1</v>
      </c>
      <c r="BU33" s="3">
        <v>1</v>
      </c>
      <c r="BV33" s="3">
        <v>0.5</v>
      </c>
      <c r="BW33" s="3" t="s">
        <v>95</v>
      </c>
      <c r="BX33" s="3">
        <v>1</v>
      </c>
      <c r="BY33" s="3">
        <v>0</v>
      </c>
      <c r="BZ33" s="3">
        <v>0</v>
      </c>
      <c r="CG33" s="4" t="s">
        <v>164</v>
      </c>
      <c r="CH33" s="3" t="s">
        <v>97</v>
      </c>
      <c r="CI33" s="5">
        <v>45478</v>
      </c>
    </row>
    <row r="34" spans="1:93" x14ac:dyDescent="0.25">
      <c r="A34" s="2">
        <v>45478.666881331017</v>
      </c>
      <c r="B34" s="3" t="s">
        <v>87</v>
      </c>
      <c r="C34" s="3" t="s">
        <v>88</v>
      </c>
      <c r="G34" s="3" t="s">
        <v>165</v>
      </c>
      <c r="I34" s="3">
        <v>1</v>
      </c>
      <c r="J34" s="3">
        <v>1</v>
      </c>
      <c r="K34" s="3">
        <v>0</v>
      </c>
      <c r="L34" s="3">
        <v>1</v>
      </c>
      <c r="M34" s="3">
        <v>1</v>
      </c>
      <c r="N34" s="3">
        <v>0</v>
      </c>
      <c r="O34" s="3">
        <v>0</v>
      </c>
      <c r="R34" s="3">
        <v>0.5</v>
      </c>
      <c r="S34" s="3">
        <v>1</v>
      </c>
      <c r="T34" s="3">
        <v>1</v>
      </c>
      <c r="U34" s="3">
        <v>0</v>
      </c>
      <c r="X34" s="3">
        <v>1</v>
      </c>
      <c r="Y34" s="3">
        <v>1</v>
      </c>
      <c r="Z34" s="3">
        <v>1</v>
      </c>
      <c r="AA34" s="3">
        <v>0</v>
      </c>
      <c r="AD34" s="3">
        <v>1</v>
      </c>
      <c r="AE34" s="3">
        <v>0</v>
      </c>
      <c r="AF34" s="3">
        <v>1</v>
      </c>
      <c r="AG34" s="3">
        <v>0.5</v>
      </c>
      <c r="AH34" s="3">
        <v>1</v>
      </c>
      <c r="AI34" s="3">
        <v>1</v>
      </c>
      <c r="AJ34" s="3">
        <v>0</v>
      </c>
      <c r="AM34" s="3">
        <v>0.5</v>
      </c>
      <c r="AN34" s="3">
        <v>1</v>
      </c>
      <c r="AO34" s="3">
        <v>1</v>
      </c>
      <c r="AP34" s="3">
        <v>0</v>
      </c>
      <c r="AS34" s="3">
        <v>0</v>
      </c>
      <c r="AV34" s="3">
        <v>0</v>
      </c>
      <c r="AY34" s="3">
        <v>0</v>
      </c>
      <c r="BB34" s="3">
        <v>0</v>
      </c>
      <c r="BE34" s="3">
        <v>0</v>
      </c>
      <c r="BH34" s="3">
        <v>1</v>
      </c>
      <c r="BI34" s="3">
        <v>1</v>
      </c>
      <c r="BJ34" s="3">
        <v>0.5</v>
      </c>
      <c r="BK34" s="3">
        <v>0</v>
      </c>
      <c r="BN34" s="3">
        <v>0</v>
      </c>
      <c r="BQ34" s="3">
        <v>0</v>
      </c>
      <c r="BT34" s="3">
        <v>0</v>
      </c>
      <c r="BW34" s="3" t="s">
        <v>95</v>
      </c>
      <c r="BX34" s="3">
        <v>1</v>
      </c>
      <c r="BY34" s="3">
        <v>1</v>
      </c>
      <c r="BZ34" s="3">
        <v>0</v>
      </c>
      <c r="CG34" s="4" t="s">
        <v>166</v>
      </c>
      <c r="CH34" s="3" t="s">
        <v>101</v>
      </c>
      <c r="CI34" s="5">
        <v>45478</v>
      </c>
    </row>
    <row r="35" spans="1:93" x14ac:dyDescent="0.25">
      <c r="A35" s="2">
        <v>45478.708143217591</v>
      </c>
      <c r="B35" s="3" t="s">
        <v>87</v>
      </c>
      <c r="C35" s="3" t="s">
        <v>88</v>
      </c>
      <c r="G35" s="3" t="s">
        <v>167</v>
      </c>
      <c r="I35" s="3">
        <v>1</v>
      </c>
      <c r="J35" s="3">
        <v>1</v>
      </c>
      <c r="K35" s="3">
        <v>0</v>
      </c>
      <c r="L35" s="3">
        <v>0</v>
      </c>
      <c r="O35" s="3">
        <v>0.5</v>
      </c>
      <c r="P35" s="3">
        <v>1</v>
      </c>
      <c r="Q35" s="3">
        <v>1</v>
      </c>
      <c r="R35" s="3">
        <v>0</v>
      </c>
      <c r="U35" s="3">
        <v>1</v>
      </c>
      <c r="V35" s="3">
        <v>0.5</v>
      </c>
      <c r="W35" s="3">
        <v>1</v>
      </c>
      <c r="X35" s="3">
        <v>0</v>
      </c>
      <c r="AA35" s="3">
        <v>0.5</v>
      </c>
      <c r="AB35" s="3"/>
      <c r="AC35" s="3">
        <v>0.5</v>
      </c>
      <c r="AD35" s="3">
        <v>1</v>
      </c>
      <c r="AE35" s="3">
        <v>0.5</v>
      </c>
      <c r="AF35" s="3">
        <v>1</v>
      </c>
      <c r="AG35" s="3">
        <v>0.5</v>
      </c>
      <c r="AH35" s="3">
        <v>1</v>
      </c>
      <c r="AI35" s="3">
        <v>1</v>
      </c>
      <c r="AJ35" s="3">
        <v>0</v>
      </c>
      <c r="AM35" s="3">
        <v>0.5</v>
      </c>
      <c r="AN35" s="3">
        <v>1</v>
      </c>
      <c r="AO35" s="3">
        <v>1</v>
      </c>
      <c r="AP35" s="3">
        <v>0.5</v>
      </c>
      <c r="AQ35" s="3">
        <v>0</v>
      </c>
      <c r="AR35" s="3">
        <v>0.5</v>
      </c>
      <c r="AS35" s="3">
        <v>0</v>
      </c>
      <c r="AV35" s="3">
        <v>0.5</v>
      </c>
      <c r="AW35" s="3">
        <v>1</v>
      </c>
      <c r="AX35" s="3">
        <v>1</v>
      </c>
      <c r="AY35" s="3">
        <v>0</v>
      </c>
      <c r="BB35" s="3"/>
      <c r="BE35" s="3">
        <v>0</v>
      </c>
      <c r="BH35" s="3">
        <v>0</v>
      </c>
      <c r="BK35" s="3">
        <v>0</v>
      </c>
      <c r="BN35" s="3">
        <v>0</v>
      </c>
      <c r="BQ35" s="3">
        <v>0</v>
      </c>
      <c r="BT35" s="3">
        <v>0</v>
      </c>
      <c r="BW35" s="3" t="s">
        <v>95</v>
      </c>
      <c r="BX35" s="3">
        <v>0</v>
      </c>
      <c r="CG35" s="4" t="s">
        <v>168</v>
      </c>
      <c r="CH35" s="3" t="s">
        <v>101</v>
      </c>
      <c r="CI35" s="5">
        <v>45478</v>
      </c>
    </row>
    <row r="36" spans="1:93" x14ac:dyDescent="0.25">
      <c r="A36" s="2">
        <v>45478.719077187503</v>
      </c>
      <c r="B36" s="3" t="s">
        <v>87</v>
      </c>
      <c r="C36" s="3" t="s">
        <v>88</v>
      </c>
      <c r="G36" s="3" t="s">
        <v>169</v>
      </c>
      <c r="I36" s="3">
        <v>1</v>
      </c>
      <c r="J36" s="3">
        <v>1</v>
      </c>
      <c r="K36" s="3">
        <v>0</v>
      </c>
      <c r="L36" s="3">
        <v>0</v>
      </c>
      <c r="O36" s="3">
        <v>0</v>
      </c>
      <c r="R36" s="3">
        <v>0</v>
      </c>
      <c r="U36" s="3">
        <v>0</v>
      </c>
      <c r="X36" s="3">
        <v>0</v>
      </c>
      <c r="AA36" s="3">
        <v>0</v>
      </c>
      <c r="AD36" s="3">
        <v>0</v>
      </c>
      <c r="AG36" s="3">
        <v>0</v>
      </c>
      <c r="AJ36" s="3">
        <v>0</v>
      </c>
      <c r="AM36" s="3">
        <v>0</v>
      </c>
      <c r="AP36" s="3">
        <v>0</v>
      </c>
      <c r="AS36" s="3">
        <v>0</v>
      </c>
      <c r="AV36" s="3">
        <v>0</v>
      </c>
      <c r="AY36" s="3">
        <v>0</v>
      </c>
      <c r="BB36" s="3"/>
      <c r="BE36" s="3">
        <v>0</v>
      </c>
      <c r="BH36" s="3">
        <v>0</v>
      </c>
      <c r="BK36" s="3">
        <v>0</v>
      </c>
      <c r="BN36" s="3">
        <v>0</v>
      </c>
      <c r="BQ36" s="3">
        <v>0</v>
      </c>
      <c r="BT36" s="3">
        <v>0</v>
      </c>
      <c r="BW36" s="3" t="s">
        <v>95</v>
      </c>
      <c r="BX36" s="3">
        <v>0</v>
      </c>
      <c r="CG36" s="4" t="s">
        <v>170</v>
      </c>
      <c r="CH36" s="3" t="s">
        <v>101</v>
      </c>
      <c r="CI36" s="5">
        <v>45478</v>
      </c>
    </row>
    <row r="37" spans="1:93" x14ac:dyDescent="0.25">
      <c r="A37" s="2">
        <v>45478.748356099539</v>
      </c>
      <c r="B37" s="3" t="s">
        <v>87</v>
      </c>
      <c r="C37" s="3" t="s">
        <v>88</v>
      </c>
      <c r="G37" s="3" t="s">
        <v>171</v>
      </c>
      <c r="I37" s="3">
        <v>1</v>
      </c>
      <c r="J37" s="3">
        <v>1</v>
      </c>
      <c r="K37" s="3">
        <v>0</v>
      </c>
      <c r="L37" s="3">
        <v>1</v>
      </c>
      <c r="M37" s="3">
        <v>1</v>
      </c>
      <c r="N37" s="3">
        <v>0</v>
      </c>
      <c r="O37" s="3">
        <v>0</v>
      </c>
      <c r="R37" s="3">
        <v>0</v>
      </c>
      <c r="U37" s="3">
        <v>0</v>
      </c>
      <c r="X37" s="3">
        <v>0</v>
      </c>
      <c r="AA37" s="3">
        <v>0.5</v>
      </c>
      <c r="AB37" s="3"/>
      <c r="AC37" s="3">
        <v>0.5</v>
      </c>
      <c r="AD37" s="3">
        <v>0.5</v>
      </c>
      <c r="AE37" s="3">
        <v>0</v>
      </c>
      <c r="AF37" s="3">
        <v>1</v>
      </c>
      <c r="AG37" s="3">
        <v>0.5</v>
      </c>
      <c r="AH37" s="3">
        <v>0</v>
      </c>
      <c r="AI37" s="3">
        <v>0</v>
      </c>
      <c r="AJ37" s="3"/>
      <c r="AM37" s="3">
        <v>1</v>
      </c>
      <c r="AN37" s="3">
        <v>1</v>
      </c>
      <c r="AO37" s="3">
        <v>1</v>
      </c>
      <c r="AP37" s="3">
        <v>0</v>
      </c>
      <c r="AS37" s="3">
        <v>0</v>
      </c>
      <c r="AV37" s="3">
        <v>0.5</v>
      </c>
      <c r="AW37" s="3">
        <v>0</v>
      </c>
      <c r="AX37" s="3">
        <v>1</v>
      </c>
      <c r="AY37" s="3">
        <v>0</v>
      </c>
      <c r="BB37" s="3">
        <v>0</v>
      </c>
      <c r="BE37" s="3">
        <v>0</v>
      </c>
      <c r="BH37" s="3">
        <v>0</v>
      </c>
      <c r="BK37" s="3">
        <v>0</v>
      </c>
      <c r="BN37" s="3">
        <v>0</v>
      </c>
      <c r="BQ37" s="3">
        <v>0</v>
      </c>
      <c r="BT37" s="3">
        <v>0</v>
      </c>
      <c r="BW37" s="3" t="s">
        <v>95</v>
      </c>
      <c r="BX37" s="3">
        <v>0</v>
      </c>
      <c r="CG37" s="4" t="s">
        <v>172</v>
      </c>
      <c r="CH37" s="3" t="s">
        <v>101</v>
      </c>
      <c r="CI37" s="5">
        <v>45478</v>
      </c>
    </row>
    <row r="38" spans="1:93" x14ac:dyDescent="0.25">
      <c r="A38" s="6">
        <v>45478.787421354165</v>
      </c>
      <c r="B38" s="8" t="s">
        <v>87</v>
      </c>
      <c r="C38" s="8" t="s">
        <v>3</v>
      </c>
      <c r="D38" s="8" t="s">
        <v>173</v>
      </c>
      <c r="E38" s="8"/>
      <c r="F38" s="8"/>
      <c r="G38" s="8"/>
      <c r="H38" s="8"/>
      <c r="I38" s="8">
        <v>1</v>
      </c>
      <c r="J38" s="8">
        <v>1</v>
      </c>
      <c r="K38" s="8">
        <v>0</v>
      </c>
      <c r="L38" s="8">
        <v>1</v>
      </c>
      <c r="M38" s="8">
        <v>1</v>
      </c>
      <c r="N38" s="8">
        <v>0</v>
      </c>
      <c r="O38" s="8">
        <v>0.5</v>
      </c>
      <c r="P38" s="8">
        <v>1</v>
      </c>
      <c r="Q38" s="8">
        <v>1</v>
      </c>
      <c r="R38" s="8">
        <v>0.5</v>
      </c>
      <c r="S38" s="8">
        <v>1</v>
      </c>
      <c r="T38" s="8">
        <v>0.5</v>
      </c>
      <c r="U38" s="8">
        <v>0.5</v>
      </c>
      <c r="V38" s="8">
        <v>0</v>
      </c>
      <c r="W38" s="8">
        <v>0.5</v>
      </c>
      <c r="X38" s="8">
        <v>0</v>
      </c>
      <c r="Y38" s="8"/>
      <c r="Z38" s="8"/>
      <c r="AA38" s="8">
        <v>0.5</v>
      </c>
      <c r="AB38" s="8"/>
      <c r="AC38" s="8">
        <v>0.5</v>
      </c>
      <c r="AD38" s="8">
        <v>0.5</v>
      </c>
      <c r="AE38" s="8">
        <v>1</v>
      </c>
      <c r="AF38" s="8">
        <v>1</v>
      </c>
      <c r="AG38" s="8">
        <v>0.5</v>
      </c>
      <c r="AH38" s="8">
        <v>0</v>
      </c>
      <c r="AI38" s="8">
        <v>1</v>
      </c>
      <c r="AJ38" s="8">
        <v>0</v>
      </c>
      <c r="AK38" s="8"/>
      <c r="AL38" s="8"/>
      <c r="AM38" s="8">
        <v>1</v>
      </c>
      <c r="AN38" s="8">
        <v>1</v>
      </c>
      <c r="AO38" s="8">
        <v>1</v>
      </c>
      <c r="AP38" s="8">
        <v>0</v>
      </c>
      <c r="AQ38" s="8"/>
      <c r="AR38" s="8"/>
      <c r="AS38" s="8">
        <v>1</v>
      </c>
      <c r="AT38" s="8">
        <v>1</v>
      </c>
      <c r="AU38" s="8">
        <v>0.5</v>
      </c>
      <c r="AV38" s="8">
        <v>0.5</v>
      </c>
      <c r="AW38" s="8">
        <v>0</v>
      </c>
      <c r="AX38" s="8">
        <v>1</v>
      </c>
      <c r="AY38" s="8">
        <v>0</v>
      </c>
      <c r="AZ38" s="8"/>
      <c r="BA38" s="8"/>
      <c r="BB38" s="8">
        <v>1</v>
      </c>
      <c r="BC38" s="8">
        <v>1</v>
      </c>
      <c r="BD38" s="8">
        <v>1</v>
      </c>
      <c r="BE38" s="8"/>
      <c r="BF38" s="8"/>
      <c r="BG38" s="8"/>
      <c r="BH38" s="8">
        <v>0</v>
      </c>
      <c r="BI38" s="8"/>
      <c r="BJ38" s="8"/>
      <c r="BK38" s="8">
        <v>1</v>
      </c>
      <c r="BL38" s="8">
        <v>1</v>
      </c>
      <c r="BM38" s="8">
        <v>1</v>
      </c>
      <c r="BN38" s="8">
        <v>0</v>
      </c>
      <c r="BO38" s="8"/>
      <c r="BP38" s="8"/>
      <c r="BQ38" s="8">
        <v>1</v>
      </c>
      <c r="BR38" s="8">
        <v>1</v>
      </c>
      <c r="BS38" s="8">
        <v>1</v>
      </c>
      <c r="BT38" s="8">
        <v>0</v>
      </c>
      <c r="BU38" s="8"/>
      <c r="BV38" s="8"/>
      <c r="BW38" s="8" t="s">
        <v>262</v>
      </c>
      <c r="BX38" s="8"/>
      <c r="BY38" s="8"/>
      <c r="BZ38" s="8"/>
      <c r="CA38" s="8"/>
      <c r="CB38" s="8"/>
      <c r="CC38" s="8"/>
      <c r="CD38" s="8">
        <v>1</v>
      </c>
      <c r="CE38" s="8">
        <v>1</v>
      </c>
      <c r="CF38" s="8">
        <v>0</v>
      </c>
      <c r="CG38" s="8" t="s">
        <v>174</v>
      </c>
      <c r="CH38" s="8" t="s">
        <v>146</v>
      </c>
      <c r="CI38" s="9">
        <v>45478</v>
      </c>
      <c r="CJ38" s="8"/>
      <c r="CK38" s="8"/>
      <c r="CL38" s="8"/>
      <c r="CM38" s="8"/>
      <c r="CN38" s="8"/>
      <c r="CO38" s="8"/>
    </row>
    <row r="39" spans="1:93" x14ac:dyDescent="0.25">
      <c r="A39" s="2">
        <v>45481.424700995369</v>
      </c>
      <c r="B39" s="3" t="s">
        <v>87</v>
      </c>
      <c r="C39" s="3" t="s">
        <v>88</v>
      </c>
      <c r="G39" s="3" t="s">
        <v>141</v>
      </c>
      <c r="I39" s="3">
        <v>1</v>
      </c>
      <c r="J39" s="3">
        <v>0</v>
      </c>
      <c r="K39" s="3">
        <v>0</v>
      </c>
      <c r="L39" s="3">
        <v>0.5</v>
      </c>
      <c r="M39" s="3">
        <v>0</v>
      </c>
      <c r="N39" s="3">
        <v>1</v>
      </c>
      <c r="O39" s="3">
        <v>0.5</v>
      </c>
      <c r="P39" s="3">
        <v>0</v>
      </c>
      <c r="Q39" s="3">
        <v>1</v>
      </c>
      <c r="R39" s="3">
        <v>0.5</v>
      </c>
      <c r="S39" s="3">
        <v>0</v>
      </c>
      <c r="T39" s="3">
        <v>1</v>
      </c>
      <c r="U39" s="3">
        <v>0.5</v>
      </c>
      <c r="V39" s="3">
        <v>0</v>
      </c>
      <c r="W39" s="3">
        <v>0.5</v>
      </c>
      <c r="X39" s="3">
        <v>0</v>
      </c>
      <c r="AA39" s="3">
        <v>0.5</v>
      </c>
      <c r="AB39" s="3"/>
      <c r="AC39" s="3">
        <v>0.5</v>
      </c>
      <c r="AD39" s="3">
        <v>1</v>
      </c>
      <c r="AE39" s="3">
        <v>0</v>
      </c>
      <c r="AF39" s="3">
        <v>1</v>
      </c>
      <c r="AG39" s="3">
        <v>0.5</v>
      </c>
      <c r="AH39" s="3">
        <v>0</v>
      </c>
      <c r="AI39" s="3">
        <v>0.5</v>
      </c>
      <c r="AJ39" s="3"/>
      <c r="AM39" s="3">
        <v>1</v>
      </c>
      <c r="AN39" s="3">
        <v>1</v>
      </c>
      <c r="AO39" s="3">
        <v>1</v>
      </c>
      <c r="AP39" s="3">
        <v>0</v>
      </c>
      <c r="AS39" s="3">
        <v>0</v>
      </c>
      <c r="AV39" s="3">
        <v>0.5</v>
      </c>
      <c r="AW39" s="3">
        <v>0</v>
      </c>
      <c r="AX39" s="3">
        <v>1</v>
      </c>
      <c r="AY39" s="3">
        <v>0</v>
      </c>
      <c r="BB39" s="3">
        <v>0</v>
      </c>
      <c r="BE39" s="3">
        <v>0</v>
      </c>
      <c r="BH39" s="3">
        <v>0</v>
      </c>
      <c r="BK39" s="3">
        <v>0</v>
      </c>
      <c r="BN39" s="3">
        <v>0</v>
      </c>
      <c r="BQ39" s="3">
        <v>0</v>
      </c>
      <c r="BT39" s="3">
        <v>0</v>
      </c>
      <c r="BW39" s="3" t="s">
        <v>95</v>
      </c>
      <c r="BX39" s="3">
        <v>1</v>
      </c>
      <c r="BY39" s="3">
        <v>0</v>
      </c>
      <c r="BZ39" s="3">
        <v>0</v>
      </c>
      <c r="CG39" s="4" t="s">
        <v>142</v>
      </c>
      <c r="CH39" s="3" t="s">
        <v>97</v>
      </c>
      <c r="CI39" s="5">
        <v>45481</v>
      </c>
    </row>
    <row r="40" spans="1:93" x14ac:dyDescent="0.25">
      <c r="A40" s="2">
        <v>45481.486439849541</v>
      </c>
      <c r="B40" s="3" t="s">
        <v>87</v>
      </c>
      <c r="C40" s="3" t="s">
        <v>88</v>
      </c>
      <c r="G40" s="3" t="s">
        <v>175</v>
      </c>
      <c r="I40" s="3">
        <v>1</v>
      </c>
      <c r="J40" s="3">
        <v>1</v>
      </c>
      <c r="K40" s="3">
        <v>0</v>
      </c>
      <c r="L40" s="3">
        <v>1</v>
      </c>
      <c r="M40" s="3">
        <v>1</v>
      </c>
      <c r="N40" s="3">
        <v>1</v>
      </c>
      <c r="O40" s="3">
        <v>0.5</v>
      </c>
      <c r="P40" s="3">
        <v>1</v>
      </c>
      <c r="Q40" s="3">
        <v>1</v>
      </c>
      <c r="R40" s="3">
        <v>0.5</v>
      </c>
      <c r="S40" s="3">
        <v>1</v>
      </c>
      <c r="T40" s="3">
        <v>1</v>
      </c>
      <c r="U40" s="3">
        <v>0</v>
      </c>
      <c r="X40" s="3">
        <v>1</v>
      </c>
      <c r="Y40" s="3">
        <v>0</v>
      </c>
      <c r="Z40" s="3">
        <v>1</v>
      </c>
      <c r="AA40" s="3">
        <v>0</v>
      </c>
      <c r="AD40" s="3">
        <v>0.5</v>
      </c>
      <c r="AE40" s="3">
        <v>0</v>
      </c>
      <c r="AF40" s="3">
        <v>0.5</v>
      </c>
      <c r="AG40" s="3">
        <v>0</v>
      </c>
      <c r="AJ40" s="3">
        <v>0</v>
      </c>
      <c r="AM40" s="3">
        <v>0.5</v>
      </c>
      <c r="AN40" s="3">
        <v>1</v>
      </c>
      <c r="AO40" s="3">
        <v>1</v>
      </c>
      <c r="AP40" s="3">
        <v>0</v>
      </c>
      <c r="AS40" s="3">
        <v>0</v>
      </c>
      <c r="AV40" s="3">
        <v>0.5</v>
      </c>
      <c r="AW40" s="3">
        <v>0</v>
      </c>
      <c r="AX40" s="3">
        <v>1</v>
      </c>
      <c r="AY40" s="3">
        <v>0</v>
      </c>
      <c r="BB40" s="3">
        <v>0</v>
      </c>
      <c r="BE40" s="3">
        <v>1</v>
      </c>
      <c r="BF40" s="3">
        <v>0</v>
      </c>
      <c r="BG40" s="3">
        <v>0</v>
      </c>
      <c r="BH40" s="3">
        <v>0</v>
      </c>
      <c r="BK40" s="3">
        <v>1</v>
      </c>
      <c r="BL40" s="3">
        <v>1</v>
      </c>
      <c r="BM40" s="3">
        <v>0.5</v>
      </c>
      <c r="BN40" s="3">
        <v>0</v>
      </c>
      <c r="BQ40" s="3">
        <v>1</v>
      </c>
      <c r="BR40" s="3">
        <v>1</v>
      </c>
      <c r="BS40" s="3">
        <v>0</v>
      </c>
      <c r="BT40" s="3">
        <v>1</v>
      </c>
      <c r="BU40" s="3">
        <v>0</v>
      </c>
      <c r="BV40" s="3">
        <v>0.5</v>
      </c>
      <c r="BW40" s="3" t="s">
        <v>95</v>
      </c>
      <c r="BX40" s="3">
        <v>1</v>
      </c>
      <c r="BY40" s="3">
        <v>1</v>
      </c>
      <c r="BZ40" s="3">
        <v>0</v>
      </c>
      <c r="CG40" s="4" t="s">
        <v>176</v>
      </c>
      <c r="CH40" s="3" t="s">
        <v>101</v>
      </c>
      <c r="CI40" s="5">
        <v>45481</v>
      </c>
    </row>
    <row r="41" spans="1:93" x14ac:dyDescent="0.25">
      <c r="A41" s="2">
        <v>45481.523032673613</v>
      </c>
      <c r="B41" s="3" t="s">
        <v>87</v>
      </c>
      <c r="C41" s="3" t="s">
        <v>88</v>
      </c>
      <c r="G41" s="3" t="s">
        <v>177</v>
      </c>
      <c r="I41" s="3">
        <v>1</v>
      </c>
      <c r="J41" s="3">
        <v>0</v>
      </c>
      <c r="K41" s="3">
        <v>1</v>
      </c>
      <c r="L41" s="3">
        <v>1</v>
      </c>
      <c r="M41" s="3">
        <v>0</v>
      </c>
      <c r="N41" s="3">
        <v>1</v>
      </c>
      <c r="O41" s="3">
        <v>1</v>
      </c>
      <c r="P41" s="3">
        <v>0.5</v>
      </c>
      <c r="Q41" s="3">
        <v>1</v>
      </c>
      <c r="R41" s="3">
        <v>1</v>
      </c>
      <c r="S41" s="3">
        <v>0.5</v>
      </c>
      <c r="T41" s="3">
        <v>1</v>
      </c>
      <c r="U41" s="3">
        <v>1</v>
      </c>
      <c r="V41" s="3">
        <v>0.5</v>
      </c>
      <c r="W41" s="3">
        <v>1</v>
      </c>
      <c r="X41" s="3">
        <v>1</v>
      </c>
      <c r="Y41" s="3">
        <v>0</v>
      </c>
      <c r="Z41" s="3">
        <v>1</v>
      </c>
      <c r="AA41" s="3">
        <v>1</v>
      </c>
      <c r="AB41" s="3">
        <v>1</v>
      </c>
      <c r="AC41" s="3">
        <v>1</v>
      </c>
      <c r="AD41" s="3">
        <v>1</v>
      </c>
      <c r="AE41" s="3">
        <v>0</v>
      </c>
      <c r="AF41" s="3">
        <v>1</v>
      </c>
      <c r="AG41" s="3">
        <v>1</v>
      </c>
      <c r="AH41" s="3">
        <v>1</v>
      </c>
      <c r="AI41" s="3">
        <v>1</v>
      </c>
      <c r="AJ41" s="3"/>
      <c r="AM41" s="3">
        <v>0.5</v>
      </c>
      <c r="AN41" s="3">
        <v>1</v>
      </c>
      <c r="AO41" s="3">
        <v>1</v>
      </c>
      <c r="AP41" s="3">
        <v>1</v>
      </c>
      <c r="AQ41" s="3">
        <v>0</v>
      </c>
      <c r="AR41" s="3">
        <v>1</v>
      </c>
      <c r="AS41" s="3">
        <v>0</v>
      </c>
      <c r="AV41" s="3">
        <v>0.5</v>
      </c>
      <c r="AW41" s="3">
        <v>0</v>
      </c>
      <c r="AX41" s="3">
        <v>1</v>
      </c>
      <c r="AY41" s="3">
        <v>0</v>
      </c>
      <c r="BB41" s="3"/>
      <c r="BE41" s="3">
        <v>0</v>
      </c>
      <c r="BH41" s="3">
        <v>0</v>
      </c>
      <c r="BK41" s="3">
        <v>1</v>
      </c>
      <c r="BL41" s="3">
        <v>1</v>
      </c>
      <c r="BM41" s="3">
        <v>0.5</v>
      </c>
      <c r="BN41" s="3">
        <v>1</v>
      </c>
      <c r="BO41" s="3">
        <v>0.5</v>
      </c>
      <c r="BP41" s="3">
        <v>0</v>
      </c>
      <c r="BQ41" s="3">
        <v>0</v>
      </c>
      <c r="BT41" s="3">
        <v>0</v>
      </c>
      <c r="BW41" s="3" t="s">
        <v>95</v>
      </c>
      <c r="BX41" s="3">
        <v>1</v>
      </c>
      <c r="BY41" s="3">
        <v>0</v>
      </c>
      <c r="BZ41" s="3">
        <v>0</v>
      </c>
      <c r="CG41" s="4" t="s">
        <v>178</v>
      </c>
      <c r="CH41" s="3" t="s">
        <v>97</v>
      </c>
      <c r="CI41" s="5">
        <v>45481</v>
      </c>
    </row>
    <row r="42" spans="1:93" x14ac:dyDescent="0.25">
      <c r="A42" s="2">
        <v>45481.531636053245</v>
      </c>
      <c r="B42" s="3" t="s">
        <v>87</v>
      </c>
      <c r="C42" s="3" t="s">
        <v>88</v>
      </c>
      <c r="G42" s="3" t="s">
        <v>179</v>
      </c>
      <c r="I42" s="3">
        <v>1</v>
      </c>
      <c r="J42" s="3">
        <v>1</v>
      </c>
      <c r="K42" s="3">
        <v>0</v>
      </c>
      <c r="L42" s="3">
        <v>1</v>
      </c>
      <c r="M42" s="3">
        <v>1</v>
      </c>
      <c r="N42" s="3">
        <v>0</v>
      </c>
      <c r="O42" s="3">
        <v>0</v>
      </c>
      <c r="R42" s="3">
        <v>0</v>
      </c>
      <c r="U42" s="3">
        <v>0</v>
      </c>
      <c r="X42" s="3">
        <v>0</v>
      </c>
      <c r="AA42" s="3">
        <v>0.5</v>
      </c>
      <c r="AB42" s="3"/>
      <c r="AC42" s="3">
        <v>0.5</v>
      </c>
      <c r="AD42" s="3">
        <v>0.5</v>
      </c>
      <c r="AE42" s="3">
        <v>0</v>
      </c>
      <c r="AF42" s="3">
        <v>1</v>
      </c>
      <c r="AG42" s="3">
        <v>0.5</v>
      </c>
      <c r="AH42" s="3">
        <v>0</v>
      </c>
      <c r="AI42" s="3">
        <v>0.5</v>
      </c>
      <c r="AJ42" s="3"/>
      <c r="AM42" s="3">
        <v>0.5</v>
      </c>
      <c r="AN42" s="3">
        <v>1</v>
      </c>
      <c r="AO42" s="3">
        <v>1</v>
      </c>
      <c r="AP42" s="3">
        <v>1</v>
      </c>
      <c r="AQ42" s="3">
        <v>0.5</v>
      </c>
      <c r="AR42" s="3">
        <v>1</v>
      </c>
      <c r="AS42" s="3">
        <v>0</v>
      </c>
      <c r="AV42" s="3">
        <v>0.5</v>
      </c>
      <c r="AW42" s="3">
        <v>0</v>
      </c>
      <c r="AX42" s="3">
        <v>1</v>
      </c>
      <c r="AY42" s="3">
        <v>0</v>
      </c>
      <c r="BB42" s="3">
        <v>0</v>
      </c>
      <c r="BE42" s="3">
        <v>0</v>
      </c>
      <c r="BH42" s="3">
        <v>0</v>
      </c>
      <c r="BK42" s="3">
        <v>1</v>
      </c>
      <c r="BL42" s="3">
        <v>1</v>
      </c>
      <c r="BM42" s="3">
        <v>0.5</v>
      </c>
      <c r="BN42" s="3">
        <v>1</v>
      </c>
      <c r="BO42" s="3">
        <v>0.5</v>
      </c>
      <c r="BP42" s="3">
        <v>0</v>
      </c>
      <c r="BQ42" s="3">
        <v>0</v>
      </c>
      <c r="BT42" s="3">
        <v>1</v>
      </c>
      <c r="BU42" s="3">
        <v>1</v>
      </c>
      <c r="BV42" s="3">
        <v>0.5</v>
      </c>
      <c r="BW42" s="3" t="s">
        <v>95</v>
      </c>
      <c r="BX42" s="3">
        <v>1</v>
      </c>
      <c r="BY42" s="3">
        <v>1</v>
      </c>
      <c r="BZ42" s="3">
        <v>0</v>
      </c>
      <c r="CG42" s="4" t="s">
        <v>180</v>
      </c>
      <c r="CH42" s="3" t="s">
        <v>101</v>
      </c>
      <c r="CI42" s="5">
        <v>45481</v>
      </c>
    </row>
    <row r="43" spans="1:93" x14ac:dyDescent="0.25">
      <c r="A43" s="2">
        <v>45481.560971192128</v>
      </c>
      <c r="B43" s="3" t="s">
        <v>87</v>
      </c>
      <c r="C43" s="3" t="s">
        <v>3</v>
      </c>
      <c r="D43" s="3" t="s">
        <v>181</v>
      </c>
      <c r="I43" s="3">
        <v>1</v>
      </c>
      <c r="J43" s="3">
        <v>1</v>
      </c>
      <c r="K43" s="3">
        <v>0</v>
      </c>
      <c r="L43" s="3">
        <v>1</v>
      </c>
      <c r="M43" s="3">
        <v>1</v>
      </c>
      <c r="N43" s="3">
        <v>0</v>
      </c>
      <c r="O43" s="3">
        <v>0.5</v>
      </c>
      <c r="P43" s="3">
        <v>0</v>
      </c>
      <c r="Q43" s="3">
        <v>0</v>
      </c>
      <c r="R43" s="3">
        <v>0</v>
      </c>
      <c r="U43" s="3">
        <v>0</v>
      </c>
      <c r="X43" s="3">
        <v>1</v>
      </c>
      <c r="Y43" s="3">
        <v>0</v>
      </c>
      <c r="Z43" s="3">
        <v>0</v>
      </c>
      <c r="AA43" s="3">
        <v>0</v>
      </c>
      <c r="AD43" s="3">
        <v>0.5</v>
      </c>
      <c r="AE43" s="3">
        <v>1</v>
      </c>
      <c r="AF43" s="3">
        <v>0</v>
      </c>
      <c r="AG43" s="3">
        <v>0.5</v>
      </c>
      <c r="AH43" s="3">
        <v>0</v>
      </c>
      <c r="AI43" s="3">
        <v>0.5</v>
      </c>
      <c r="AJ43" s="3">
        <v>0.5</v>
      </c>
      <c r="AK43" s="3">
        <v>1</v>
      </c>
      <c r="AL43" s="3">
        <v>0</v>
      </c>
      <c r="AM43" s="3">
        <v>0.5</v>
      </c>
      <c r="AN43" s="3">
        <v>1</v>
      </c>
      <c r="AO43" s="3">
        <v>1</v>
      </c>
      <c r="AP43" s="3">
        <v>0</v>
      </c>
      <c r="AS43" s="3">
        <v>1</v>
      </c>
      <c r="AT43" s="3">
        <v>1</v>
      </c>
      <c r="AU43" s="3">
        <v>0</v>
      </c>
      <c r="AV43" s="3">
        <v>0</v>
      </c>
      <c r="AY43" s="3">
        <v>0</v>
      </c>
      <c r="BB43" s="3">
        <v>1</v>
      </c>
      <c r="BC43" s="3">
        <v>0</v>
      </c>
      <c r="BD43" s="3">
        <v>1</v>
      </c>
      <c r="BE43" s="3"/>
      <c r="BH43" s="3">
        <v>0</v>
      </c>
      <c r="BK43" s="3">
        <v>0</v>
      </c>
      <c r="BN43" s="3">
        <v>1</v>
      </c>
      <c r="BO43" s="3">
        <v>0.5</v>
      </c>
      <c r="BP43" s="3">
        <v>0</v>
      </c>
      <c r="BQ43" s="3">
        <v>0</v>
      </c>
      <c r="BT43" s="3">
        <v>0</v>
      </c>
      <c r="BW43" s="3" t="s">
        <v>262</v>
      </c>
      <c r="CD43" s="3">
        <v>0</v>
      </c>
      <c r="CG43" s="3" t="s">
        <v>182</v>
      </c>
      <c r="CH43" s="3" t="s">
        <v>146</v>
      </c>
      <c r="CI43" s="5">
        <v>45481</v>
      </c>
    </row>
    <row r="44" spans="1:93" x14ac:dyDescent="0.25">
      <c r="A44" s="2">
        <v>45481.641175266202</v>
      </c>
      <c r="B44" s="3" t="s">
        <v>87</v>
      </c>
      <c r="C44" s="3" t="s">
        <v>5</v>
      </c>
      <c r="F44" s="3" t="s">
        <v>183</v>
      </c>
      <c r="I44" s="3">
        <v>1</v>
      </c>
      <c r="J44" s="3">
        <v>1</v>
      </c>
      <c r="K44" s="3">
        <v>0</v>
      </c>
      <c r="L44" s="3">
        <v>1</v>
      </c>
      <c r="M44" s="3">
        <v>1</v>
      </c>
      <c r="N44" s="3">
        <v>0</v>
      </c>
      <c r="O44" s="3">
        <v>0.5</v>
      </c>
      <c r="P44" s="3">
        <v>0</v>
      </c>
      <c r="Q44" s="3">
        <v>1</v>
      </c>
      <c r="R44" s="3">
        <v>0.5</v>
      </c>
      <c r="S44" s="3">
        <v>0</v>
      </c>
      <c r="T44" s="3">
        <v>1</v>
      </c>
      <c r="U44" s="3">
        <v>0</v>
      </c>
      <c r="X44" s="3">
        <v>1</v>
      </c>
      <c r="Y44" s="3">
        <v>0</v>
      </c>
      <c r="Z44" s="3">
        <v>1</v>
      </c>
      <c r="AA44" s="3">
        <v>0.5</v>
      </c>
      <c r="AB44" s="3"/>
      <c r="AC44" s="3">
        <v>0.5</v>
      </c>
      <c r="AD44" s="3">
        <v>1</v>
      </c>
      <c r="AE44" s="3">
        <v>1</v>
      </c>
      <c r="AF44" s="3">
        <v>1</v>
      </c>
      <c r="AG44" s="3">
        <v>0</v>
      </c>
      <c r="AJ44" s="3">
        <v>0</v>
      </c>
      <c r="AM44" s="3">
        <v>0.5</v>
      </c>
      <c r="AN44" s="3">
        <v>1</v>
      </c>
      <c r="AO44" s="3">
        <v>1</v>
      </c>
      <c r="AP44" s="3">
        <v>0</v>
      </c>
      <c r="AS44" s="3">
        <v>0</v>
      </c>
      <c r="AV44" s="3">
        <v>0</v>
      </c>
      <c r="AY44" s="3">
        <v>0</v>
      </c>
      <c r="BB44" s="3">
        <v>0</v>
      </c>
      <c r="BE44" s="3"/>
      <c r="BH44" s="3">
        <v>0</v>
      </c>
      <c r="BK44" s="3">
        <v>0</v>
      </c>
      <c r="BN44" s="3">
        <v>0</v>
      </c>
      <c r="BQ44" s="3">
        <v>0</v>
      </c>
      <c r="BT44" s="3">
        <v>0</v>
      </c>
      <c r="BW44" s="3" t="s">
        <v>95</v>
      </c>
      <c r="BX44" s="3">
        <v>1</v>
      </c>
      <c r="BY44" s="3">
        <v>1</v>
      </c>
      <c r="BZ44" s="3">
        <v>0</v>
      </c>
      <c r="CG44" s="4" t="s">
        <v>184</v>
      </c>
      <c r="CH44" s="3" t="s">
        <v>112</v>
      </c>
      <c r="CI44" s="5">
        <v>45481</v>
      </c>
    </row>
    <row r="45" spans="1:93" x14ac:dyDescent="0.25">
      <c r="A45" s="2">
        <v>45481.652016296299</v>
      </c>
      <c r="B45" s="3" t="s">
        <v>87</v>
      </c>
      <c r="C45" s="3" t="s">
        <v>88</v>
      </c>
      <c r="G45" s="3" t="s">
        <v>185</v>
      </c>
      <c r="I45" s="3">
        <v>0</v>
      </c>
      <c r="L45" s="3">
        <v>0.5</v>
      </c>
      <c r="M45" s="3">
        <v>0</v>
      </c>
      <c r="N45" s="3">
        <v>1</v>
      </c>
      <c r="O45" s="3">
        <v>0.5</v>
      </c>
      <c r="P45" s="3">
        <v>0</v>
      </c>
      <c r="Q45" s="3">
        <v>1</v>
      </c>
      <c r="R45" s="3">
        <v>0</v>
      </c>
      <c r="U45" s="3">
        <v>0.5</v>
      </c>
      <c r="V45" s="3">
        <v>0</v>
      </c>
      <c r="W45" s="3">
        <v>1</v>
      </c>
      <c r="X45" s="3">
        <v>1</v>
      </c>
      <c r="Y45" s="3">
        <v>0</v>
      </c>
      <c r="Z45" s="3">
        <v>1</v>
      </c>
      <c r="AA45" s="3">
        <v>0.5</v>
      </c>
      <c r="AB45" s="3"/>
      <c r="AC45" s="3">
        <v>1</v>
      </c>
      <c r="AD45" s="3">
        <v>1</v>
      </c>
      <c r="AE45" s="3">
        <v>1</v>
      </c>
      <c r="AF45" s="3">
        <v>1</v>
      </c>
      <c r="AG45" s="3">
        <v>0.5</v>
      </c>
      <c r="AH45" s="3">
        <v>1</v>
      </c>
      <c r="AI45" s="3">
        <v>1</v>
      </c>
      <c r="AJ45" s="3">
        <v>0.5</v>
      </c>
      <c r="AK45" s="3">
        <v>0</v>
      </c>
      <c r="AL45" s="3">
        <v>1</v>
      </c>
      <c r="AM45" s="3">
        <v>1</v>
      </c>
      <c r="AN45" s="3">
        <v>1</v>
      </c>
      <c r="AO45" s="3">
        <v>1</v>
      </c>
      <c r="AP45" s="3">
        <v>0</v>
      </c>
      <c r="AS45" s="3">
        <v>0</v>
      </c>
      <c r="AV45" s="3">
        <v>0.5</v>
      </c>
      <c r="AW45" s="3">
        <v>0</v>
      </c>
      <c r="AX45" s="3">
        <v>1</v>
      </c>
      <c r="AY45" s="3">
        <v>0</v>
      </c>
      <c r="BB45" s="3">
        <v>0</v>
      </c>
      <c r="BE45" s="3">
        <v>0</v>
      </c>
      <c r="BH45" s="3">
        <v>1</v>
      </c>
      <c r="BI45" s="3">
        <v>1</v>
      </c>
      <c r="BJ45" s="3">
        <v>1</v>
      </c>
      <c r="BK45" s="3">
        <v>0</v>
      </c>
      <c r="BN45" s="3">
        <v>0</v>
      </c>
      <c r="BQ45" s="3">
        <v>0</v>
      </c>
      <c r="BT45" s="3">
        <v>0</v>
      </c>
      <c r="BW45" s="3" t="s">
        <v>95</v>
      </c>
      <c r="BX45" s="3">
        <v>0</v>
      </c>
      <c r="CG45" s="4" t="s">
        <v>186</v>
      </c>
      <c r="CH45" s="3" t="s">
        <v>97</v>
      </c>
      <c r="CI45" s="5">
        <v>45481</v>
      </c>
    </row>
    <row r="46" spans="1:93" x14ac:dyDescent="0.25">
      <c r="A46" s="2">
        <v>45481.665267453704</v>
      </c>
      <c r="B46" s="3" t="s">
        <v>87</v>
      </c>
      <c r="C46" s="3" t="s">
        <v>88</v>
      </c>
      <c r="G46" s="3" t="s">
        <v>187</v>
      </c>
      <c r="I46" s="3">
        <v>0</v>
      </c>
      <c r="L46" s="3">
        <v>0</v>
      </c>
      <c r="O46" s="3">
        <v>0</v>
      </c>
      <c r="R46" s="3">
        <v>0</v>
      </c>
      <c r="U46" s="3">
        <v>0</v>
      </c>
      <c r="X46" s="3">
        <v>0</v>
      </c>
      <c r="AA46" s="3">
        <v>0</v>
      </c>
      <c r="AD46" s="3">
        <v>0</v>
      </c>
      <c r="AG46" s="3">
        <v>0</v>
      </c>
      <c r="AJ46" s="3">
        <v>0</v>
      </c>
      <c r="AM46" s="3">
        <v>0</v>
      </c>
      <c r="AP46" s="3">
        <v>0</v>
      </c>
      <c r="AS46" s="3">
        <v>0</v>
      </c>
      <c r="AV46" s="3">
        <v>0</v>
      </c>
      <c r="AY46" s="3">
        <v>0</v>
      </c>
      <c r="BB46" s="3">
        <v>0</v>
      </c>
      <c r="BE46" s="3">
        <v>0</v>
      </c>
      <c r="BH46" s="3">
        <v>0</v>
      </c>
      <c r="BK46" s="3">
        <v>0</v>
      </c>
      <c r="BN46" s="3">
        <v>0</v>
      </c>
      <c r="BQ46" s="3">
        <v>0</v>
      </c>
      <c r="BT46" s="3">
        <v>0</v>
      </c>
      <c r="BW46" s="3" t="s">
        <v>95</v>
      </c>
      <c r="BX46" s="3">
        <v>0</v>
      </c>
      <c r="CG46" s="4" t="s">
        <v>188</v>
      </c>
      <c r="CH46" s="3" t="s">
        <v>97</v>
      </c>
      <c r="CI46" s="5">
        <v>45481</v>
      </c>
    </row>
    <row r="47" spans="1:93" x14ac:dyDescent="0.25">
      <c r="A47" s="2">
        <v>45481.702776770835</v>
      </c>
      <c r="B47" s="3" t="s">
        <v>87</v>
      </c>
      <c r="C47" s="3" t="s">
        <v>4</v>
      </c>
      <c r="E47" s="3" t="s">
        <v>189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0.5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3">
        <v>0.5</v>
      </c>
      <c r="AB47" s="3"/>
      <c r="AC47" s="3">
        <v>0.5</v>
      </c>
      <c r="AD47" s="3">
        <v>0.5</v>
      </c>
      <c r="AE47" s="3">
        <v>1</v>
      </c>
      <c r="AF47" s="3">
        <v>1</v>
      </c>
      <c r="AG47" s="3">
        <v>0.5</v>
      </c>
      <c r="AH47" s="3">
        <v>0</v>
      </c>
      <c r="AI47" s="3">
        <v>1</v>
      </c>
      <c r="AJ47" s="3"/>
      <c r="AM47" s="3">
        <v>0.5</v>
      </c>
      <c r="AN47" s="3">
        <v>1</v>
      </c>
      <c r="AO47" s="3">
        <v>1</v>
      </c>
      <c r="AP47" s="3">
        <v>0</v>
      </c>
      <c r="AS47" s="3">
        <v>0</v>
      </c>
      <c r="AV47" s="3">
        <v>1</v>
      </c>
      <c r="AW47" s="3">
        <v>1</v>
      </c>
      <c r="AX47" s="3">
        <v>1</v>
      </c>
      <c r="AY47" s="3">
        <v>0</v>
      </c>
      <c r="BB47" s="3"/>
      <c r="BE47" s="3"/>
      <c r="BH47" s="3">
        <v>1</v>
      </c>
      <c r="BI47" s="3">
        <v>1</v>
      </c>
      <c r="BJ47" s="3">
        <v>0.5</v>
      </c>
      <c r="BK47" s="3">
        <v>0</v>
      </c>
      <c r="BN47" s="3">
        <v>0</v>
      </c>
      <c r="BQ47" s="3">
        <v>0</v>
      </c>
      <c r="BT47" s="3">
        <v>1</v>
      </c>
      <c r="BU47" s="3">
        <v>0</v>
      </c>
      <c r="BV47" s="3">
        <v>0.5</v>
      </c>
      <c r="BW47" s="3" t="s">
        <v>129</v>
      </c>
      <c r="CA47" s="3">
        <v>0</v>
      </c>
      <c r="CG47" s="4" t="s">
        <v>190</v>
      </c>
      <c r="CH47" s="3" t="s">
        <v>109</v>
      </c>
      <c r="CI47" s="5">
        <v>45481</v>
      </c>
    </row>
    <row r="48" spans="1:93" x14ac:dyDescent="0.25">
      <c r="A48" s="2">
        <v>45481.708337430551</v>
      </c>
      <c r="B48" s="3" t="s">
        <v>87</v>
      </c>
      <c r="C48" s="3" t="s">
        <v>88</v>
      </c>
      <c r="G48" s="3" t="s">
        <v>191</v>
      </c>
      <c r="I48" s="3">
        <v>1</v>
      </c>
      <c r="J48" s="3">
        <v>1</v>
      </c>
      <c r="K48" s="3">
        <v>0</v>
      </c>
      <c r="L48" s="3">
        <v>1</v>
      </c>
      <c r="M48" s="3">
        <v>1</v>
      </c>
      <c r="N48" s="3">
        <v>0</v>
      </c>
      <c r="O48" s="3">
        <v>0</v>
      </c>
      <c r="R48" s="3">
        <v>0</v>
      </c>
      <c r="U48" s="3">
        <v>0</v>
      </c>
      <c r="X48" s="3">
        <v>0</v>
      </c>
      <c r="AA48" s="3">
        <v>0</v>
      </c>
      <c r="AD48" s="3">
        <v>0</v>
      </c>
      <c r="AG48" s="3">
        <v>0</v>
      </c>
      <c r="AJ48" s="3">
        <v>0</v>
      </c>
      <c r="AM48" s="3">
        <v>0</v>
      </c>
      <c r="AP48" s="3">
        <v>0</v>
      </c>
      <c r="AS48" s="3">
        <v>0</v>
      </c>
      <c r="AV48" s="3">
        <v>0</v>
      </c>
      <c r="AY48" s="3">
        <v>0</v>
      </c>
      <c r="BB48" s="3">
        <v>0</v>
      </c>
      <c r="BE48" s="3">
        <v>0</v>
      </c>
      <c r="BH48" s="3">
        <v>0</v>
      </c>
      <c r="BK48" s="3">
        <v>0</v>
      </c>
      <c r="BN48" s="3">
        <v>0</v>
      </c>
      <c r="BQ48" s="3">
        <v>0</v>
      </c>
      <c r="BT48" s="3">
        <v>0</v>
      </c>
      <c r="BW48" s="3" t="s">
        <v>95</v>
      </c>
      <c r="BX48" s="3">
        <v>1</v>
      </c>
      <c r="BY48" s="3">
        <v>1</v>
      </c>
      <c r="BZ48" s="3">
        <v>0</v>
      </c>
      <c r="CG48" s="4" t="s">
        <v>192</v>
      </c>
      <c r="CH48" s="3" t="s">
        <v>101</v>
      </c>
      <c r="CI48" s="5">
        <v>45481</v>
      </c>
    </row>
    <row r="49" spans="1:87" x14ac:dyDescent="0.25">
      <c r="A49" s="2">
        <v>45481.718162187499</v>
      </c>
      <c r="B49" s="3" t="s">
        <v>87</v>
      </c>
      <c r="C49" s="3" t="s">
        <v>4</v>
      </c>
      <c r="E49" s="3" t="s">
        <v>193</v>
      </c>
      <c r="I49" s="3">
        <v>0</v>
      </c>
      <c r="L49" s="3">
        <v>1</v>
      </c>
      <c r="M49" s="3">
        <v>0</v>
      </c>
      <c r="N49" s="3">
        <v>0</v>
      </c>
      <c r="O49" s="3">
        <v>1</v>
      </c>
      <c r="P49" s="3">
        <v>1</v>
      </c>
      <c r="Q49" s="3">
        <v>1</v>
      </c>
      <c r="R49" s="3">
        <v>0.5</v>
      </c>
      <c r="S49" s="3">
        <v>1</v>
      </c>
      <c r="T49" s="3">
        <v>1</v>
      </c>
      <c r="U49" s="3">
        <v>0</v>
      </c>
      <c r="X49" s="3">
        <v>0</v>
      </c>
      <c r="AA49" s="3">
        <v>0.5</v>
      </c>
      <c r="AB49" s="3"/>
      <c r="AC49" s="3">
        <v>0.5</v>
      </c>
      <c r="AD49" s="3">
        <v>0</v>
      </c>
      <c r="AG49" s="3">
        <v>0.5</v>
      </c>
      <c r="AH49" s="3">
        <v>0</v>
      </c>
      <c r="AI49" s="3">
        <v>1</v>
      </c>
      <c r="AJ49" s="3">
        <v>0</v>
      </c>
      <c r="AM49" s="3">
        <v>0.5</v>
      </c>
      <c r="AN49" s="3">
        <v>1</v>
      </c>
      <c r="AO49" s="3">
        <v>1</v>
      </c>
      <c r="AP49" s="3">
        <v>0.5</v>
      </c>
      <c r="AQ49" s="3">
        <v>0</v>
      </c>
      <c r="AR49" s="3">
        <v>0.5</v>
      </c>
      <c r="AS49" s="3">
        <v>1</v>
      </c>
      <c r="AT49" s="3">
        <v>1</v>
      </c>
      <c r="AU49" s="3">
        <v>0.5</v>
      </c>
      <c r="AV49" s="3">
        <v>1</v>
      </c>
      <c r="AW49" s="3">
        <v>1</v>
      </c>
      <c r="AX49" s="3">
        <v>1</v>
      </c>
      <c r="AY49" s="3">
        <v>0</v>
      </c>
      <c r="BB49" s="3">
        <v>0</v>
      </c>
      <c r="BE49" s="3"/>
      <c r="BH49" s="3">
        <v>1</v>
      </c>
      <c r="BI49" s="3">
        <v>1</v>
      </c>
      <c r="BJ49" s="3">
        <v>0.5</v>
      </c>
      <c r="BK49" s="3">
        <v>0</v>
      </c>
      <c r="BN49" s="3">
        <v>0</v>
      </c>
      <c r="BQ49" s="3">
        <v>1</v>
      </c>
      <c r="BR49" s="3">
        <v>0</v>
      </c>
      <c r="BS49" s="3">
        <v>0</v>
      </c>
      <c r="BT49" s="3">
        <v>1</v>
      </c>
      <c r="BU49" s="3">
        <v>0</v>
      </c>
      <c r="BV49" s="3">
        <v>0.5</v>
      </c>
      <c r="BW49" s="3" t="s">
        <v>129</v>
      </c>
      <c r="CA49" s="3">
        <v>0</v>
      </c>
      <c r="CG49" s="4" t="s">
        <v>194</v>
      </c>
      <c r="CH49" s="3" t="s">
        <v>109</v>
      </c>
      <c r="CI49" s="5">
        <v>45481</v>
      </c>
    </row>
    <row r="50" spans="1:87" x14ac:dyDescent="0.25">
      <c r="A50" s="2">
        <v>45483.499860995369</v>
      </c>
      <c r="B50" s="3" t="s">
        <v>87</v>
      </c>
      <c r="C50" s="3" t="s">
        <v>88</v>
      </c>
      <c r="G50" s="3" t="s">
        <v>195</v>
      </c>
      <c r="I50" s="3">
        <v>1</v>
      </c>
      <c r="J50" s="3">
        <v>1</v>
      </c>
      <c r="K50" s="3">
        <v>0</v>
      </c>
      <c r="L50" s="3">
        <v>1</v>
      </c>
      <c r="M50" s="3">
        <v>1</v>
      </c>
      <c r="N50" s="3">
        <v>0</v>
      </c>
      <c r="O50" s="3">
        <v>0.5</v>
      </c>
      <c r="P50" s="3">
        <v>1</v>
      </c>
      <c r="Q50" s="3">
        <v>1</v>
      </c>
      <c r="R50" s="3">
        <v>0.5</v>
      </c>
      <c r="S50" s="3">
        <v>1</v>
      </c>
      <c r="T50" s="3">
        <v>1</v>
      </c>
      <c r="U50" s="3">
        <v>0.5</v>
      </c>
      <c r="V50" s="3">
        <v>1</v>
      </c>
      <c r="W50" s="3">
        <v>1</v>
      </c>
      <c r="X50" s="3">
        <v>1</v>
      </c>
      <c r="Y50" s="3">
        <v>1</v>
      </c>
      <c r="Z50" s="3">
        <v>1</v>
      </c>
      <c r="AA50" s="3">
        <v>0.5</v>
      </c>
      <c r="AB50" s="3"/>
      <c r="AC50" s="3">
        <v>0.5</v>
      </c>
      <c r="AD50" s="3">
        <v>1</v>
      </c>
      <c r="AE50" s="3">
        <v>0</v>
      </c>
      <c r="AF50" s="3">
        <v>1</v>
      </c>
      <c r="AG50" s="3">
        <v>0.5</v>
      </c>
      <c r="AH50" s="3">
        <v>1</v>
      </c>
      <c r="AI50" s="3">
        <v>1</v>
      </c>
      <c r="AJ50" s="3"/>
      <c r="AM50" s="3">
        <v>1</v>
      </c>
      <c r="AN50" s="3">
        <v>1</v>
      </c>
      <c r="AO50" s="3">
        <v>1</v>
      </c>
      <c r="AP50" s="3">
        <v>0</v>
      </c>
      <c r="AS50" s="3">
        <v>1</v>
      </c>
      <c r="AT50" s="3">
        <v>0</v>
      </c>
      <c r="AU50" s="3">
        <v>1</v>
      </c>
      <c r="AV50" s="3">
        <v>0.5</v>
      </c>
      <c r="AW50" s="3">
        <v>0</v>
      </c>
      <c r="AX50" s="3">
        <v>1</v>
      </c>
      <c r="AY50" s="3">
        <v>0</v>
      </c>
      <c r="BB50" s="3">
        <v>0</v>
      </c>
      <c r="BE50" s="3">
        <v>0</v>
      </c>
      <c r="BH50" s="3">
        <v>0</v>
      </c>
      <c r="BK50" s="3">
        <v>0</v>
      </c>
      <c r="BN50" s="3">
        <v>1</v>
      </c>
      <c r="BO50" s="3">
        <v>1</v>
      </c>
      <c r="BP50" s="3">
        <v>0</v>
      </c>
      <c r="BQ50" s="3">
        <v>0</v>
      </c>
      <c r="BT50" s="3">
        <v>0</v>
      </c>
      <c r="BW50" s="3" t="s">
        <v>95</v>
      </c>
      <c r="BX50" s="3">
        <v>1</v>
      </c>
      <c r="BY50" s="3">
        <v>1</v>
      </c>
      <c r="BZ50" s="3">
        <v>0</v>
      </c>
      <c r="CG50" s="4" t="s">
        <v>196</v>
      </c>
      <c r="CH50" s="3" t="s">
        <v>101</v>
      </c>
      <c r="CI50" s="5">
        <v>45483</v>
      </c>
    </row>
    <row r="51" spans="1:87" x14ac:dyDescent="0.25">
      <c r="A51" s="2">
        <v>45483.511496689811</v>
      </c>
      <c r="B51" s="3" t="s">
        <v>87</v>
      </c>
      <c r="C51" s="3" t="s">
        <v>88</v>
      </c>
      <c r="G51" s="3" t="s">
        <v>197</v>
      </c>
      <c r="I51" s="3">
        <v>1</v>
      </c>
      <c r="J51" s="3">
        <v>0</v>
      </c>
      <c r="K51" s="3">
        <v>0</v>
      </c>
      <c r="L51" s="3">
        <v>0</v>
      </c>
      <c r="O51" s="3">
        <v>0.5</v>
      </c>
      <c r="P51" s="3">
        <v>0</v>
      </c>
      <c r="Q51" s="3">
        <v>1</v>
      </c>
      <c r="R51" s="3">
        <v>0.5</v>
      </c>
      <c r="S51" s="3">
        <v>0</v>
      </c>
      <c r="T51" s="3">
        <v>1</v>
      </c>
      <c r="U51" s="3">
        <v>1</v>
      </c>
      <c r="V51" s="3">
        <v>1</v>
      </c>
      <c r="W51" s="3">
        <v>1</v>
      </c>
      <c r="X51" s="3">
        <v>0</v>
      </c>
      <c r="AA51" s="3">
        <v>0.5</v>
      </c>
      <c r="AB51" s="3"/>
      <c r="AC51" s="3">
        <v>0.5</v>
      </c>
      <c r="AD51" s="3">
        <v>1</v>
      </c>
      <c r="AE51" s="3">
        <v>0</v>
      </c>
      <c r="AF51" s="3">
        <v>1</v>
      </c>
      <c r="AG51" s="3">
        <v>0.5</v>
      </c>
      <c r="AH51" s="3">
        <v>1</v>
      </c>
      <c r="AI51" s="3">
        <v>1</v>
      </c>
      <c r="AJ51" s="3">
        <v>0</v>
      </c>
      <c r="AM51" s="3">
        <v>1</v>
      </c>
      <c r="AN51" s="3">
        <v>1</v>
      </c>
      <c r="AO51" s="3">
        <v>1</v>
      </c>
      <c r="AP51" s="3">
        <v>0.5</v>
      </c>
      <c r="AQ51" s="3">
        <v>0.5</v>
      </c>
      <c r="AR51" s="3">
        <v>1</v>
      </c>
      <c r="AS51" s="3">
        <v>0</v>
      </c>
      <c r="AV51" s="3">
        <v>0.5</v>
      </c>
      <c r="AW51" s="3">
        <v>1</v>
      </c>
      <c r="AX51" s="3">
        <v>1</v>
      </c>
      <c r="AY51" s="3">
        <v>0</v>
      </c>
      <c r="BB51" s="3">
        <v>0</v>
      </c>
      <c r="BE51" s="3">
        <v>0</v>
      </c>
      <c r="BH51" s="3">
        <v>0</v>
      </c>
      <c r="BK51" s="3">
        <v>0</v>
      </c>
      <c r="BN51" s="3">
        <v>0</v>
      </c>
      <c r="BQ51" s="3">
        <v>0</v>
      </c>
      <c r="BT51" s="3">
        <v>0</v>
      </c>
      <c r="BW51" s="3" t="s">
        <v>95</v>
      </c>
      <c r="BX51" s="3">
        <v>1</v>
      </c>
      <c r="BY51" s="3">
        <v>0</v>
      </c>
      <c r="BZ51" s="3">
        <v>0</v>
      </c>
      <c r="CG51" s="4" t="s">
        <v>198</v>
      </c>
      <c r="CH51" s="3" t="s">
        <v>199</v>
      </c>
      <c r="CI51" s="5">
        <v>45483</v>
      </c>
    </row>
    <row r="52" spans="1:87" x14ac:dyDescent="0.25">
      <c r="A52" s="2">
        <v>45483.547967488426</v>
      </c>
      <c r="B52" s="3" t="s">
        <v>87</v>
      </c>
      <c r="C52" s="3" t="s">
        <v>88</v>
      </c>
      <c r="G52" s="3" t="s">
        <v>200</v>
      </c>
      <c r="I52" s="3">
        <v>1</v>
      </c>
      <c r="J52" s="3">
        <v>1</v>
      </c>
      <c r="K52" s="3">
        <v>0</v>
      </c>
      <c r="L52" s="3">
        <v>1</v>
      </c>
      <c r="M52" s="3">
        <v>1</v>
      </c>
      <c r="N52" s="3">
        <v>0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 s="3">
        <v>1</v>
      </c>
      <c r="X52" s="3">
        <v>0</v>
      </c>
      <c r="AA52" s="3">
        <v>1</v>
      </c>
      <c r="AB52" s="3">
        <v>1</v>
      </c>
      <c r="AC52" s="3">
        <v>1</v>
      </c>
      <c r="AD52" s="3">
        <v>1</v>
      </c>
      <c r="AE52" s="3">
        <v>1</v>
      </c>
      <c r="AF52" s="3">
        <v>1</v>
      </c>
      <c r="AG52" s="3">
        <v>0.5</v>
      </c>
      <c r="AH52" s="3">
        <v>1</v>
      </c>
      <c r="AI52" s="3">
        <v>1</v>
      </c>
      <c r="AJ52" s="3"/>
      <c r="AM52" s="3">
        <v>1</v>
      </c>
      <c r="AN52" s="3">
        <v>1</v>
      </c>
      <c r="AO52" s="3">
        <v>1</v>
      </c>
      <c r="AP52" s="3">
        <v>1</v>
      </c>
      <c r="AQ52" s="3">
        <v>1</v>
      </c>
      <c r="AR52" s="3">
        <v>1</v>
      </c>
      <c r="AS52" s="3">
        <v>0</v>
      </c>
      <c r="AV52" s="3">
        <v>0.5</v>
      </c>
      <c r="AW52" s="3">
        <v>1</v>
      </c>
      <c r="AX52" s="3">
        <v>1</v>
      </c>
      <c r="AY52" s="3">
        <v>0</v>
      </c>
      <c r="BB52" s="3">
        <v>0</v>
      </c>
      <c r="BE52" s="3">
        <v>0</v>
      </c>
      <c r="BH52" s="3">
        <v>0</v>
      </c>
      <c r="BK52" s="3">
        <v>0</v>
      </c>
      <c r="BN52" s="3">
        <v>1</v>
      </c>
      <c r="BO52" s="3">
        <v>1</v>
      </c>
      <c r="BP52" s="3">
        <v>0</v>
      </c>
      <c r="BQ52" s="3">
        <v>0</v>
      </c>
      <c r="BT52" s="3">
        <v>1</v>
      </c>
      <c r="BU52" s="3">
        <v>1</v>
      </c>
      <c r="BV52" s="3">
        <v>0.5</v>
      </c>
      <c r="BW52" s="3" t="s">
        <v>95</v>
      </c>
      <c r="BX52" s="3">
        <v>1</v>
      </c>
      <c r="BY52" s="3">
        <v>1</v>
      </c>
      <c r="BZ52" s="3">
        <v>0</v>
      </c>
      <c r="CG52" s="4" t="s">
        <v>201</v>
      </c>
      <c r="CH52" s="3" t="s">
        <v>101</v>
      </c>
      <c r="CI52" s="5">
        <v>45483</v>
      </c>
    </row>
    <row r="53" spans="1:87" x14ac:dyDescent="0.25">
      <c r="A53" s="2">
        <v>45483.646104166663</v>
      </c>
      <c r="B53" s="3" t="s">
        <v>87</v>
      </c>
      <c r="C53" s="3" t="s">
        <v>5</v>
      </c>
      <c r="F53" s="3" t="s">
        <v>202</v>
      </c>
      <c r="I53" s="3">
        <v>0</v>
      </c>
      <c r="L53" s="3">
        <v>0</v>
      </c>
      <c r="O53" s="3">
        <v>0</v>
      </c>
      <c r="R53" s="3">
        <v>0</v>
      </c>
      <c r="U53" s="3">
        <v>0</v>
      </c>
      <c r="X53" s="3">
        <v>0</v>
      </c>
      <c r="AA53" s="3">
        <v>0</v>
      </c>
      <c r="AD53" s="3">
        <v>0</v>
      </c>
      <c r="AG53" s="3">
        <v>0</v>
      </c>
      <c r="AJ53" s="3">
        <v>0</v>
      </c>
      <c r="AM53" s="3">
        <v>0</v>
      </c>
      <c r="AP53" s="3">
        <v>0</v>
      </c>
      <c r="AS53" s="3">
        <v>0</v>
      </c>
      <c r="AV53" s="3">
        <v>0</v>
      </c>
      <c r="AY53" s="3">
        <v>0</v>
      </c>
      <c r="BB53" s="3">
        <v>0</v>
      </c>
      <c r="BE53" s="3"/>
      <c r="BH53" s="3">
        <v>0</v>
      </c>
      <c r="BK53" s="3">
        <v>0</v>
      </c>
      <c r="BN53" s="3">
        <v>0</v>
      </c>
      <c r="BQ53" s="3">
        <v>0</v>
      </c>
      <c r="BT53" s="3">
        <v>0</v>
      </c>
      <c r="BW53" s="3" t="s">
        <v>95</v>
      </c>
      <c r="BX53" s="3">
        <v>0</v>
      </c>
      <c r="CG53" s="4" t="s">
        <v>203</v>
      </c>
      <c r="CH53" s="3" t="s">
        <v>112</v>
      </c>
      <c r="CI53" s="5">
        <v>45483</v>
      </c>
    </row>
    <row r="54" spans="1:87" x14ac:dyDescent="0.25">
      <c r="A54" s="2">
        <v>45483.655715486108</v>
      </c>
      <c r="B54" s="3" t="s">
        <v>87</v>
      </c>
      <c r="C54" s="3" t="s">
        <v>88</v>
      </c>
      <c r="G54" s="3" t="s">
        <v>204</v>
      </c>
      <c r="I54" s="3">
        <v>0</v>
      </c>
      <c r="L54" s="3">
        <v>0.5</v>
      </c>
      <c r="M54" s="3">
        <v>0</v>
      </c>
      <c r="N54" s="3">
        <v>1</v>
      </c>
      <c r="O54" s="3">
        <v>0</v>
      </c>
      <c r="R54" s="3">
        <v>0</v>
      </c>
      <c r="U54" s="3">
        <v>0</v>
      </c>
      <c r="X54" s="3">
        <v>0</v>
      </c>
      <c r="AA54" s="3">
        <v>0.5</v>
      </c>
      <c r="AB54" s="3"/>
      <c r="AC54" s="3">
        <v>0.5</v>
      </c>
      <c r="AD54" s="3">
        <v>1</v>
      </c>
      <c r="AE54" s="3">
        <v>0</v>
      </c>
      <c r="AF54" s="3">
        <v>1</v>
      </c>
      <c r="AG54" s="3">
        <v>1</v>
      </c>
      <c r="AH54" s="3">
        <v>0</v>
      </c>
      <c r="AI54" s="3">
        <v>1</v>
      </c>
      <c r="AJ54" s="3"/>
      <c r="AM54" s="3">
        <v>0.5</v>
      </c>
      <c r="AN54" s="3">
        <v>1</v>
      </c>
      <c r="AO54" s="3">
        <v>1</v>
      </c>
      <c r="AP54" s="3">
        <v>0.5</v>
      </c>
      <c r="AQ54" s="3">
        <v>0</v>
      </c>
      <c r="AR54" s="3">
        <v>1</v>
      </c>
      <c r="AS54" s="3">
        <v>0</v>
      </c>
      <c r="AV54" s="3">
        <v>0.5</v>
      </c>
      <c r="AW54" s="3">
        <v>0</v>
      </c>
      <c r="AX54" s="3">
        <v>1</v>
      </c>
      <c r="AY54" s="3">
        <v>0</v>
      </c>
      <c r="BB54" s="3"/>
      <c r="BE54" s="3">
        <v>0</v>
      </c>
      <c r="BH54" s="3">
        <v>1</v>
      </c>
      <c r="BI54" s="3">
        <v>1</v>
      </c>
      <c r="BJ54" s="3">
        <v>1</v>
      </c>
      <c r="BK54" s="3">
        <v>0</v>
      </c>
      <c r="BN54" s="3">
        <v>0</v>
      </c>
      <c r="BQ54" s="3">
        <v>0</v>
      </c>
      <c r="BT54" s="3">
        <v>0</v>
      </c>
      <c r="BW54" s="3" t="s">
        <v>95</v>
      </c>
      <c r="BX54" s="3">
        <v>0</v>
      </c>
      <c r="CG54" s="4" t="s">
        <v>205</v>
      </c>
      <c r="CH54" s="3" t="s">
        <v>97</v>
      </c>
      <c r="CI54" s="5">
        <v>45483</v>
      </c>
    </row>
    <row r="55" spans="1:87" x14ac:dyDescent="0.25">
      <c r="A55" s="2">
        <v>45483.676801041671</v>
      </c>
      <c r="B55" s="3" t="s">
        <v>87</v>
      </c>
      <c r="C55" s="3" t="s">
        <v>5</v>
      </c>
      <c r="F55" s="3" t="s">
        <v>206</v>
      </c>
      <c r="I55" s="3">
        <v>1</v>
      </c>
      <c r="J55" s="3">
        <v>1</v>
      </c>
      <c r="K55" s="3">
        <v>0</v>
      </c>
      <c r="L55" s="3">
        <v>0.5</v>
      </c>
      <c r="M55" s="3">
        <v>1</v>
      </c>
      <c r="N55" s="3">
        <v>0</v>
      </c>
      <c r="O55" s="3">
        <v>0.5</v>
      </c>
      <c r="P55" s="3">
        <v>1</v>
      </c>
      <c r="Q55" s="3">
        <v>0</v>
      </c>
      <c r="R55" s="3">
        <v>0</v>
      </c>
      <c r="U55" s="3">
        <v>0</v>
      </c>
      <c r="X55" s="3">
        <v>0</v>
      </c>
      <c r="AA55" s="3">
        <v>0</v>
      </c>
      <c r="AD55" s="3">
        <v>0</v>
      </c>
      <c r="AG55" s="3">
        <v>0</v>
      </c>
      <c r="AJ55" s="3">
        <v>0</v>
      </c>
      <c r="AM55" s="3">
        <v>0.5</v>
      </c>
      <c r="AN55" s="3">
        <v>1</v>
      </c>
      <c r="AO55" s="3">
        <v>1</v>
      </c>
      <c r="AP55" s="3">
        <v>0</v>
      </c>
      <c r="AS55" s="3">
        <v>0</v>
      </c>
      <c r="AV55" s="3">
        <v>0</v>
      </c>
      <c r="AY55" s="3">
        <v>0</v>
      </c>
      <c r="BB55" s="3">
        <v>0</v>
      </c>
      <c r="BE55" s="3"/>
      <c r="BH55" s="3">
        <v>0</v>
      </c>
      <c r="BK55" s="3">
        <v>0</v>
      </c>
      <c r="BN55" s="3">
        <v>0</v>
      </c>
      <c r="BQ55" s="3">
        <v>0</v>
      </c>
      <c r="BT55" s="3">
        <v>0</v>
      </c>
      <c r="BW55" s="3" t="s">
        <v>95</v>
      </c>
      <c r="BX55" s="3">
        <v>1</v>
      </c>
      <c r="BY55" s="3">
        <v>1</v>
      </c>
      <c r="BZ55" s="3">
        <v>0</v>
      </c>
      <c r="CG55" s="4" t="s">
        <v>207</v>
      </c>
      <c r="CH55" s="3" t="s">
        <v>109</v>
      </c>
      <c r="CI55" s="5">
        <v>45483</v>
      </c>
    </row>
    <row r="56" spans="1:87" x14ac:dyDescent="0.25">
      <c r="A56" s="2">
        <v>45483.696791712966</v>
      </c>
      <c r="B56" s="3" t="s">
        <v>87</v>
      </c>
      <c r="C56" s="3" t="s">
        <v>88</v>
      </c>
      <c r="G56" s="3" t="s">
        <v>208</v>
      </c>
      <c r="I56" s="3">
        <v>1</v>
      </c>
      <c r="J56" s="3">
        <v>1</v>
      </c>
      <c r="K56" s="3">
        <v>0</v>
      </c>
      <c r="L56" s="3">
        <v>0.5</v>
      </c>
      <c r="M56" s="3">
        <v>1</v>
      </c>
      <c r="N56" s="3">
        <v>0</v>
      </c>
      <c r="O56" s="3">
        <v>0.5</v>
      </c>
      <c r="P56" s="3">
        <v>1</v>
      </c>
      <c r="Q56" s="3">
        <v>1</v>
      </c>
      <c r="R56" s="3">
        <v>0.5</v>
      </c>
      <c r="S56" s="3">
        <v>1</v>
      </c>
      <c r="T56" s="3">
        <v>0.5</v>
      </c>
      <c r="U56" s="3">
        <v>0.5</v>
      </c>
      <c r="V56" s="3">
        <v>0.5</v>
      </c>
      <c r="W56" s="3">
        <v>1</v>
      </c>
      <c r="X56" s="3">
        <v>1</v>
      </c>
      <c r="Y56" s="3">
        <v>1</v>
      </c>
      <c r="Z56" s="3">
        <v>1</v>
      </c>
      <c r="AA56" s="3">
        <v>0.5</v>
      </c>
      <c r="AB56" s="3"/>
      <c r="AC56" s="3">
        <v>0.5</v>
      </c>
      <c r="AD56" s="3">
        <v>0.5</v>
      </c>
      <c r="AE56" s="3">
        <v>0</v>
      </c>
      <c r="AF56" s="3">
        <v>1</v>
      </c>
      <c r="AG56" s="3">
        <v>0.5</v>
      </c>
      <c r="AH56" s="3">
        <v>1</v>
      </c>
      <c r="AI56" s="3">
        <v>1</v>
      </c>
      <c r="AJ56" s="3"/>
      <c r="AM56" s="3">
        <v>1</v>
      </c>
      <c r="AN56" s="3">
        <v>1</v>
      </c>
      <c r="AO56" s="3">
        <v>1</v>
      </c>
      <c r="AP56" s="3">
        <v>0</v>
      </c>
      <c r="AS56" s="3">
        <v>0</v>
      </c>
      <c r="AV56" s="3">
        <v>0.5</v>
      </c>
      <c r="AW56" s="3">
        <v>1</v>
      </c>
      <c r="AX56" s="3">
        <v>1</v>
      </c>
      <c r="AY56" s="3">
        <v>0</v>
      </c>
      <c r="BB56" s="3">
        <v>0</v>
      </c>
      <c r="BE56" s="3">
        <v>0</v>
      </c>
      <c r="BH56" s="3">
        <v>0</v>
      </c>
      <c r="BK56" s="3">
        <v>1</v>
      </c>
      <c r="BL56" s="3">
        <v>1</v>
      </c>
      <c r="BM56" s="3">
        <v>0.5</v>
      </c>
      <c r="BN56" s="3">
        <v>0</v>
      </c>
      <c r="BQ56" s="3">
        <v>0</v>
      </c>
      <c r="BT56" s="3">
        <v>0</v>
      </c>
      <c r="BW56" s="3" t="s">
        <v>95</v>
      </c>
      <c r="BX56" s="3">
        <v>1</v>
      </c>
      <c r="BY56" s="3">
        <v>1</v>
      </c>
      <c r="BZ56" s="3">
        <v>0</v>
      </c>
      <c r="CG56" s="4" t="s">
        <v>209</v>
      </c>
      <c r="CH56" s="3" t="s">
        <v>101</v>
      </c>
      <c r="CI56" s="5">
        <v>45483</v>
      </c>
    </row>
    <row r="57" spans="1:87" x14ac:dyDescent="0.25">
      <c r="A57" s="2">
        <v>45483.700974664353</v>
      </c>
      <c r="B57" s="3" t="s">
        <v>87</v>
      </c>
      <c r="C57" s="3" t="s">
        <v>5</v>
      </c>
      <c r="F57" s="3" t="s">
        <v>210</v>
      </c>
      <c r="I57" s="3">
        <v>1</v>
      </c>
      <c r="J57" s="3">
        <v>1</v>
      </c>
      <c r="K57" s="3">
        <v>0</v>
      </c>
      <c r="L57" s="3">
        <v>0</v>
      </c>
      <c r="O57" s="3">
        <v>0</v>
      </c>
      <c r="R57" s="3">
        <v>0</v>
      </c>
      <c r="U57" s="3">
        <v>0</v>
      </c>
      <c r="X57" s="3">
        <v>0</v>
      </c>
      <c r="AA57" s="3">
        <v>0</v>
      </c>
      <c r="AD57" s="3">
        <v>0</v>
      </c>
      <c r="AG57" s="3">
        <v>0</v>
      </c>
      <c r="AJ57" s="3">
        <v>0</v>
      </c>
      <c r="AM57" s="3">
        <v>0</v>
      </c>
      <c r="AP57" s="3">
        <v>0</v>
      </c>
      <c r="AS57" s="3">
        <v>0</v>
      </c>
      <c r="AV57" s="3">
        <v>0</v>
      </c>
      <c r="AY57" s="3">
        <v>0</v>
      </c>
      <c r="BB57" s="3">
        <v>0</v>
      </c>
      <c r="BE57" s="3"/>
      <c r="BH57" s="3">
        <v>0</v>
      </c>
      <c r="BK57" s="3">
        <v>0</v>
      </c>
      <c r="BN57" s="3">
        <v>0</v>
      </c>
      <c r="BQ57" s="3">
        <v>0</v>
      </c>
      <c r="BT57" s="3">
        <v>0</v>
      </c>
      <c r="BW57" s="3" t="s">
        <v>95</v>
      </c>
      <c r="BX57" s="3">
        <v>1</v>
      </c>
      <c r="BY57" s="3">
        <v>0</v>
      </c>
      <c r="BZ57" s="3">
        <v>0</v>
      </c>
      <c r="CG57" s="4" t="s">
        <v>211</v>
      </c>
      <c r="CH57" s="3" t="s">
        <v>112</v>
      </c>
      <c r="CI57" s="5">
        <v>45483</v>
      </c>
    </row>
    <row r="58" spans="1:87" x14ac:dyDescent="0.25">
      <c r="A58" s="2">
        <v>45484.36715662037</v>
      </c>
      <c r="B58" s="3" t="s">
        <v>87</v>
      </c>
      <c r="C58" s="3" t="s">
        <v>4</v>
      </c>
      <c r="E58" s="3" t="s">
        <v>212</v>
      </c>
      <c r="I58" s="3">
        <v>0</v>
      </c>
      <c r="L58" s="3">
        <v>1</v>
      </c>
      <c r="M58" s="3">
        <v>1</v>
      </c>
      <c r="N58" s="3">
        <v>0</v>
      </c>
      <c r="O58" s="3">
        <v>0.5</v>
      </c>
      <c r="P58" s="3">
        <v>0.5</v>
      </c>
      <c r="Q58" s="3">
        <v>0</v>
      </c>
      <c r="R58" s="3">
        <v>0</v>
      </c>
      <c r="U58" s="3">
        <v>0</v>
      </c>
      <c r="X58" s="3">
        <v>0</v>
      </c>
      <c r="AA58" s="3">
        <v>0</v>
      </c>
      <c r="AD58" s="3">
        <v>0</v>
      </c>
      <c r="AG58" s="3">
        <v>0.5</v>
      </c>
      <c r="AH58" s="3">
        <v>1</v>
      </c>
      <c r="AI58" s="3">
        <v>0.5</v>
      </c>
      <c r="AJ58" s="3">
        <v>0</v>
      </c>
      <c r="AM58" s="3">
        <v>0</v>
      </c>
      <c r="AP58" s="3">
        <v>1</v>
      </c>
      <c r="AQ58" s="3">
        <v>1</v>
      </c>
      <c r="AR58" s="3">
        <v>0.5</v>
      </c>
      <c r="AS58" s="3">
        <v>0</v>
      </c>
      <c r="AV58" s="3">
        <v>0</v>
      </c>
      <c r="AY58" s="3">
        <v>0</v>
      </c>
      <c r="BB58" s="3">
        <v>0</v>
      </c>
      <c r="BE58" s="3"/>
      <c r="BH58" s="3">
        <v>1</v>
      </c>
      <c r="BI58" s="3">
        <v>0</v>
      </c>
      <c r="BJ58" s="3">
        <v>0.5</v>
      </c>
      <c r="BK58" s="3">
        <v>0</v>
      </c>
      <c r="BN58" s="3">
        <v>0</v>
      </c>
      <c r="BQ58" s="3">
        <v>0</v>
      </c>
      <c r="BT58" s="3">
        <v>1</v>
      </c>
      <c r="BU58" s="3">
        <v>1</v>
      </c>
      <c r="BV58" s="3">
        <v>0.5</v>
      </c>
      <c r="BW58" s="3" t="s">
        <v>129</v>
      </c>
      <c r="CA58" s="3">
        <v>1</v>
      </c>
      <c r="CB58" s="3">
        <v>1</v>
      </c>
      <c r="CC58" s="3">
        <v>0</v>
      </c>
      <c r="CG58" s="4" t="s">
        <v>213</v>
      </c>
      <c r="CH58" s="3" t="s">
        <v>109</v>
      </c>
      <c r="CI58" s="5">
        <v>45484</v>
      </c>
    </row>
    <row r="59" spans="1:87" x14ac:dyDescent="0.25">
      <c r="A59" s="2">
        <v>45484.448154212965</v>
      </c>
      <c r="B59" s="3" t="s">
        <v>87</v>
      </c>
      <c r="C59" s="3" t="s">
        <v>4</v>
      </c>
      <c r="E59" s="3" t="s">
        <v>214</v>
      </c>
      <c r="I59" s="3">
        <v>1</v>
      </c>
      <c r="J59" s="3">
        <v>1</v>
      </c>
      <c r="K59" s="3">
        <v>0</v>
      </c>
      <c r="L59" s="3">
        <v>1</v>
      </c>
      <c r="M59" s="3">
        <v>0</v>
      </c>
      <c r="N59" s="3">
        <v>0</v>
      </c>
      <c r="O59" s="3">
        <v>1</v>
      </c>
      <c r="P59" s="3">
        <v>0</v>
      </c>
      <c r="Q59" s="3">
        <v>0</v>
      </c>
      <c r="R59" s="3">
        <v>0</v>
      </c>
      <c r="U59" s="3">
        <v>0</v>
      </c>
      <c r="X59" s="3">
        <v>1</v>
      </c>
      <c r="Y59" s="3">
        <v>0</v>
      </c>
      <c r="Z59" s="3">
        <v>0</v>
      </c>
      <c r="AA59" s="3">
        <v>0</v>
      </c>
      <c r="AD59" s="3">
        <v>0</v>
      </c>
      <c r="AG59" s="3">
        <v>0.5</v>
      </c>
      <c r="AH59" s="3">
        <v>0</v>
      </c>
      <c r="AI59" s="3">
        <v>0.5</v>
      </c>
      <c r="AJ59" s="3">
        <v>0</v>
      </c>
      <c r="AM59" s="3">
        <v>0</v>
      </c>
      <c r="AP59" s="3">
        <v>1</v>
      </c>
      <c r="AQ59" s="3">
        <v>0</v>
      </c>
      <c r="AR59" s="3">
        <v>0.5</v>
      </c>
      <c r="AS59" s="3">
        <v>0</v>
      </c>
      <c r="AV59" s="3">
        <v>0.5</v>
      </c>
      <c r="AW59" s="3">
        <v>0</v>
      </c>
      <c r="AX59" s="3">
        <v>0</v>
      </c>
      <c r="AY59" s="3">
        <v>0</v>
      </c>
      <c r="BB59" s="3">
        <v>0</v>
      </c>
      <c r="BE59" s="3"/>
      <c r="BH59" s="3">
        <v>1</v>
      </c>
      <c r="BI59" s="3">
        <v>0</v>
      </c>
      <c r="BJ59" s="3">
        <v>0.5</v>
      </c>
      <c r="BK59" s="3">
        <v>0</v>
      </c>
      <c r="BN59" s="3">
        <v>0</v>
      </c>
      <c r="BQ59" s="3">
        <v>0</v>
      </c>
      <c r="BT59" s="3">
        <v>1</v>
      </c>
      <c r="BU59" s="3">
        <v>0</v>
      </c>
      <c r="BV59" s="3">
        <v>0.5</v>
      </c>
      <c r="BW59" s="3" t="s">
        <v>129</v>
      </c>
      <c r="CA59" s="3">
        <v>0</v>
      </c>
      <c r="CG59" s="4" t="s">
        <v>215</v>
      </c>
      <c r="CH59" s="3" t="s">
        <v>109</v>
      </c>
      <c r="CI59" s="5">
        <v>45484</v>
      </c>
    </row>
    <row r="60" spans="1:87" x14ac:dyDescent="0.25">
      <c r="A60" s="2">
        <v>45484.460453993059</v>
      </c>
      <c r="B60" s="3" t="s">
        <v>87</v>
      </c>
      <c r="C60" s="3" t="s">
        <v>113</v>
      </c>
      <c r="H60" s="3" t="s">
        <v>216</v>
      </c>
      <c r="I60" s="3">
        <v>1</v>
      </c>
      <c r="J60" s="3">
        <v>1</v>
      </c>
      <c r="K60" s="3">
        <v>0</v>
      </c>
      <c r="L60" s="3">
        <v>1</v>
      </c>
      <c r="M60" s="3">
        <v>1</v>
      </c>
      <c r="N60" s="3">
        <v>0</v>
      </c>
      <c r="O60" s="3">
        <v>0.5</v>
      </c>
      <c r="P60" s="3">
        <v>1</v>
      </c>
      <c r="Q60" s="3">
        <v>0</v>
      </c>
      <c r="R60" s="3">
        <v>0</v>
      </c>
      <c r="U60" s="3">
        <v>0</v>
      </c>
      <c r="X60" s="3">
        <v>0</v>
      </c>
      <c r="AA60" s="3">
        <v>0</v>
      </c>
      <c r="AD60" s="3">
        <v>0</v>
      </c>
      <c r="AG60" s="3">
        <v>0</v>
      </c>
      <c r="AJ60" s="3">
        <v>0</v>
      </c>
      <c r="AM60" s="3">
        <v>0</v>
      </c>
      <c r="AP60" s="3">
        <v>0</v>
      </c>
      <c r="AS60" s="3">
        <v>0</v>
      </c>
      <c r="AV60" s="3">
        <v>0</v>
      </c>
      <c r="AY60" s="3">
        <v>0</v>
      </c>
      <c r="BB60" s="3">
        <v>0</v>
      </c>
      <c r="BE60" s="3">
        <v>0</v>
      </c>
      <c r="BH60" s="3">
        <v>0</v>
      </c>
      <c r="BK60" s="3">
        <v>0</v>
      </c>
      <c r="BN60" s="3">
        <v>0</v>
      </c>
      <c r="BQ60" s="3">
        <v>0</v>
      </c>
      <c r="BT60" s="3">
        <v>0</v>
      </c>
      <c r="BW60" s="3" t="s">
        <v>95</v>
      </c>
      <c r="BX60" s="3">
        <v>1</v>
      </c>
      <c r="BY60" s="3">
        <v>1</v>
      </c>
      <c r="BZ60" s="3">
        <v>0</v>
      </c>
      <c r="CG60" s="4" t="s">
        <v>217</v>
      </c>
      <c r="CH60" s="3" t="s">
        <v>101</v>
      </c>
      <c r="CI60" s="5">
        <v>45484</v>
      </c>
    </row>
    <row r="61" spans="1:87" x14ac:dyDescent="0.25">
      <c r="A61" s="2">
        <v>45484.527472152782</v>
      </c>
      <c r="B61" s="3" t="s">
        <v>87</v>
      </c>
      <c r="C61" s="3" t="s">
        <v>88</v>
      </c>
      <c r="G61" s="3" t="s">
        <v>218</v>
      </c>
      <c r="I61" s="3">
        <v>1</v>
      </c>
      <c r="J61" s="3">
        <v>0</v>
      </c>
      <c r="K61" s="3">
        <v>0</v>
      </c>
      <c r="L61" s="3">
        <v>0.5</v>
      </c>
      <c r="M61" s="3">
        <v>0</v>
      </c>
      <c r="N61" s="3">
        <v>0</v>
      </c>
      <c r="O61" s="3">
        <v>0.5</v>
      </c>
      <c r="P61" s="3">
        <v>1</v>
      </c>
      <c r="Q61" s="3">
        <v>0</v>
      </c>
      <c r="R61" s="3">
        <v>0</v>
      </c>
      <c r="U61" s="3">
        <v>0.5</v>
      </c>
      <c r="V61" s="3">
        <v>0</v>
      </c>
      <c r="W61" s="3">
        <v>0.5</v>
      </c>
      <c r="X61" s="3">
        <v>0</v>
      </c>
      <c r="AA61" s="3">
        <v>0.5</v>
      </c>
      <c r="AB61" s="3">
        <v>0</v>
      </c>
      <c r="AC61" s="3">
        <v>0.5</v>
      </c>
      <c r="AD61" s="3">
        <v>0.5</v>
      </c>
      <c r="AE61" s="3">
        <v>0</v>
      </c>
      <c r="AF61" s="3">
        <v>0.5</v>
      </c>
      <c r="AG61" s="3">
        <v>0.5</v>
      </c>
      <c r="AH61" s="3">
        <v>1</v>
      </c>
      <c r="AI61" s="3">
        <v>0.5</v>
      </c>
      <c r="AJ61" s="3">
        <v>0</v>
      </c>
      <c r="AM61" s="3">
        <v>0</v>
      </c>
      <c r="AP61" s="3">
        <v>0</v>
      </c>
      <c r="AS61" s="3">
        <v>0</v>
      </c>
      <c r="AV61" s="3">
        <v>0.5</v>
      </c>
      <c r="AW61" s="3">
        <v>1</v>
      </c>
      <c r="AX61" s="3">
        <v>1</v>
      </c>
      <c r="AY61" s="3">
        <v>0</v>
      </c>
      <c r="BB61" s="3">
        <v>0</v>
      </c>
      <c r="BE61" s="3">
        <v>0</v>
      </c>
      <c r="BH61" s="3">
        <v>0</v>
      </c>
      <c r="BK61" s="3">
        <v>0</v>
      </c>
      <c r="BN61" s="3">
        <v>0</v>
      </c>
      <c r="BQ61" s="3">
        <v>0</v>
      </c>
      <c r="BT61" s="3">
        <v>0</v>
      </c>
      <c r="BW61" s="3" t="s">
        <v>95</v>
      </c>
      <c r="BX61" s="3">
        <v>0</v>
      </c>
      <c r="CG61" s="4" t="s">
        <v>219</v>
      </c>
      <c r="CH61" s="3" t="s">
        <v>97</v>
      </c>
      <c r="CI61" s="5">
        <v>45484</v>
      </c>
    </row>
    <row r="62" spans="1:87" x14ac:dyDescent="0.25">
      <c r="A62" s="2">
        <v>45484.541357708338</v>
      </c>
      <c r="B62" s="3" t="s">
        <v>87</v>
      </c>
      <c r="C62" s="3" t="s">
        <v>3</v>
      </c>
      <c r="D62" s="3" t="s">
        <v>220</v>
      </c>
      <c r="I62" s="3">
        <v>0</v>
      </c>
      <c r="L62" s="3">
        <v>1</v>
      </c>
      <c r="M62" s="3">
        <v>1</v>
      </c>
      <c r="N62" s="3">
        <v>0</v>
      </c>
      <c r="O62" s="3">
        <v>0.5</v>
      </c>
      <c r="P62" s="3">
        <v>1</v>
      </c>
      <c r="Q62" s="3">
        <v>0</v>
      </c>
      <c r="R62" s="3">
        <v>0</v>
      </c>
      <c r="U62" s="3">
        <v>0</v>
      </c>
      <c r="X62" s="3">
        <v>0</v>
      </c>
      <c r="AA62" s="3">
        <v>0</v>
      </c>
      <c r="AD62" s="3">
        <v>0.5</v>
      </c>
      <c r="AE62" s="3">
        <v>1</v>
      </c>
      <c r="AF62" s="3">
        <v>1</v>
      </c>
      <c r="AG62" s="3">
        <v>0.5</v>
      </c>
      <c r="AH62" s="3">
        <v>0</v>
      </c>
      <c r="AI62" s="3">
        <v>0.5</v>
      </c>
      <c r="AJ62" s="3">
        <v>1</v>
      </c>
      <c r="AK62" s="3">
        <v>0.5</v>
      </c>
      <c r="AL62" s="3">
        <v>1</v>
      </c>
      <c r="AM62" s="3">
        <v>0.5</v>
      </c>
      <c r="AN62" s="3">
        <v>1</v>
      </c>
      <c r="AO62" s="3">
        <v>1</v>
      </c>
      <c r="AP62" s="3">
        <v>0</v>
      </c>
      <c r="AS62" s="3">
        <v>1</v>
      </c>
      <c r="AT62" s="3">
        <v>1</v>
      </c>
      <c r="AU62" s="3">
        <v>1</v>
      </c>
      <c r="AV62" s="3">
        <v>0</v>
      </c>
      <c r="AY62" s="3">
        <v>0</v>
      </c>
      <c r="BB62" s="3">
        <v>1</v>
      </c>
      <c r="BC62" s="3">
        <v>1</v>
      </c>
      <c r="BD62" s="3">
        <v>0</v>
      </c>
      <c r="BE62" s="3"/>
      <c r="BH62" s="3">
        <v>0</v>
      </c>
      <c r="BK62" s="3">
        <v>0</v>
      </c>
      <c r="BN62" s="3">
        <v>1</v>
      </c>
      <c r="BO62" s="3">
        <v>0.5</v>
      </c>
      <c r="BP62" s="3">
        <v>1</v>
      </c>
      <c r="BQ62" s="3">
        <v>0</v>
      </c>
      <c r="BT62" s="3">
        <v>1</v>
      </c>
      <c r="BU62" s="3">
        <v>1</v>
      </c>
      <c r="BV62" s="3">
        <v>1</v>
      </c>
      <c r="BW62" s="3" t="s">
        <v>262</v>
      </c>
      <c r="CD62" s="3">
        <v>1</v>
      </c>
      <c r="CE62" s="3">
        <v>1</v>
      </c>
      <c r="CF62" s="3">
        <v>0</v>
      </c>
      <c r="CG62" s="3" t="s">
        <v>221</v>
      </c>
      <c r="CH62" s="3" t="s">
        <v>146</v>
      </c>
      <c r="CI62" s="5">
        <v>45484</v>
      </c>
    </row>
    <row r="63" spans="1:87" x14ac:dyDescent="0.25">
      <c r="A63" s="2">
        <v>45484.544000567126</v>
      </c>
      <c r="B63" s="3" t="s">
        <v>87</v>
      </c>
      <c r="C63" s="3" t="s">
        <v>113</v>
      </c>
      <c r="H63" s="3" t="s">
        <v>222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0</v>
      </c>
      <c r="O63" s="3">
        <v>0.5</v>
      </c>
      <c r="P63" s="3">
        <v>1</v>
      </c>
      <c r="Q63" s="3">
        <v>1</v>
      </c>
      <c r="R63" s="3">
        <v>0.5</v>
      </c>
      <c r="S63" s="3">
        <v>1</v>
      </c>
      <c r="T63" s="3">
        <v>1</v>
      </c>
      <c r="U63" s="3">
        <v>0.5</v>
      </c>
      <c r="V63" s="3">
        <v>1</v>
      </c>
      <c r="W63" s="3">
        <v>1</v>
      </c>
      <c r="X63" s="3">
        <v>1</v>
      </c>
      <c r="Y63" s="3">
        <v>1</v>
      </c>
      <c r="Z63" s="3">
        <v>1</v>
      </c>
      <c r="AA63" s="3">
        <v>0.5</v>
      </c>
      <c r="AB63" s="3"/>
      <c r="AC63" s="3">
        <v>0.5</v>
      </c>
      <c r="AD63" s="3">
        <v>1</v>
      </c>
      <c r="AE63" s="3">
        <v>1</v>
      </c>
      <c r="AF63" s="3">
        <v>1</v>
      </c>
      <c r="AG63" s="3">
        <v>0.5</v>
      </c>
      <c r="AH63" s="3">
        <v>1</v>
      </c>
      <c r="AI63" s="3">
        <v>1</v>
      </c>
      <c r="AJ63" s="3"/>
      <c r="AM63" s="3">
        <v>1</v>
      </c>
      <c r="AN63" s="3">
        <v>1</v>
      </c>
      <c r="AO63" s="3">
        <v>1</v>
      </c>
      <c r="AP63" s="3">
        <v>1</v>
      </c>
      <c r="AQ63" s="3">
        <v>1</v>
      </c>
      <c r="AR63" s="3">
        <v>1</v>
      </c>
      <c r="AS63" s="3">
        <v>0</v>
      </c>
      <c r="AV63" s="3">
        <v>1</v>
      </c>
      <c r="AW63" s="3">
        <v>1</v>
      </c>
      <c r="AX63" s="3">
        <v>1</v>
      </c>
      <c r="AY63" s="3">
        <v>1</v>
      </c>
      <c r="AZ63" s="3">
        <v>1</v>
      </c>
      <c r="BA63" s="3">
        <v>1</v>
      </c>
      <c r="BB63" s="3"/>
      <c r="BE63" s="3">
        <v>1</v>
      </c>
      <c r="BF63" s="3">
        <v>1</v>
      </c>
      <c r="BG63" s="3">
        <v>1</v>
      </c>
      <c r="BH63" s="3">
        <v>0</v>
      </c>
      <c r="BK63" s="3">
        <v>0</v>
      </c>
      <c r="BN63" s="3">
        <v>0</v>
      </c>
      <c r="BQ63" s="3">
        <v>0</v>
      </c>
      <c r="BT63" s="3">
        <v>1</v>
      </c>
      <c r="BU63" s="3">
        <v>0</v>
      </c>
      <c r="BV63" s="3">
        <v>0.5</v>
      </c>
      <c r="BW63" s="3" t="s">
        <v>95</v>
      </c>
      <c r="BX63" s="3">
        <v>1</v>
      </c>
      <c r="BY63" s="3">
        <v>1</v>
      </c>
      <c r="BZ63" s="3">
        <v>0</v>
      </c>
      <c r="CG63" s="4" t="s">
        <v>223</v>
      </c>
      <c r="CH63" s="3" t="s">
        <v>101</v>
      </c>
      <c r="CI63" s="5">
        <v>45484</v>
      </c>
    </row>
    <row r="64" spans="1:87" x14ac:dyDescent="0.25">
      <c r="A64" s="2">
        <v>45484.544194733797</v>
      </c>
      <c r="B64" s="3" t="s">
        <v>87</v>
      </c>
      <c r="C64" s="3" t="s">
        <v>4</v>
      </c>
      <c r="E64" s="3" t="s">
        <v>224</v>
      </c>
      <c r="I64" s="3">
        <v>1</v>
      </c>
      <c r="J64" s="3">
        <v>1</v>
      </c>
      <c r="K64" s="3">
        <v>0</v>
      </c>
      <c r="L64" s="3">
        <v>1</v>
      </c>
      <c r="M64" s="3">
        <v>1</v>
      </c>
      <c r="N64" s="3">
        <v>0</v>
      </c>
      <c r="O64" s="3">
        <v>0.5</v>
      </c>
      <c r="P64" s="3">
        <v>0</v>
      </c>
      <c r="Q64" s="3">
        <v>1</v>
      </c>
      <c r="R64" s="3">
        <v>0.5</v>
      </c>
      <c r="S64" s="3">
        <v>0</v>
      </c>
      <c r="T64" s="3">
        <v>1</v>
      </c>
      <c r="U64" s="3">
        <v>0</v>
      </c>
      <c r="X64" s="3">
        <v>0</v>
      </c>
      <c r="AA64" s="3">
        <v>0.5</v>
      </c>
      <c r="AB64" s="3"/>
      <c r="AC64" s="3">
        <v>0.5</v>
      </c>
      <c r="AD64" s="3">
        <v>0</v>
      </c>
      <c r="AG64" s="3">
        <v>0</v>
      </c>
      <c r="AJ64" s="3">
        <v>0</v>
      </c>
      <c r="AM64" s="3">
        <v>0.5</v>
      </c>
      <c r="AN64" s="3">
        <v>0.5</v>
      </c>
      <c r="AO64" s="3">
        <v>1</v>
      </c>
      <c r="AP64" s="3">
        <v>0</v>
      </c>
      <c r="AS64" s="3">
        <v>0</v>
      </c>
      <c r="AV64" s="3">
        <v>1</v>
      </c>
      <c r="AW64" s="3">
        <v>0</v>
      </c>
      <c r="AX64" s="3">
        <v>1</v>
      </c>
      <c r="AY64" s="3">
        <v>0</v>
      </c>
      <c r="BB64" s="3">
        <v>0</v>
      </c>
      <c r="BE64" s="3"/>
      <c r="BH64" s="3">
        <v>1</v>
      </c>
      <c r="BI64" s="3">
        <v>0</v>
      </c>
      <c r="BJ64" s="3">
        <v>1</v>
      </c>
      <c r="BK64" s="3">
        <v>0</v>
      </c>
      <c r="BN64" s="3">
        <v>0</v>
      </c>
      <c r="BQ64" s="3">
        <v>0</v>
      </c>
      <c r="BT64" s="3">
        <v>0</v>
      </c>
      <c r="BW64" s="3" t="s">
        <v>129</v>
      </c>
      <c r="CA64" s="3">
        <v>1</v>
      </c>
      <c r="CB64" s="3">
        <v>0</v>
      </c>
      <c r="CC64" s="3">
        <v>1</v>
      </c>
      <c r="CG64" s="4" t="s">
        <v>225</v>
      </c>
      <c r="CH64" s="3" t="s">
        <v>109</v>
      </c>
      <c r="CI64" s="5">
        <v>45484</v>
      </c>
    </row>
    <row r="65" spans="1:87" x14ac:dyDescent="0.25">
      <c r="A65" s="2">
        <v>45484.600047465283</v>
      </c>
      <c r="B65" s="3" t="s">
        <v>87</v>
      </c>
      <c r="C65" s="3" t="s">
        <v>4</v>
      </c>
      <c r="E65" s="3" t="s">
        <v>226</v>
      </c>
      <c r="I65" s="3">
        <v>1</v>
      </c>
      <c r="J65" s="3">
        <v>1</v>
      </c>
      <c r="K65" s="3">
        <v>0</v>
      </c>
      <c r="L65" s="3">
        <v>0.5</v>
      </c>
      <c r="M65" s="3">
        <v>0</v>
      </c>
      <c r="N65" s="3">
        <v>1</v>
      </c>
      <c r="O65" s="3">
        <v>1</v>
      </c>
      <c r="P65" s="3">
        <v>0</v>
      </c>
      <c r="Q65" s="3">
        <v>1</v>
      </c>
      <c r="R65" s="3">
        <v>0.5</v>
      </c>
      <c r="S65" s="3">
        <v>0</v>
      </c>
      <c r="T65" s="3">
        <v>1</v>
      </c>
      <c r="U65" s="3">
        <v>0</v>
      </c>
      <c r="X65" s="3">
        <v>1</v>
      </c>
      <c r="Y65" s="3">
        <v>0</v>
      </c>
      <c r="Z65" s="3">
        <v>0</v>
      </c>
      <c r="AA65" s="3">
        <v>0.5</v>
      </c>
      <c r="AB65" s="3"/>
      <c r="AC65" s="3">
        <v>0.5</v>
      </c>
      <c r="AD65" s="3">
        <v>0</v>
      </c>
      <c r="AG65" s="3">
        <v>0</v>
      </c>
      <c r="AJ65" s="3">
        <v>0</v>
      </c>
      <c r="AM65" s="3">
        <v>0</v>
      </c>
      <c r="AP65" s="3">
        <v>0</v>
      </c>
      <c r="AS65" s="3">
        <v>0</v>
      </c>
      <c r="AV65" s="3">
        <v>1</v>
      </c>
      <c r="AW65" s="3">
        <v>0</v>
      </c>
      <c r="AX65" s="3">
        <v>1</v>
      </c>
      <c r="AY65" s="3">
        <v>0</v>
      </c>
      <c r="BB65" s="3">
        <v>0</v>
      </c>
      <c r="BE65" s="3"/>
      <c r="BH65" s="3">
        <v>1</v>
      </c>
      <c r="BI65" s="3">
        <v>0</v>
      </c>
      <c r="BJ65" s="3">
        <v>1</v>
      </c>
      <c r="BK65" s="3">
        <v>0</v>
      </c>
      <c r="BN65" s="3">
        <v>0</v>
      </c>
      <c r="BQ65" s="3">
        <v>0</v>
      </c>
      <c r="BT65" s="3">
        <v>0</v>
      </c>
      <c r="BW65" s="3" t="s">
        <v>129</v>
      </c>
      <c r="CA65" s="3">
        <v>1</v>
      </c>
      <c r="CB65" s="3">
        <v>0</v>
      </c>
      <c r="CC65" s="3">
        <v>1</v>
      </c>
      <c r="CG65" s="4" t="s">
        <v>227</v>
      </c>
      <c r="CH65" s="3" t="s">
        <v>109</v>
      </c>
      <c r="CI65" s="5">
        <v>45484</v>
      </c>
    </row>
    <row r="66" spans="1:87" x14ac:dyDescent="0.25">
      <c r="A66" s="2">
        <v>45484.648456539348</v>
      </c>
      <c r="B66" s="3" t="s">
        <v>87</v>
      </c>
      <c r="C66" s="3" t="s">
        <v>4</v>
      </c>
      <c r="E66" s="3" t="s">
        <v>228</v>
      </c>
      <c r="I66" s="3">
        <v>1</v>
      </c>
      <c r="J66" s="3">
        <v>1</v>
      </c>
      <c r="K66" s="3">
        <v>0</v>
      </c>
      <c r="L66" s="3">
        <v>1</v>
      </c>
      <c r="M66" s="3">
        <v>1</v>
      </c>
      <c r="N66" s="3">
        <v>0</v>
      </c>
      <c r="O66" s="3">
        <v>1</v>
      </c>
      <c r="P66" s="3">
        <v>1</v>
      </c>
      <c r="Q66" s="3">
        <v>1</v>
      </c>
      <c r="R66" s="3">
        <v>1</v>
      </c>
      <c r="S66" s="3">
        <v>1</v>
      </c>
      <c r="T66" s="3">
        <v>1</v>
      </c>
      <c r="U66" s="3">
        <v>0</v>
      </c>
      <c r="X66" s="3">
        <v>1</v>
      </c>
      <c r="Y66" s="3">
        <v>0.5</v>
      </c>
      <c r="Z66" s="3">
        <v>1</v>
      </c>
      <c r="AA66" s="3">
        <v>0</v>
      </c>
      <c r="AD66" s="3">
        <v>0</v>
      </c>
      <c r="AG66" s="3">
        <v>0.5</v>
      </c>
      <c r="AH66" s="3">
        <v>1</v>
      </c>
      <c r="AI66" s="3">
        <v>1</v>
      </c>
      <c r="AJ66" s="3">
        <v>0.5</v>
      </c>
      <c r="AK66" s="3">
        <v>0</v>
      </c>
      <c r="AL66" s="3">
        <v>0.5</v>
      </c>
      <c r="AM66" s="3">
        <v>1</v>
      </c>
      <c r="AN66" s="3">
        <v>1</v>
      </c>
      <c r="AO66" s="3">
        <v>1</v>
      </c>
      <c r="AP66" s="3">
        <v>1</v>
      </c>
      <c r="AQ66" s="3">
        <v>1</v>
      </c>
      <c r="AR66" s="3">
        <v>1</v>
      </c>
      <c r="AS66" s="3">
        <v>0</v>
      </c>
      <c r="AV66" s="3">
        <v>0.5</v>
      </c>
      <c r="AW66" s="3">
        <v>1</v>
      </c>
      <c r="AX66" s="3">
        <v>1</v>
      </c>
      <c r="AY66" s="3">
        <v>0</v>
      </c>
      <c r="BB66" s="3"/>
      <c r="BE66" s="3"/>
      <c r="BH66" s="3">
        <v>1</v>
      </c>
      <c r="BI66" s="3">
        <v>1</v>
      </c>
      <c r="BJ66" s="3">
        <v>1</v>
      </c>
      <c r="BK66" s="3">
        <v>0</v>
      </c>
      <c r="BN66" s="3">
        <v>1</v>
      </c>
      <c r="BO66" s="3">
        <v>1</v>
      </c>
      <c r="BP66" s="3">
        <v>1</v>
      </c>
      <c r="BQ66" s="3">
        <v>1</v>
      </c>
      <c r="BR66" s="3">
        <v>1</v>
      </c>
      <c r="BS66" s="3">
        <v>1</v>
      </c>
      <c r="BT66" s="3">
        <v>1</v>
      </c>
      <c r="BU66" s="3">
        <v>1</v>
      </c>
      <c r="BV66" s="3">
        <v>1</v>
      </c>
      <c r="BW66" s="3" t="s">
        <v>129</v>
      </c>
      <c r="CA66" s="3">
        <v>0</v>
      </c>
      <c r="CG66" s="4" t="s">
        <v>229</v>
      </c>
      <c r="CH66" s="3" t="s">
        <v>112</v>
      </c>
      <c r="CI66" s="5">
        <v>45484</v>
      </c>
    </row>
    <row r="67" spans="1:87" x14ac:dyDescent="0.25">
      <c r="A67" s="2">
        <v>45484.670542523148</v>
      </c>
      <c r="B67" s="3" t="s">
        <v>87</v>
      </c>
      <c r="C67" s="3" t="s">
        <v>88</v>
      </c>
      <c r="G67" s="3" t="s">
        <v>230</v>
      </c>
      <c r="I67" s="3">
        <v>1</v>
      </c>
      <c r="J67" s="3">
        <v>1</v>
      </c>
      <c r="K67" s="3">
        <v>0</v>
      </c>
      <c r="L67" s="3">
        <v>1</v>
      </c>
      <c r="M67" s="3">
        <v>0</v>
      </c>
      <c r="N67" s="3">
        <v>1</v>
      </c>
      <c r="O67" s="3">
        <v>0.5</v>
      </c>
      <c r="P67" s="3">
        <v>1</v>
      </c>
      <c r="Q67" s="3">
        <v>1</v>
      </c>
      <c r="R67" s="3">
        <v>1</v>
      </c>
      <c r="S67" s="3">
        <v>1</v>
      </c>
      <c r="T67" s="3">
        <v>1</v>
      </c>
      <c r="U67" s="3">
        <v>1</v>
      </c>
      <c r="V67" s="3">
        <v>1</v>
      </c>
      <c r="W67" s="3">
        <v>1</v>
      </c>
      <c r="X67" s="3">
        <v>1</v>
      </c>
      <c r="Y67" s="3">
        <v>1</v>
      </c>
      <c r="Z67" s="3">
        <v>1</v>
      </c>
      <c r="AA67" s="3">
        <v>0.5</v>
      </c>
      <c r="AB67" s="3"/>
      <c r="AC67" s="3">
        <v>0.5</v>
      </c>
      <c r="AD67" s="3">
        <v>1</v>
      </c>
      <c r="AE67" s="3">
        <v>1</v>
      </c>
      <c r="AF67" s="3">
        <v>1</v>
      </c>
      <c r="AG67" s="3">
        <v>0.5</v>
      </c>
      <c r="AH67" s="3">
        <v>1</v>
      </c>
      <c r="AI67" s="3">
        <v>1</v>
      </c>
      <c r="AJ67" s="3"/>
      <c r="AM67" s="3">
        <v>1</v>
      </c>
      <c r="AN67" s="3">
        <v>1</v>
      </c>
      <c r="AO67" s="3">
        <v>1</v>
      </c>
      <c r="AP67" s="3">
        <v>1</v>
      </c>
      <c r="AQ67" s="3">
        <v>1</v>
      </c>
      <c r="AR67" s="3">
        <v>1</v>
      </c>
      <c r="AS67" s="3">
        <v>0</v>
      </c>
      <c r="AV67" s="3">
        <v>1</v>
      </c>
      <c r="AW67" s="3">
        <v>1</v>
      </c>
      <c r="AX67" s="3">
        <v>1</v>
      </c>
      <c r="AY67" s="3">
        <v>0</v>
      </c>
      <c r="BB67" s="3">
        <v>0</v>
      </c>
      <c r="BE67" s="3">
        <v>0</v>
      </c>
      <c r="BH67" s="3">
        <v>0</v>
      </c>
      <c r="BK67" s="3">
        <v>1</v>
      </c>
      <c r="BL67" s="3">
        <v>1</v>
      </c>
      <c r="BM67" s="3">
        <v>0.5</v>
      </c>
      <c r="BN67" s="3">
        <v>0</v>
      </c>
      <c r="BQ67" s="3">
        <v>1</v>
      </c>
      <c r="BR67" s="3">
        <v>1</v>
      </c>
      <c r="BS67" s="3">
        <v>0</v>
      </c>
      <c r="BT67" s="3">
        <v>1</v>
      </c>
      <c r="BU67" s="3">
        <v>1</v>
      </c>
      <c r="BV67" s="3">
        <v>1</v>
      </c>
      <c r="BW67" s="3" t="s">
        <v>95</v>
      </c>
      <c r="BX67" s="3">
        <v>0</v>
      </c>
      <c r="CG67" s="4" t="s">
        <v>231</v>
      </c>
      <c r="CH67" s="3" t="s">
        <v>97</v>
      </c>
      <c r="CI67" s="5">
        <v>45484</v>
      </c>
    </row>
    <row r="68" spans="1:87" x14ac:dyDescent="0.25">
      <c r="A68" s="2">
        <v>45484.70470962963</v>
      </c>
      <c r="B68" s="3" t="s">
        <v>87</v>
      </c>
      <c r="C68" s="3" t="s">
        <v>113</v>
      </c>
      <c r="H68" s="3" t="s">
        <v>232</v>
      </c>
      <c r="I68" s="3">
        <v>0</v>
      </c>
      <c r="L68" s="3">
        <v>1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1</v>
      </c>
      <c r="S68" s="3">
        <v>1</v>
      </c>
      <c r="T68" s="3">
        <v>1</v>
      </c>
      <c r="U68" s="3">
        <v>1</v>
      </c>
      <c r="V68" s="3">
        <v>1</v>
      </c>
      <c r="W68" s="3">
        <v>1</v>
      </c>
      <c r="X68" s="3">
        <v>1</v>
      </c>
      <c r="Y68" s="3">
        <v>1</v>
      </c>
      <c r="Z68" s="3">
        <v>1</v>
      </c>
      <c r="AA68" s="3">
        <v>0.5</v>
      </c>
      <c r="AB68" s="3"/>
      <c r="AC68" s="3">
        <v>0.5</v>
      </c>
      <c r="AD68" s="3">
        <v>0.5</v>
      </c>
      <c r="AE68" s="3">
        <v>0</v>
      </c>
      <c r="AF68" s="3">
        <v>1</v>
      </c>
      <c r="AG68" s="3">
        <v>0.5</v>
      </c>
      <c r="AH68" s="3">
        <v>1</v>
      </c>
      <c r="AI68" s="3">
        <v>0</v>
      </c>
      <c r="AJ68" s="3">
        <v>0</v>
      </c>
      <c r="AM68" s="3">
        <v>1</v>
      </c>
      <c r="AN68" s="3">
        <v>1</v>
      </c>
      <c r="AO68" s="3">
        <v>1</v>
      </c>
      <c r="AP68" s="3">
        <v>0</v>
      </c>
      <c r="AS68" s="3">
        <v>0</v>
      </c>
      <c r="AV68" s="3">
        <v>0.5</v>
      </c>
      <c r="AW68" s="3">
        <v>1</v>
      </c>
      <c r="AX68" s="3">
        <v>1</v>
      </c>
      <c r="AY68" s="3">
        <v>0</v>
      </c>
      <c r="BB68" s="3"/>
      <c r="BE68" s="3">
        <v>0</v>
      </c>
      <c r="BH68" s="3">
        <v>0</v>
      </c>
      <c r="BK68" s="3">
        <v>0</v>
      </c>
      <c r="BN68" s="3">
        <v>0</v>
      </c>
      <c r="BQ68" s="3">
        <v>0</v>
      </c>
      <c r="BT68" s="3">
        <v>0</v>
      </c>
      <c r="BW68" s="3" t="s">
        <v>95</v>
      </c>
      <c r="BX68" s="3">
        <v>0</v>
      </c>
      <c r="CG68" s="4" t="s">
        <v>233</v>
      </c>
      <c r="CH68" s="3" t="s">
        <v>101</v>
      </c>
      <c r="CI68" s="5">
        <v>45484</v>
      </c>
    </row>
    <row r="69" spans="1:87" x14ac:dyDescent="0.25">
      <c r="A69" s="2">
        <v>45485.429844791666</v>
      </c>
      <c r="B69" s="3" t="s">
        <v>87</v>
      </c>
      <c r="C69" s="3" t="s">
        <v>88</v>
      </c>
      <c r="G69" s="3" t="s">
        <v>116</v>
      </c>
      <c r="I69" s="3">
        <v>1</v>
      </c>
      <c r="J69" s="3">
        <v>0</v>
      </c>
      <c r="K69" s="3">
        <v>0</v>
      </c>
      <c r="L69" s="3">
        <v>0.5</v>
      </c>
      <c r="M69" s="3">
        <v>0</v>
      </c>
      <c r="N69" s="3">
        <v>0</v>
      </c>
      <c r="O69" s="3">
        <v>0.5</v>
      </c>
      <c r="P69" s="3">
        <v>0</v>
      </c>
      <c r="Q69" s="3">
        <v>1</v>
      </c>
      <c r="R69" s="3">
        <v>0</v>
      </c>
      <c r="U69" s="3">
        <v>0.5</v>
      </c>
      <c r="V69" s="3">
        <v>0.5</v>
      </c>
      <c r="W69" s="3">
        <v>1</v>
      </c>
      <c r="X69" s="3">
        <v>0</v>
      </c>
      <c r="AA69" s="3">
        <v>0</v>
      </c>
      <c r="AD69" s="3">
        <v>0.5</v>
      </c>
      <c r="AE69" s="3">
        <v>0</v>
      </c>
      <c r="AF69" s="3">
        <v>1</v>
      </c>
      <c r="AG69" s="3">
        <v>0.5</v>
      </c>
      <c r="AH69" s="3">
        <v>0</v>
      </c>
      <c r="AI69" s="3">
        <v>1</v>
      </c>
      <c r="AJ69" s="3">
        <v>0</v>
      </c>
      <c r="AM69" s="3">
        <v>0.5</v>
      </c>
      <c r="AN69" s="3">
        <v>1</v>
      </c>
      <c r="AO69" s="3">
        <v>1</v>
      </c>
      <c r="AP69" s="3">
        <v>1</v>
      </c>
      <c r="AQ69" s="3">
        <v>1</v>
      </c>
      <c r="AR69" s="3">
        <v>1</v>
      </c>
      <c r="AS69" s="3">
        <v>0</v>
      </c>
      <c r="AV69" s="3">
        <v>1</v>
      </c>
      <c r="AW69" s="3">
        <v>1</v>
      </c>
      <c r="AX69" s="3">
        <v>1</v>
      </c>
      <c r="AY69" s="3">
        <v>0</v>
      </c>
      <c r="BB69" s="3">
        <v>0</v>
      </c>
      <c r="BE69" s="3">
        <v>0</v>
      </c>
      <c r="BH69" s="3">
        <v>0</v>
      </c>
      <c r="BK69" s="3">
        <v>0</v>
      </c>
      <c r="BN69" s="3">
        <v>0</v>
      </c>
      <c r="BQ69" s="3">
        <v>0</v>
      </c>
      <c r="BT69" s="3">
        <v>0</v>
      </c>
      <c r="BW69" s="3" t="s">
        <v>95</v>
      </c>
      <c r="BX69" s="3">
        <v>0</v>
      </c>
      <c r="CG69" s="4" t="s">
        <v>117</v>
      </c>
      <c r="CH69" s="3" t="s">
        <v>97</v>
      </c>
      <c r="CI69" s="5">
        <v>45485</v>
      </c>
    </row>
    <row r="70" spans="1:87" x14ac:dyDescent="0.25">
      <c r="A70" s="2">
        <v>45485.434225173609</v>
      </c>
      <c r="B70" s="3" t="s">
        <v>87</v>
      </c>
      <c r="C70" s="3" t="s">
        <v>4</v>
      </c>
      <c r="E70" s="3" t="s">
        <v>234</v>
      </c>
      <c r="I70" s="3">
        <v>1</v>
      </c>
      <c r="J70" s="3">
        <v>1</v>
      </c>
      <c r="K70" s="3">
        <v>0</v>
      </c>
      <c r="L70" s="3">
        <v>1</v>
      </c>
      <c r="M70" s="3">
        <v>1</v>
      </c>
      <c r="N70" s="3">
        <v>0</v>
      </c>
      <c r="O70" s="3">
        <v>0.5</v>
      </c>
      <c r="P70" s="3">
        <v>0</v>
      </c>
      <c r="Q70" s="3">
        <v>1</v>
      </c>
      <c r="R70" s="3">
        <v>0</v>
      </c>
      <c r="U70" s="3">
        <v>0.5</v>
      </c>
      <c r="V70" s="3">
        <v>1</v>
      </c>
      <c r="W70" s="3">
        <v>1</v>
      </c>
      <c r="X70" s="3">
        <v>1</v>
      </c>
      <c r="Y70" s="3">
        <v>0</v>
      </c>
      <c r="Z70" s="3">
        <v>1</v>
      </c>
      <c r="AA70" s="3">
        <v>0.5</v>
      </c>
      <c r="AB70" s="3"/>
      <c r="AC70" s="3">
        <v>0.5</v>
      </c>
      <c r="AD70" s="3">
        <v>1</v>
      </c>
      <c r="AE70" s="3">
        <v>0</v>
      </c>
      <c r="AF70" s="3">
        <v>1</v>
      </c>
      <c r="AG70" s="3">
        <v>0.5</v>
      </c>
      <c r="AH70" s="3">
        <v>1</v>
      </c>
      <c r="AI70" s="3">
        <v>1</v>
      </c>
      <c r="AJ70" s="3">
        <v>0.5</v>
      </c>
      <c r="AK70" s="3">
        <v>1</v>
      </c>
      <c r="AL70" s="3">
        <v>1</v>
      </c>
      <c r="AM70" s="3">
        <v>1</v>
      </c>
      <c r="AN70" s="3">
        <v>1</v>
      </c>
      <c r="AO70" s="3">
        <v>1</v>
      </c>
      <c r="AP70" s="3">
        <v>1</v>
      </c>
      <c r="AQ70" s="3">
        <v>1</v>
      </c>
      <c r="AR70" s="3">
        <v>1</v>
      </c>
      <c r="AS70" s="3">
        <v>0</v>
      </c>
      <c r="AV70" s="3">
        <v>0.5</v>
      </c>
      <c r="AW70" s="3">
        <v>0</v>
      </c>
      <c r="AX70" s="3">
        <v>1</v>
      </c>
      <c r="AY70" s="3">
        <v>0</v>
      </c>
      <c r="BB70" s="3">
        <v>0</v>
      </c>
      <c r="BE70" s="3"/>
      <c r="BH70" s="3">
        <v>1</v>
      </c>
      <c r="BI70" s="3">
        <v>1</v>
      </c>
      <c r="BJ70" s="3">
        <v>1</v>
      </c>
      <c r="BK70" s="3">
        <v>1</v>
      </c>
      <c r="BL70" s="3">
        <v>1</v>
      </c>
      <c r="BM70" s="3">
        <v>1</v>
      </c>
      <c r="BN70" s="3">
        <v>0</v>
      </c>
      <c r="BQ70" s="3">
        <v>1</v>
      </c>
      <c r="BR70" s="3">
        <v>1</v>
      </c>
      <c r="BS70" s="3">
        <v>1</v>
      </c>
      <c r="BT70" s="3">
        <v>1</v>
      </c>
      <c r="BU70" s="3">
        <v>0</v>
      </c>
      <c r="BV70" s="3">
        <v>1</v>
      </c>
      <c r="BW70" s="3" t="s">
        <v>129</v>
      </c>
      <c r="CA70" s="3">
        <v>0</v>
      </c>
      <c r="CG70" s="4" t="s">
        <v>235</v>
      </c>
      <c r="CH70" s="3" t="s">
        <v>112</v>
      </c>
      <c r="CI70" s="5">
        <v>45485</v>
      </c>
    </row>
    <row r="71" spans="1:87" x14ac:dyDescent="0.25">
      <c r="A71" s="2">
        <v>45485.434279224537</v>
      </c>
      <c r="B71" s="3" t="s">
        <v>87</v>
      </c>
      <c r="C71" s="3" t="s">
        <v>88</v>
      </c>
      <c r="G71" s="3" t="s">
        <v>104</v>
      </c>
      <c r="I71" s="3">
        <v>1</v>
      </c>
      <c r="J71" s="3">
        <v>1</v>
      </c>
      <c r="K71" s="3">
        <v>1</v>
      </c>
      <c r="L71" s="3">
        <v>0</v>
      </c>
      <c r="O71" s="3">
        <v>1</v>
      </c>
      <c r="P71" s="3">
        <v>1</v>
      </c>
      <c r="Q71" s="3">
        <v>1</v>
      </c>
      <c r="R71" s="3">
        <v>1</v>
      </c>
      <c r="S71" s="3">
        <v>1</v>
      </c>
      <c r="T71" s="3">
        <v>1</v>
      </c>
      <c r="U71" s="3">
        <v>1</v>
      </c>
      <c r="V71" s="3">
        <v>1</v>
      </c>
      <c r="W71" s="3">
        <v>1</v>
      </c>
      <c r="X71" s="3">
        <v>1</v>
      </c>
      <c r="Y71" s="3">
        <v>1</v>
      </c>
      <c r="Z71" s="3">
        <v>1</v>
      </c>
      <c r="AA71" s="3">
        <v>0.5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1</v>
      </c>
      <c r="AH71" s="3">
        <v>1</v>
      </c>
      <c r="AI71" s="3">
        <v>1</v>
      </c>
      <c r="AJ71" s="3"/>
      <c r="AM71" s="3">
        <v>1</v>
      </c>
      <c r="AN71" s="3">
        <v>1</v>
      </c>
      <c r="AO71" s="3">
        <v>1</v>
      </c>
      <c r="AP71" s="3">
        <v>0.5</v>
      </c>
      <c r="AQ71" s="3">
        <v>0.5</v>
      </c>
      <c r="AR71" s="3">
        <v>1</v>
      </c>
      <c r="AS71" s="3">
        <v>0</v>
      </c>
      <c r="AV71" s="3">
        <v>1</v>
      </c>
      <c r="AW71" s="3">
        <v>1</v>
      </c>
      <c r="AX71" s="3">
        <v>1</v>
      </c>
      <c r="AY71" s="3">
        <v>1</v>
      </c>
      <c r="AZ71" s="3">
        <v>1</v>
      </c>
      <c r="BA71" s="3">
        <v>1</v>
      </c>
      <c r="BB71" s="3"/>
      <c r="BE71" s="3">
        <v>0</v>
      </c>
      <c r="BH71" s="3">
        <v>1</v>
      </c>
      <c r="BI71" s="3">
        <v>1</v>
      </c>
      <c r="BJ71" s="3">
        <v>1</v>
      </c>
      <c r="BK71" s="3">
        <v>1</v>
      </c>
      <c r="BL71" s="3">
        <v>1</v>
      </c>
      <c r="BM71" s="3">
        <v>1</v>
      </c>
      <c r="BN71" s="3">
        <v>1</v>
      </c>
      <c r="BO71" s="3">
        <v>1</v>
      </c>
      <c r="BP71" s="3">
        <v>1</v>
      </c>
      <c r="BQ71" s="3">
        <v>0</v>
      </c>
      <c r="BT71" s="3">
        <v>1</v>
      </c>
      <c r="BU71" s="3">
        <v>1</v>
      </c>
      <c r="BV71" s="3">
        <v>1</v>
      </c>
      <c r="BW71" s="3" t="s">
        <v>95</v>
      </c>
      <c r="BX71" s="3">
        <v>1</v>
      </c>
      <c r="BY71" s="3">
        <v>1</v>
      </c>
      <c r="BZ71" s="3">
        <v>0</v>
      </c>
      <c r="CG71" s="4" t="s">
        <v>105</v>
      </c>
      <c r="CH71" s="3" t="s">
        <v>97</v>
      </c>
      <c r="CI71" s="5">
        <v>45485</v>
      </c>
    </row>
    <row r="72" spans="1:87" x14ac:dyDescent="0.25">
      <c r="A72" s="2">
        <v>45485.464290081014</v>
      </c>
      <c r="B72" s="3" t="s">
        <v>87</v>
      </c>
      <c r="C72" s="3" t="s">
        <v>4</v>
      </c>
      <c r="E72" s="3" t="s">
        <v>236</v>
      </c>
      <c r="I72" s="3">
        <v>1</v>
      </c>
      <c r="J72" s="3">
        <v>0</v>
      </c>
      <c r="K72" s="3">
        <v>0</v>
      </c>
      <c r="L72" s="3">
        <v>1</v>
      </c>
      <c r="M72" s="3">
        <v>1</v>
      </c>
      <c r="N72" s="3">
        <v>1</v>
      </c>
      <c r="O72" s="3">
        <v>0.5</v>
      </c>
      <c r="P72" s="3">
        <v>0</v>
      </c>
      <c r="Q72" s="3">
        <v>0</v>
      </c>
      <c r="R72" s="3">
        <v>0</v>
      </c>
      <c r="U72" s="3">
        <v>0</v>
      </c>
      <c r="X72" s="3">
        <v>1</v>
      </c>
      <c r="Y72" s="3">
        <v>0</v>
      </c>
      <c r="Z72" s="3">
        <v>1</v>
      </c>
      <c r="AA72" s="3">
        <v>0.5</v>
      </c>
      <c r="AB72" s="3"/>
      <c r="AC72" s="3">
        <v>0.5</v>
      </c>
      <c r="AD72" s="3">
        <v>1</v>
      </c>
      <c r="AE72" s="3">
        <v>0</v>
      </c>
      <c r="AF72" s="3">
        <v>1</v>
      </c>
      <c r="AG72" s="3">
        <v>0</v>
      </c>
      <c r="AJ72" s="3">
        <v>0</v>
      </c>
      <c r="AM72" s="3">
        <v>0.5</v>
      </c>
      <c r="AN72" s="3">
        <v>1</v>
      </c>
      <c r="AO72" s="3">
        <v>0.5</v>
      </c>
      <c r="AP72" s="3">
        <v>0</v>
      </c>
      <c r="AS72" s="3">
        <v>0</v>
      </c>
      <c r="AV72" s="3">
        <v>1</v>
      </c>
      <c r="AW72" s="3">
        <v>0</v>
      </c>
      <c r="AX72" s="3">
        <v>1</v>
      </c>
      <c r="AY72" s="3">
        <v>0</v>
      </c>
      <c r="BB72" s="3">
        <v>0</v>
      </c>
      <c r="BE72" s="3">
        <v>0</v>
      </c>
      <c r="BH72" s="3">
        <v>1</v>
      </c>
      <c r="BI72" s="3">
        <v>0</v>
      </c>
      <c r="BJ72" s="3">
        <v>0.5</v>
      </c>
      <c r="BK72" s="3">
        <v>0</v>
      </c>
      <c r="BN72" s="3">
        <v>0</v>
      </c>
      <c r="BQ72" s="3">
        <v>0</v>
      </c>
      <c r="BT72" s="3">
        <v>0</v>
      </c>
      <c r="BW72" s="3" t="s">
        <v>129</v>
      </c>
      <c r="CA72" s="3">
        <v>0</v>
      </c>
      <c r="CG72" s="4" t="s">
        <v>237</v>
      </c>
      <c r="CH72" s="3" t="s">
        <v>109</v>
      </c>
      <c r="CI72" s="5">
        <v>45485</v>
      </c>
    </row>
    <row r="73" spans="1:87" x14ac:dyDescent="0.25">
      <c r="A73" s="2">
        <v>45485.499122013891</v>
      </c>
      <c r="B73" s="3" t="s">
        <v>87</v>
      </c>
      <c r="C73" s="3" t="s">
        <v>4</v>
      </c>
      <c r="E73" s="3" t="s">
        <v>238</v>
      </c>
      <c r="I73" s="3">
        <v>0</v>
      </c>
      <c r="L73" s="3">
        <v>1</v>
      </c>
      <c r="M73" s="3">
        <v>0</v>
      </c>
      <c r="N73" s="3">
        <v>0</v>
      </c>
      <c r="O73" s="3">
        <v>0</v>
      </c>
      <c r="R73" s="3">
        <v>0</v>
      </c>
      <c r="U73" s="3">
        <v>0.5</v>
      </c>
      <c r="V73" s="3">
        <v>1</v>
      </c>
      <c r="W73" s="3">
        <v>1</v>
      </c>
      <c r="X73" s="3">
        <v>1</v>
      </c>
      <c r="Y73" s="3">
        <v>0</v>
      </c>
      <c r="Z73" s="3">
        <v>0</v>
      </c>
      <c r="AA73" s="3">
        <v>0.5</v>
      </c>
      <c r="AB73" s="3"/>
      <c r="AC73" s="3">
        <v>0.5</v>
      </c>
      <c r="AD73" s="3">
        <v>0.5</v>
      </c>
      <c r="AE73" s="3">
        <v>0</v>
      </c>
      <c r="AF73" s="3">
        <v>1</v>
      </c>
      <c r="AG73" s="3">
        <v>0.5</v>
      </c>
      <c r="AH73" s="3">
        <v>0</v>
      </c>
      <c r="AI73" s="3">
        <v>1</v>
      </c>
      <c r="AJ73" s="3">
        <v>0</v>
      </c>
      <c r="AM73" s="3">
        <v>0</v>
      </c>
      <c r="AP73" s="3">
        <v>0</v>
      </c>
      <c r="AS73" s="3">
        <v>0</v>
      </c>
      <c r="AV73" s="3">
        <v>0.5</v>
      </c>
      <c r="AW73" s="3">
        <v>0</v>
      </c>
      <c r="AX73" s="3">
        <v>1</v>
      </c>
      <c r="AY73" s="3">
        <v>0</v>
      </c>
      <c r="BB73" s="3">
        <v>0</v>
      </c>
      <c r="BE73" s="3">
        <v>0</v>
      </c>
      <c r="BH73" s="3">
        <v>1</v>
      </c>
      <c r="BI73" s="3">
        <v>0</v>
      </c>
      <c r="BJ73" s="3">
        <v>1</v>
      </c>
      <c r="BK73" s="3">
        <v>0</v>
      </c>
      <c r="BN73" s="3">
        <v>0</v>
      </c>
      <c r="BQ73" s="3">
        <v>0</v>
      </c>
      <c r="BT73" s="3">
        <v>0</v>
      </c>
      <c r="BW73" s="3" t="s">
        <v>129</v>
      </c>
      <c r="CA73" s="3">
        <v>0</v>
      </c>
      <c r="CG73" s="4" t="s">
        <v>239</v>
      </c>
      <c r="CH73" s="3" t="s">
        <v>97</v>
      </c>
      <c r="CI73" s="5">
        <v>45485</v>
      </c>
    </row>
    <row r="74" spans="1:87" x14ac:dyDescent="0.25">
      <c r="A74" s="2">
        <v>45485.501648541671</v>
      </c>
      <c r="B74" s="3" t="s">
        <v>87</v>
      </c>
      <c r="C74" s="3" t="s">
        <v>4</v>
      </c>
      <c r="E74" s="3" t="s">
        <v>240</v>
      </c>
      <c r="I74" s="3">
        <v>1</v>
      </c>
      <c r="J74" s="3">
        <v>1</v>
      </c>
      <c r="K74" s="3">
        <v>0</v>
      </c>
      <c r="L74" s="3">
        <v>1</v>
      </c>
      <c r="M74" s="3">
        <v>1</v>
      </c>
      <c r="N74" s="3">
        <v>0</v>
      </c>
      <c r="O74" s="3">
        <v>0.5</v>
      </c>
      <c r="P74" s="3">
        <v>0</v>
      </c>
      <c r="Q74" s="3">
        <v>1</v>
      </c>
      <c r="R74" s="3">
        <v>0</v>
      </c>
      <c r="U74" s="3">
        <v>0</v>
      </c>
      <c r="X74" s="3">
        <v>1</v>
      </c>
      <c r="Y74" s="3">
        <v>1</v>
      </c>
      <c r="Z74" s="3">
        <v>0</v>
      </c>
      <c r="AA74" s="3">
        <v>0.5</v>
      </c>
      <c r="AB74" s="3"/>
      <c r="AC74" s="3">
        <v>0.5</v>
      </c>
      <c r="AD74" s="3">
        <v>1</v>
      </c>
      <c r="AE74" s="3">
        <v>1</v>
      </c>
      <c r="AF74" s="3">
        <v>1</v>
      </c>
      <c r="AG74" s="3">
        <v>0.5</v>
      </c>
      <c r="AH74" s="3">
        <v>0</v>
      </c>
      <c r="AI74" s="3">
        <v>1</v>
      </c>
      <c r="AJ74" s="3">
        <v>0</v>
      </c>
      <c r="AM74" s="3">
        <v>0.5</v>
      </c>
      <c r="AN74" s="3">
        <v>1</v>
      </c>
      <c r="AO74" s="3">
        <v>1</v>
      </c>
      <c r="AP74" s="3">
        <v>0</v>
      </c>
      <c r="AS74" s="3">
        <v>0</v>
      </c>
      <c r="AV74" s="3">
        <v>0.5</v>
      </c>
      <c r="AW74" s="3">
        <v>1</v>
      </c>
      <c r="AX74" s="3">
        <v>1</v>
      </c>
      <c r="AY74" s="3">
        <v>0</v>
      </c>
      <c r="BB74" s="3">
        <v>0</v>
      </c>
      <c r="BE74" s="3"/>
      <c r="BH74" s="3">
        <v>1</v>
      </c>
      <c r="BI74" s="3">
        <v>0</v>
      </c>
      <c r="BJ74" s="3">
        <v>1</v>
      </c>
      <c r="BK74" s="3">
        <v>0</v>
      </c>
      <c r="BN74" s="3">
        <v>0</v>
      </c>
      <c r="BQ74" s="3">
        <v>0</v>
      </c>
      <c r="BT74" s="3">
        <v>0</v>
      </c>
      <c r="BW74" s="3" t="s">
        <v>129</v>
      </c>
      <c r="CA74" s="3">
        <v>1</v>
      </c>
      <c r="CB74" s="3">
        <v>0</v>
      </c>
      <c r="CC74" s="3">
        <v>1</v>
      </c>
      <c r="CG74" s="4" t="s">
        <v>241</v>
      </c>
      <c r="CH74" s="3" t="s">
        <v>112</v>
      </c>
      <c r="CI74" s="5">
        <v>45485</v>
      </c>
    </row>
    <row r="75" spans="1:87" x14ac:dyDescent="0.25">
      <c r="A75" s="2">
        <v>45485.502909479168</v>
      </c>
      <c r="B75" s="3" t="s">
        <v>87</v>
      </c>
      <c r="C75" s="3" t="s">
        <v>88</v>
      </c>
      <c r="G75" s="3" t="s">
        <v>98</v>
      </c>
      <c r="I75" s="3">
        <v>1</v>
      </c>
      <c r="J75" s="3">
        <v>1</v>
      </c>
      <c r="K75" s="3">
        <v>1</v>
      </c>
      <c r="L75" s="3">
        <v>1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1</v>
      </c>
      <c r="S75" s="3">
        <v>1</v>
      </c>
      <c r="T75" s="3">
        <v>1</v>
      </c>
      <c r="U75" s="3">
        <v>1</v>
      </c>
      <c r="V75" s="3">
        <v>1</v>
      </c>
      <c r="W75" s="3">
        <v>1</v>
      </c>
      <c r="X75" s="3">
        <v>1</v>
      </c>
      <c r="Y75" s="3">
        <v>1</v>
      </c>
      <c r="Z75" s="3">
        <v>1</v>
      </c>
      <c r="AA75" s="3">
        <v>1</v>
      </c>
      <c r="AB75" s="3">
        <v>1</v>
      </c>
      <c r="AC75" s="3">
        <v>1</v>
      </c>
      <c r="AD75" s="3">
        <v>1</v>
      </c>
      <c r="AE75" s="3">
        <v>1</v>
      </c>
      <c r="AF75" s="3">
        <v>1</v>
      </c>
      <c r="AG75" s="3">
        <v>1</v>
      </c>
      <c r="AH75" s="3">
        <v>1</v>
      </c>
      <c r="AI75" s="3">
        <v>1</v>
      </c>
      <c r="AJ75" s="3"/>
      <c r="AM75" s="3">
        <v>1</v>
      </c>
      <c r="AN75" s="3">
        <v>1</v>
      </c>
      <c r="AO75" s="3">
        <v>1</v>
      </c>
      <c r="AP75" s="3">
        <v>1</v>
      </c>
      <c r="AQ75" s="3">
        <v>1</v>
      </c>
      <c r="AR75" s="3">
        <v>1</v>
      </c>
      <c r="AS75" s="3">
        <v>1</v>
      </c>
      <c r="AT75" s="3">
        <v>1</v>
      </c>
      <c r="AU75" s="3">
        <v>1</v>
      </c>
      <c r="AV75" s="3">
        <v>1</v>
      </c>
      <c r="AW75" s="3">
        <v>1</v>
      </c>
      <c r="AX75" s="3">
        <v>1</v>
      </c>
      <c r="AY75" s="3">
        <v>1</v>
      </c>
      <c r="AZ75" s="3">
        <v>1</v>
      </c>
      <c r="BA75" s="3">
        <v>1</v>
      </c>
      <c r="BB75" s="3">
        <v>1</v>
      </c>
      <c r="BC75" s="3">
        <v>1</v>
      </c>
      <c r="BD75" s="3">
        <v>1</v>
      </c>
      <c r="BE75" s="3">
        <v>1</v>
      </c>
      <c r="BF75" s="3">
        <v>1</v>
      </c>
      <c r="BG75" s="3">
        <v>1</v>
      </c>
      <c r="BH75" s="3">
        <v>1</v>
      </c>
      <c r="BI75" s="3">
        <v>1</v>
      </c>
      <c r="BJ75" s="3">
        <v>1</v>
      </c>
      <c r="BK75" s="3">
        <v>1</v>
      </c>
      <c r="BL75" s="3">
        <v>1</v>
      </c>
      <c r="BM75" s="3">
        <v>1</v>
      </c>
      <c r="BN75" s="3">
        <v>1</v>
      </c>
      <c r="BO75" s="3">
        <v>1</v>
      </c>
      <c r="BP75" s="3">
        <v>1</v>
      </c>
      <c r="BQ75" s="3">
        <v>1</v>
      </c>
      <c r="BR75" s="3">
        <v>1</v>
      </c>
      <c r="BS75" s="3">
        <v>1</v>
      </c>
      <c r="BT75" s="3">
        <v>1</v>
      </c>
      <c r="BU75" s="3">
        <v>1</v>
      </c>
      <c r="BV75" s="3">
        <v>1</v>
      </c>
      <c r="BW75" s="3" t="s">
        <v>95</v>
      </c>
      <c r="BX75" s="3">
        <v>1</v>
      </c>
      <c r="BY75" s="3">
        <v>1</v>
      </c>
      <c r="BZ75" s="3">
        <v>1</v>
      </c>
      <c r="CG75" s="4" t="s">
        <v>242</v>
      </c>
      <c r="CH75" s="3" t="s">
        <v>101</v>
      </c>
      <c r="CI75" s="5">
        <v>45485</v>
      </c>
    </row>
    <row r="76" spans="1:87" x14ac:dyDescent="0.25">
      <c r="A76" s="2">
        <v>45485.51877166667</v>
      </c>
      <c r="B76" s="3" t="s">
        <v>87</v>
      </c>
      <c r="C76" s="3" t="s">
        <v>88</v>
      </c>
      <c r="G76" s="3" t="s">
        <v>243</v>
      </c>
      <c r="I76" s="3">
        <v>1</v>
      </c>
      <c r="J76" s="3">
        <v>1</v>
      </c>
      <c r="K76" s="3">
        <v>0</v>
      </c>
      <c r="L76" s="3">
        <v>1</v>
      </c>
      <c r="M76" s="3">
        <v>1</v>
      </c>
      <c r="N76" s="3">
        <v>1</v>
      </c>
      <c r="O76" s="3">
        <v>0.5</v>
      </c>
      <c r="P76" s="3">
        <v>1</v>
      </c>
      <c r="Q76" s="3">
        <v>0</v>
      </c>
      <c r="R76" s="3">
        <v>0.5</v>
      </c>
      <c r="S76" s="3">
        <v>1</v>
      </c>
      <c r="T76" s="3">
        <v>1</v>
      </c>
      <c r="U76" s="3">
        <v>0.5</v>
      </c>
      <c r="V76" s="3">
        <v>1</v>
      </c>
      <c r="W76" s="3">
        <v>1</v>
      </c>
      <c r="X76" s="3">
        <v>0</v>
      </c>
      <c r="AA76" s="3">
        <v>0.5</v>
      </c>
      <c r="AB76" s="3"/>
      <c r="AC76" s="3">
        <v>0.5</v>
      </c>
      <c r="AD76" s="3">
        <v>1</v>
      </c>
      <c r="AE76" s="3">
        <v>1</v>
      </c>
      <c r="AF76" s="3">
        <v>1</v>
      </c>
      <c r="AG76" s="3">
        <v>0.5</v>
      </c>
      <c r="AH76" s="3">
        <v>1</v>
      </c>
      <c r="AI76" s="3">
        <v>1</v>
      </c>
      <c r="AJ76" s="3"/>
      <c r="AM76" s="3">
        <v>0.5</v>
      </c>
      <c r="AN76" s="3">
        <v>1</v>
      </c>
      <c r="AO76" s="3">
        <v>1</v>
      </c>
      <c r="AP76" s="3">
        <v>0.5</v>
      </c>
      <c r="AQ76" s="3">
        <v>1</v>
      </c>
      <c r="AR76" s="3">
        <v>0.5</v>
      </c>
      <c r="AS76" s="3">
        <v>0</v>
      </c>
      <c r="AV76" s="3">
        <v>0.5</v>
      </c>
      <c r="AW76" s="3">
        <v>1</v>
      </c>
      <c r="AX76" s="3">
        <v>1</v>
      </c>
      <c r="AY76" s="3">
        <v>1</v>
      </c>
      <c r="AZ76" s="3">
        <v>1</v>
      </c>
      <c r="BA76" s="3">
        <v>1</v>
      </c>
      <c r="BB76" s="3">
        <v>1</v>
      </c>
      <c r="BC76" s="3">
        <v>1</v>
      </c>
      <c r="BD76" s="3">
        <v>0</v>
      </c>
      <c r="BE76" s="3">
        <v>0</v>
      </c>
      <c r="BH76" s="3">
        <v>0</v>
      </c>
      <c r="BK76" s="3">
        <v>0</v>
      </c>
      <c r="BN76" s="3">
        <v>0</v>
      </c>
      <c r="BQ76" s="3">
        <v>0</v>
      </c>
      <c r="BT76" s="3">
        <v>1</v>
      </c>
      <c r="BU76" s="3">
        <v>1</v>
      </c>
      <c r="BV76" s="3">
        <v>0.5</v>
      </c>
      <c r="BW76" s="3" t="s">
        <v>95</v>
      </c>
      <c r="BX76" s="3">
        <v>1</v>
      </c>
      <c r="BY76" s="3">
        <v>1</v>
      </c>
      <c r="BZ76" s="3">
        <v>0</v>
      </c>
      <c r="CG76" s="4" t="s">
        <v>244</v>
      </c>
      <c r="CH76" s="3" t="s">
        <v>101</v>
      </c>
      <c r="CI76" s="5">
        <v>45485</v>
      </c>
    </row>
    <row r="77" spans="1:87" x14ac:dyDescent="0.25">
      <c r="A77" s="2">
        <v>45485.532614502314</v>
      </c>
      <c r="B77" s="3" t="s">
        <v>87</v>
      </c>
      <c r="C77" s="3" t="s">
        <v>4</v>
      </c>
      <c r="E77" s="3" t="s">
        <v>245</v>
      </c>
      <c r="I77" s="3">
        <v>1</v>
      </c>
      <c r="J77" s="3">
        <v>1</v>
      </c>
      <c r="K77" s="3">
        <v>0</v>
      </c>
      <c r="L77" s="3">
        <v>1</v>
      </c>
      <c r="M77" s="3">
        <v>1</v>
      </c>
      <c r="N77" s="3">
        <v>0</v>
      </c>
      <c r="O77" s="3">
        <v>0.5</v>
      </c>
      <c r="P77" s="3">
        <v>0</v>
      </c>
      <c r="Q77" s="3">
        <v>0</v>
      </c>
      <c r="R77" s="3">
        <v>0</v>
      </c>
      <c r="U77" s="3">
        <v>0</v>
      </c>
      <c r="X77" s="3">
        <v>1</v>
      </c>
      <c r="Y77" s="3">
        <v>0</v>
      </c>
      <c r="Z77" s="3">
        <v>0</v>
      </c>
      <c r="AA77" s="3">
        <v>0</v>
      </c>
      <c r="AD77" s="3">
        <v>0</v>
      </c>
      <c r="AG77" s="3">
        <v>0.5</v>
      </c>
      <c r="AH77" s="3">
        <v>0</v>
      </c>
      <c r="AI77" s="3">
        <v>0.5</v>
      </c>
      <c r="AJ77" s="3">
        <v>0</v>
      </c>
      <c r="AM77" s="3">
        <v>0</v>
      </c>
      <c r="AP77" s="3">
        <v>0</v>
      </c>
      <c r="AS77" s="3">
        <v>0</v>
      </c>
      <c r="AV77" s="3">
        <v>0</v>
      </c>
      <c r="AY77" s="3">
        <v>0</v>
      </c>
      <c r="BB77" s="3">
        <v>0</v>
      </c>
      <c r="BE77" s="3"/>
      <c r="BH77" s="3">
        <v>0</v>
      </c>
      <c r="BK77" s="3">
        <v>0</v>
      </c>
      <c r="BN77" s="3">
        <v>1</v>
      </c>
      <c r="BO77" s="3">
        <v>1</v>
      </c>
      <c r="BP77" s="3">
        <v>0</v>
      </c>
      <c r="BQ77" s="3">
        <v>0</v>
      </c>
      <c r="BT77" s="3">
        <v>1</v>
      </c>
      <c r="BU77" s="3">
        <v>0</v>
      </c>
      <c r="BV77" s="3">
        <v>0.5</v>
      </c>
      <c r="BW77" s="3" t="s">
        <v>129</v>
      </c>
      <c r="CA77" s="3">
        <v>0</v>
      </c>
      <c r="CG77" s="4" t="s">
        <v>246</v>
      </c>
      <c r="CH77" s="3" t="s">
        <v>109</v>
      </c>
      <c r="CI77" s="5">
        <v>45485</v>
      </c>
    </row>
    <row r="78" spans="1:87" x14ac:dyDescent="0.25">
      <c r="A78" s="2">
        <v>45485.566806250004</v>
      </c>
      <c r="B78" s="3" t="s">
        <v>87</v>
      </c>
      <c r="C78" s="3" t="s">
        <v>88</v>
      </c>
      <c r="G78" s="3" t="s">
        <v>247</v>
      </c>
      <c r="I78" s="3">
        <v>1</v>
      </c>
      <c r="J78" s="3">
        <v>0</v>
      </c>
      <c r="K78" s="3">
        <v>0</v>
      </c>
      <c r="L78" s="3">
        <v>0.5</v>
      </c>
      <c r="M78" s="3">
        <v>0</v>
      </c>
      <c r="N78" s="3">
        <v>1</v>
      </c>
      <c r="O78" s="3">
        <v>0.5</v>
      </c>
      <c r="P78" s="3">
        <v>0</v>
      </c>
      <c r="Q78" s="3">
        <v>1</v>
      </c>
      <c r="R78" s="3">
        <v>0</v>
      </c>
      <c r="U78" s="3">
        <v>0.5</v>
      </c>
      <c r="V78" s="3">
        <v>0</v>
      </c>
      <c r="W78" s="3">
        <v>1</v>
      </c>
      <c r="X78" s="3">
        <v>1</v>
      </c>
      <c r="Y78" s="3">
        <v>0</v>
      </c>
      <c r="Z78" s="3">
        <v>1</v>
      </c>
      <c r="AA78" s="3">
        <v>0.5</v>
      </c>
      <c r="AB78" s="3"/>
      <c r="AC78" s="3">
        <v>1</v>
      </c>
      <c r="AD78" s="3">
        <v>1</v>
      </c>
      <c r="AE78" s="3">
        <v>0</v>
      </c>
      <c r="AF78" s="3">
        <v>1</v>
      </c>
      <c r="AG78" s="3">
        <v>0.5</v>
      </c>
      <c r="AH78" s="3">
        <v>0</v>
      </c>
      <c r="AI78" s="3">
        <v>1</v>
      </c>
      <c r="AJ78" s="3">
        <v>0</v>
      </c>
      <c r="AM78" s="3">
        <v>1</v>
      </c>
      <c r="AN78" s="3">
        <v>1</v>
      </c>
      <c r="AO78" s="3">
        <v>1</v>
      </c>
      <c r="AP78" s="3">
        <v>0</v>
      </c>
      <c r="AS78" s="3">
        <v>0</v>
      </c>
      <c r="AV78" s="3">
        <v>0.5</v>
      </c>
      <c r="AW78" s="3">
        <v>1</v>
      </c>
      <c r="AX78" s="3">
        <v>1</v>
      </c>
      <c r="AY78" s="3">
        <v>0</v>
      </c>
      <c r="BB78" s="3">
        <v>0</v>
      </c>
      <c r="BE78" s="3">
        <v>0</v>
      </c>
      <c r="BH78" s="3">
        <v>0</v>
      </c>
      <c r="BK78" s="3">
        <v>0</v>
      </c>
      <c r="BN78" s="3">
        <v>0</v>
      </c>
      <c r="BQ78" s="3">
        <v>0</v>
      </c>
      <c r="BT78" s="3">
        <v>0</v>
      </c>
      <c r="BW78" s="3" t="s">
        <v>95</v>
      </c>
      <c r="BX78" s="3">
        <v>0</v>
      </c>
      <c r="CG78" s="4" t="s">
        <v>248</v>
      </c>
      <c r="CH78" s="3" t="s">
        <v>97</v>
      </c>
      <c r="CI78" s="5">
        <v>45485</v>
      </c>
    </row>
    <row r="79" spans="1:87" x14ac:dyDescent="0.25">
      <c r="A79" s="2">
        <v>45485.570033784723</v>
      </c>
      <c r="B79" s="3" t="s">
        <v>87</v>
      </c>
      <c r="C79" s="3" t="s">
        <v>4</v>
      </c>
      <c r="E79" s="3" t="s">
        <v>228</v>
      </c>
      <c r="I79" s="3">
        <v>1</v>
      </c>
      <c r="J79" s="3">
        <v>1</v>
      </c>
      <c r="K79" s="3">
        <v>0</v>
      </c>
      <c r="L79" s="3">
        <v>1</v>
      </c>
      <c r="M79" s="3">
        <v>1</v>
      </c>
      <c r="N79" s="3">
        <v>0</v>
      </c>
      <c r="O79" s="3">
        <v>1</v>
      </c>
      <c r="P79" s="3">
        <v>1</v>
      </c>
      <c r="Q79" s="3">
        <v>1</v>
      </c>
      <c r="R79" s="3">
        <v>1</v>
      </c>
      <c r="S79" s="3">
        <v>1</v>
      </c>
      <c r="T79" s="3">
        <v>1</v>
      </c>
      <c r="U79" s="3">
        <v>0</v>
      </c>
      <c r="X79" s="3">
        <v>1</v>
      </c>
      <c r="Y79" s="3">
        <v>1</v>
      </c>
      <c r="Z79" s="3">
        <v>1</v>
      </c>
      <c r="AA79" s="3">
        <v>0</v>
      </c>
      <c r="AD79" s="3">
        <v>1</v>
      </c>
      <c r="AE79" s="3">
        <v>1</v>
      </c>
      <c r="AF79" s="3">
        <v>1</v>
      </c>
      <c r="AG79" s="3">
        <v>0.5</v>
      </c>
      <c r="AH79" s="3">
        <v>0.5</v>
      </c>
      <c r="AI79" s="3">
        <v>1</v>
      </c>
      <c r="AJ79" s="3">
        <v>0.5</v>
      </c>
      <c r="AK79" s="3">
        <v>0</v>
      </c>
      <c r="AL79" s="3">
        <v>1</v>
      </c>
      <c r="AM79" s="3">
        <v>1</v>
      </c>
      <c r="AN79" s="3">
        <v>1</v>
      </c>
      <c r="AO79" s="3">
        <v>1</v>
      </c>
      <c r="AP79" s="3">
        <v>1</v>
      </c>
      <c r="AQ79" s="3">
        <v>1</v>
      </c>
      <c r="AR79" s="3">
        <v>1</v>
      </c>
      <c r="AS79" s="3">
        <v>0</v>
      </c>
      <c r="AV79" s="3">
        <v>0.5</v>
      </c>
      <c r="AW79" s="3">
        <v>1</v>
      </c>
      <c r="AX79" s="3">
        <v>1</v>
      </c>
      <c r="AY79" s="3">
        <v>0</v>
      </c>
      <c r="BB79" s="3"/>
      <c r="BE79" s="3"/>
      <c r="BH79" s="3">
        <v>1</v>
      </c>
      <c r="BI79" s="3">
        <v>1</v>
      </c>
      <c r="BJ79" s="3">
        <v>1</v>
      </c>
      <c r="BK79" s="3">
        <v>0</v>
      </c>
      <c r="BN79" s="3">
        <v>1</v>
      </c>
      <c r="BO79" s="3">
        <v>1</v>
      </c>
      <c r="BP79" s="3">
        <v>1</v>
      </c>
      <c r="BQ79" s="3">
        <v>1</v>
      </c>
      <c r="BR79" s="3">
        <v>1</v>
      </c>
      <c r="BS79" s="3">
        <v>1</v>
      </c>
      <c r="BT79" s="3">
        <v>1</v>
      </c>
      <c r="BU79" s="3">
        <v>1</v>
      </c>
      <c r="BV79" s="3">
        <v>1</v>
      </c>
      <c r="BW79" s="3" t="s">
        <v>129</v>
      </c>
      <c r="CA79" s="3">
        <v>0</v>
      </c>
      <c r="CG79" s="4" t="s">
        <v>249</v>
      </c>
      <c r="CH79" s="3" t="s">
        <v>112</v>
      </c>
      <c r="CI79" s="5">
        <v>45485</v>
      </c>
    </row>
    <row r="80" spans="1:87" x14ac:dyDescent="0.25">
      <c r="A80" s="2">
        <v>45485.593195636575</v>
      </c>
      <c r="B80" s="3" t="s">
        <v>87</v>
      </c>
      <c r="C80" s="3" t="s">
        <v>4</v>
      </c>
      <c r="E80" s="3" t="s">
        <v>133</v>
      </c>
      <c r="I80" s="3">
        <v>1</v>
      </c>
      <c r="J80" s="3">
        <v>1</v>
      </c>
      <c r="K80" s="3">
        <v>1</v>
      </c>
      <c r="L80" s="3">
        <v>1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1</v>
      </c>
      <c r="S80" s="3">
        <v>1</v>
      </c>
      <c r="T80" s="3">
        <v>1</v>
      </c>
      <c r="U80" s="3">
        <v>0.5</v>
      </c>
      <c r="V80" s="3">
        <v>1</v>
      </c>
      <c r="W80" s="3">
        <v>1</v>
      </c>
      <c r="X80" s="3">
        <v>0</v>
      </c>
      <c r="AA80" s="3">
        <v>0</v>
      </c>
      <c r="AD80" s="3">
        <v>1</v>
      </c>
      <c r="AE80" s="3">
        <v>1</v>
      </c>
      <c r="AF80" s="3">
        <v>1</v>
      </c>
      <c r="AG80" s="3">
        <v>0.5</v>
      </c>
      <c r="AH80" s="3">
        <v>0</v>
      </c>
      <c r="AI80" s="3">
        <v>1</v>
      </c>
      <c r="AJ80" s="3"/>
      <c r="AM80" s="3">
        <v>0.5</v>
      </c>
      <c r="AN80" s="3">
        <v>0</v>
      </c>
      <c r="AO80" s="3">
        <v>1</v>
      </c>
      <c r="AP80" s="3">
        <v>1</v>
      </c>
      <c r="AQ80" s="3">
        <v>1</v>
      </c>
      <c r="AR80" s="3">
        <v>1</v>
      </c>
      <c r="AS80" s="3">
        <v>0</v>
      </c>
      <c r="AV80" s="3">
        <v>1</v>
      </c>
      <c r="AW80" s="3">
        <v>1</v>
      </c>
      <c r="AX80" s="3">
        <v>1</v>
      </c>
      <c r="AY80" s="3">
        <v>1</v>
      </c>
      <c r="AZ80" s="3">
        <v>1</v>
      </c>
      <c r="BA80" s="3">
        <v>1</v>
      </c>
      <c r="BB80" s="3">
        <v>1</v>
      </c>
      <c r="BC80" s="3">
        <v>1</v>
      </c>
      <c r="BD80" s="3">
        <v>1</v>
      </c>
      <c r="BE80" s="3">
        <v>1</v>
      </c>
      <c r="BF80" s="3">
        <v>1</v>
      </c>
      <c r="BG80" s="3">
        <v>1</v>
      </c>
      <c r="BH80" s="3">
        <v>1</v>
      </c>
      <c r="BI80" s="3">
        <v>1</v>
      </c>
      <c r="BJ80" s="3">
        <v>1</v>
      </c>
      <c r="BK80" s="3">
        <v>0</v>
      </c>
      <c r="BN80" s="3">
        <v>1</v>
      </c>
      <c r="BO80" s="3">
        <v>1</v>
      </c>
      <c r="BP80" s="3">
        <v>1</v>
      </c>
      <c r="BQ80" s="3">
        <v>0</v>
      </c>
      <c r="BT80" s="3">
        <v>1</v>
      </c>
      <c r="BU80" s="3">
        <v>1</v>
      </c>
      <c r="BV80" s="3">
        <v>1</v>
      </c>
      <c r="BW80" s="3" t="s">
        <v>129</v>
      </c>
      <c r="CA80" s="3">
        <v>0</v>
      </c>
      <c r="CG80" s="4" t="s">
        <v>250</v>
      </c>
      <c r="CH80" s="3" t="s">
        <v>109</v>
      </c>
      <c r="CI80" s="5">
        <v>45485</v>
      </c>
    </row>
    <row r="81" spans="1:87" x14ac:dyDescent="0.25">
      <c r="A81" s="2">
        <v>45485.68804591435</v>
      </c>
      <c r="B81" s="3" t="s">
        <v>87</v>
      </c>
      <c r="C81" s="3" t="s">
        <v>4</v>
      </c>
      <c r="E81" s="3" t="s">
        <v>251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 s="3">
        <v>1</v>
      </c>
      <c r="O81" s="3">
        <v>0.5</v>
      </c>
      <c r="P81" s="3">
        <v>1</v>
      </c>
      <c r="Q81" s="3">
        <v>1</v>
      </c>
      <c r="R81" s="3">
        <v>0</v>
      </c>
      <c r="U81" s="3">
        <v>0.5</v>
      </c>
      <c r="V81" s="3">
        <v>1</v>
      </c>
      <c r="W81" s="3">
        <v>1</v>
      </c>
      <c r="X81" s="3">
        <v>1</v>
      </c>
      <c r="Y81" s="3">
        <v>1</v>
      </c>
      <c r="Z81" s="3">
        <v>1</v>
      </c>
      <c r="AA81" s="3">
        <v>0</v>
      </c>
      <c r="AD81" s="3">
        <v>1</v>
      </c>
      <c r="AE81" s="3">
        <v>1</v>
      </c>
      <c r="AF81" s="3">
        <v>1</v>
      </c>
      <c r="AG81" s="3">
        <v>0.5</v>
      </c>
      <c r="AH81" s="3">
        <v>1</v>
      </c>
      <c r="AI81" s="3">
        <v>1</v>
      </c>
      <c r="AJ81" s="3">
        <v>1</v>
      </c>
      <c r="AK81" s="3">
        <v>0</v>
      </c>
      <c r="AL81" s="3">
        <v>1</v>
      </c>
      <c r="AM81" s="3">
        <v>0.5</v>
      </c>
      <c r="AN81" s="3">
        <v>1</v>
      </c>
      <c r="AO81" s="3">
        <v>1</v>
      </c>
      <c r="AP81" s="3">
        <v>0</v>
      </c>
      <c r="AS81" s="3">
        <v>0</v>
      </c>
      <c r="AV81" s="3">
        <v>1</v>
      </c>
      <c r="AW81" s="3">
        <v>1</v>
      </c>
      <c r="AX81" s="3">
        <v>1</v>
      </c>
      <c r="AY81" s="3">
        <v>1</v>
      </c>
      <c r="AZ81" s="3">
        <v>1</v>
      </c>
      <c r="BA81" s="3">
        <v>1</v>
      </c>
      <c r="BB81" s="3">
        <v>0</v>
      </c>
      <c r="BE81" s="3">
        <v>1</v>
      </c>
      <c r="BF81" s="3">
        <v>0</v>
      </c>
      <c r="BG81" s="3">
        <v>1</v>
      </c>
      <c r="BH81" s="3">
        <v>1</v>
      </c>
      <c r="BI81" s="3">
        <v>1</v>
      </c>
      <c r="BJ81" s="3">
        <v>1</v>
      </c>
      <c r="BK81" s="3">
        <v>0</v>
      </c>
      <c r="BN81" s="3">
        <v>1</v>
      </c>
      <c r="BO81" s="3">
        <v>1</v>
      </c>
      <c r="BP81" s="3">
        <v>0</v>
      </c>
      <c r="BQ81" s="3">
        <v>0</v>
      </c>
      <c r="BT81" s="3">
        <v>0</v>
      </c>
      <c r="BW81" s="3" t="s">
        <v>129</v>
      </c>
      <c r="CA81" s="3">
        <v>0</v>
      </c>
      <c r="CG81" s="4" t="s">
        <v>252</v>
      </c>
      <c r="CH81" s="3" t="s">
        <v>112</v>
      </c>
      <c r="CI81" s="5">
        <v>45485</v>
      </c>
    </row>
    <row r="82" spans="1:87" x14ac:dyDescent="0.25">
      <c r="A82" s="2">
        <v>45485.692357777778</v>
      </c>
      <c r="B82" s="3" t="s">
        <v>87</v>
      </c>
      <c r="C82" s="3" t="s">
        <v>88</v>
      </c>
      <c r="G82" s="3" t="s">
        <v>253</v>
      </c>
      <c r="I82" s="3">
        <v>1</v>
      </c>
      <c r="J82" s="3">
        <v>1</v>
      </c>
      <c r="K82" s="3">
        <v>1</v>
      </c>
      <c r="L82" s="3">
        <v>1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1</v>
      </c>
      <c r="S82" s="3">
        <v>1</v>
      </c>
      <c r="T82" s="3">
        <v>1</v>
      </c>
      <c r="U82" s="3">
        <v>1</v>
      </c>
      <c r="V82" s="3">
        <v>1</v>
      </c>
      <c r="W82" s="3">
        <v>1</v>
      </c>
      <c r="X82" s="3">
        <v>0</v>
      </c>
      <c r="AA82" s="3">
        <v>0.5</v>
      </c>
      <c r="AB82" s="3"/>
      <c r="AC82" s="3">
        <v>0.5</v>
      </c>
      <c r="AD82" s="3">
        <v>1</v>
      </c>
      <c r="AE82" s="3">
        <v>1</v>
      </c>
      <c r="AF82" s="3">
        <v>1</v>
      </c>
      <c r="AG82" s="3">
        <v>1</v>
      </c>
      <c r="AH82" s="3">
        <v>1</v>
      </c>
      <c r="AI82" s="3">
        <v>1</v>
      </c>
      <c r="AJ82" s="3">
        <v>1</v>
      </c>
      <c r="AK82" s="3">
        <v>0.5</v>
      </c>
      <c r="AL82" s="3">
        <v>1</v>
      </c>
      <c r="AM82" s="3">
        <v>1</v>
      </c>
      <c r="AN82" s="3">
        <v>1</v>
      </c>
      <c r="AO82" s="3">
        <v>1</v>
      </c>
      <c r="AP82" s="3">
        <v>0.5</v>
      </c>
      <c r="AQ82" s="3">
        <v>0.5</v>
      </c>
      <c r="AR82" s="3">
        <v>1</v>
      </c>
      <c r="AS82" s="3">
        <v>0</v>
      </c>
      <c r="AV82" s="3">
        <v>1</v>
      </c>
      <c r="AW82" s="3">
        <v>1</v>
      </c>
      <c r="AX82" s="3">
        <v>1</v>
      </c>
      <c r="AY82" s="3">
        <v>1</v>
      </c>
      <c r="AZ82" s="3">
        <v>1</v>
      </c>
      <c r="BA82" s="3">
        <v>1</v>
      </c>
      <c r="BB82" s="3"/>
      <c r="BE82" s="3">
        <v>0</v>
      </c>
      <c r="BH82" s="3">
        <v>0</v>
      </c>
      <c r="BK82" s="3">
        <v>0</v>
      </c>
      <c r="BN82" s="3">
        <v>0</v>
      </c>
      <c r="BQ82" s="3">
        <v>0</v>
      </c>
      <c r="BT82" s="3">
        <v>0</v>
      </c>
      <c r="BW82" s="3" t="s">
        <v>95</v>
      </c>
      <c r="BX82" s="3">
        <v>1</v>
      </c>
      <c r="BY82" s="3">
        <v>1</v>
      </c>
      <c r="BZ82" s="3">
        <v>0</v>
      </c>
      <c r="CG82" s="4" t="s">
        <v>254</v>
      </c>
      <c r="CH82" s="3" t="s">
        <v>101</v>
      </c>
      <c r="CI82" s="5">
        <v>45485</v>
      </c>
    </row>
    <row r="83" spans="1:87" x14ac:dyDescent="0.25">
      <c r="A83" s="2">
        <v>45485.732601446754</v>
      </c>
      <c r="B83" s="3" t="s">
        <v>87</v>
      </c>
      <c r="C83" s="3" t="s">
        <v>3</v>
      </c>
      <c r="D83" s="3" t="s">
        <v>255</v>
      </c>
      <c r="I83" s="3">
        <v>1</v>
      </c>
      <c r="J83" s="3">
        <v>1</v>
      </c>
      <c r="K83" s="3">
        <v>0</v>
      </c>
      <c r="L83" s="3">
        <v>1</v>
      </c>
      <c r="M83" s="3">
        <v>1</v>
      </c>
      <c r="N83" s="3">
        <v>0</v>
      </c>
      <c r="O83" s="3">
        <v>0.5</v>
      </c>
      <c r="P83" s="3">
        <v>1</v>
      </c>
      <c r="Q83" s="3">
        <v>0</v>
      </c>
      <c r="R83" s="3">
        <v>0.5</v>
      </c>
      <c r="S83" s="3">
        <v>1</v>
      </c>
      <c r="T83" s="3">
        <v>0.5</v>
      </c>
      <c r="U83" s="3">
        <v>0</v>
      </c>
      <c r="X83" s="3">
        <v>0</v>
      </c>
      <c r="AA83" s="3">
        <v>0</v>
      </c>
      <c r="AD83" s="3">
        <v>0</v>
      </c>
      <c r="AG83" s="3">
        <v>0.5</v>
      </c>
      <c r="AH83" s="3">
        <v>0</v>
      </c>
      <c r="AI83" s="3">
        <v>0.5</v>
      </c>
      <c r="AJ83" s="3">
        <v>0</v>
      </c>
      <c r="AM83" s="3">
        <v>1</v>
      </c>
      <c r="AN83" s="3">
        <v>1</v>
      </c>
      <c r="AO83" s="3">
        <v>0.5</v>
      </c>
      <c r="AP83" s="3">
        <v>1</v>
      </c>
      <c r="AQ83" s="3">
        <v>1</v>
      </c>
      <c r="AR83" s="3">
        <v>0.5</v>
      </c>
      <c r="AS83" s="3">
        <v>1</v>
      </c>
      <c r="AT83" s="3">
        <v>1</v>
      </c>
      <c r="AU83" s="3">
        <v>0.5</v>
      </c>
      <c r="AV83" s="3">
        <v>0</v>
      </c>
      <c r="AY83" s="3">
        <v>0</v>
      </c>
      <c r="BB83" s="3">
        <v>1</v>
      </c>
      <c r="BC83" s="3">
        <v>0</v>
      </c>
      <c r="BD83" s="3">
        <v>0</v>
      </c>
      <c r="BE83" s="3"/>
      <c r="BH83" s="3">
        <v>0</v>
      </c>
      <c r="BK83" s="3">
        <v>1</v>
      </c>
      <c r="BL83" s="3">
        <v>0</v>
      </c>
      <c r="BM83" s="3">
        <v>0.5</v>
      </c>
      <c r="BN83" s="3">
        <v>1</v>
      </c>
      <c r="BO83" s="3">
        <v>0.5</v>
      </c>
      <c r="BP83" s="3">
        <v>0</v>
      </c>
      <c r="BQ83" s="3">
        <v>1</v>
      </c>
      <c r="BR83" s="3">
        <v>1</v>
      </c>
      <c r="BS83" s="3">
        <v>0</v>
      </c>
      <c r="BT83" s="3">
        <v>1</v>
      </c>
      <c r="BU83" s="3">
        <v>0</v>
      </c>
      <c r="BV83" s="3">
        <v>0</v>
      </c>
      <c r="BW83" s="3" t="s">
        <v>262</v>
      </c>
      <c r="CD83" s="3">
        <v>0</v>
      </c>
      <c r="CG83" s="3" t="s">
        <v>256</v>
      </c>
      <c r="CH83" s="3" t="s">
        <v>146</v>
      </c>
      <c r="CI83" s="5">
        <v>45485</v>
      </c>
    </row>
    <row r="84" spans="1:87" x14ac:dyDescent="0.25">
      <c r="A84" s="2">
        <v>45488.421428171292</v>
      </c>
      <c r="B84" s="3" t="s">
        <v>87</v>
      </c>
      <c r="C84" s="3" t="s">
        <v>5</v>
      </c>
      <c r="F84" s="3" t="s">
        <v>122</v>
      </c>
      <c r="I84" s="3">
        <v>1</v>
      </c>
      <c r="J84" s="3">
        <v>1</v>
      </c>
      <c r="K84" s="3">
        <v>0</v>
      </c>
      <c r="L84" s="3">
        <v>1</v>
      </c>
      <c r="M84" s="3">
        <v>1</v>
      </c>
      <c r="N84" s="3">
        <v>1</v>
      </c>
      <c r="O84" s="3">
        <v>0.5</v>
      </c>
      <c r="P84" s="3">
        <v>1</v>
      </c>
      <c r="Q84" s="3">
        <v>1</v>
      </c>
      <c r="R84" s="3">
        <v>1</v>
      </c>
      <c r="S84" s="3">
        <v>1</v>
      </c>
      <c r="T84" s="3">
        <v>1</v>
      </c>
      <c r="U84" s="3">
        <v>1</v>
      </c>
      <c r="V84" s="3">
        <v>1</v>
      </c>
      <c r="W84" s="3">
        <v>1</v>
      </c>
      <c r="X84" s="3">
        <v>1</v>
      </c>
      <c r="Y84" s="3">
        <v>1</v>
      </c>
      <c r="Z84" s="3">
        <v>1</v>
      </c>
      <c r="AA84" s="3">
        <v>0.5</v>
      </c>
      <c r="AB84" s="3"/>
      <c r="AC84" s="3">
        <v>0.5</v>
      </c>
      <c r="AD84" s="3">
        <v>1</v>
      </c>
      <c r="AE84" s="3">
        <v>0</v>
      </c>
      <c r="AF84" s="3">
        <v>1</v>
      </c>
      <c r="AG84" s="3">
        <v>0.5</v>
      </c>
      <c r="AH84" s="3">
        <v>1</v>
      </c>
      <c r="AI84" s="3">
        <v>1</v>
      </c>
      <c r="AJ84" s="3">
        <v>0</v>
      </c>
      <c r="AM84" s="3">
        <v>1</v>
      </c>
      <c r="AN84" s="3">
        <v>1</v>
      </c>
      <c r="AO84" s="3">
        <v>1</v>
      </c>
      <c r="AP84" s="3">
        <v>1</v>
      </c>
      <c r="AQ84" s="3">
        <v>1</v>
      </c>
      <c r="AR84" s="3">
        <v>1</v>
      </c>
      <c r="AS84" s="3">
        <v>0</v>
      </c>
      <c r="AV84" s="3">
        <v>1</v>
      </c>
      <c r="AW84" s="3">
        <v>1</v>
      </c>
      <c r="AX84" s="3">
        <v>1</v>
      </c>
      <c r="AY84" s="3">
        <v>0</v>
      </c>
      <c r="BB84" s="3">
        <v>0</v>
      </c>
      <c r="BE84" s="3"/>
      <c r="BH84" s="3">
        <v>1</v>
      </c>
      <c r="BI84" s="3">
        <v>1</v>
      </c>
      <c r="BJ84" s="3">
        <v>0</v>
      </c>
      <c r="BK84" s="3">
        <v>0</v>
      </c>
      <c r="BN84" s="3">
        <v>1</v>
      </c>
      <c r="BO84" s="3">
        <v>1</v>
      </c>
      <c r="BP84" s="3">
        <v>0</v>
      </c>
      <c r="BQ84" s="3">
        <v>0</v>
      </c>
      <c r="BT84" s="3">
        <v>1</v>
      </c>
      <c r="BU84" s="3">
        <v>0</v>
      </c>
      <c r="BV84" s="3">
        <v>0.5</v>
      </c>
      <c r="BW84" s="3" t="s">
        <v>95</v>
      </c>
      <c r="BX84" s="3">
        <v>1</v>
      </c>
      <c r="BY84" s="3">
        <v>0.5</v>
      </c>
      <c r="BZ84" s="3">
        <v>0</v>
      </c>
      <c r="CG84" s="4" t="s">
        <v>257</v>
      </c>
      <c r="CH84" s="3" t="s">
        <v>109</v>
      </c>
      <c r="CI84" s="5">
        <v>45488</v>
      </c>
    </row>
    <row r="85" spans="1:87" x14ac:dyDescent="0.25">
      <c r="A85" s="2">
        <v>45488.468830706013</v>
      </c>
      <c r="B85" s="3" t="s">
        <v>87</v>
      </c>
      <c r="C85" s="3" t="s">
        <v>88</v>
      </c>
      <c r="G85" s="3" t="s">
        <v>258</v>
      </c>
      <c r="I85" s="3">
        <v>1</v>
      </c>
      <c r="J85" s="3">
        <v>1</v>
      </c>
      <c r="K85" s="3">
        <v>0</v>
      </c>
      <c r="L85" s="3">
        <v>1</v>
      </c>
      <c r="M85" s="3">
        <v>1</v>
      </c>
      <c r="N85" s="3">
        <v>0</v>
      </c>
      <c r="O85" s="3">
        <v>0.5</v>
      </c>
      <c r="P85" s="3">
        <v>1</v>
      </c>
      <c r="Q85" s="3">
        <v>0</v>
      </c>
      <c r="R85" s="3">
        <v>0.5</v>
      </c>
      <c r="S85" s="3">
        <v>1</v>
      </c>
      <c r="T85" s="3">
        <v>1</v>
      </c>
      <c r="U85" s="3">
        <v>0</v>
      </c>
      <c r="X85" s="3">
        <v>0</v>
      </c>
      <c r="AA85" s="3">
        <v>0.5</v>
      </c>
      <c r="AB85" s="3"/>
      <c r="AC85" s="3">
        <v>0.5</v>
      </c>
      <c r="AD85" s="3">
        <v>1</v>
      </c>
      <c r="AE85" s="3">
        <v>1</v>
      </c>
      <c r="AF85" s="3">
        <v>1</v>
      </c>
      <c r="AG85" s="3">
        <v>0.5</v>
      </c>
      <c r="AH85" s="3">
        <v>1</v>
      </c>
      <c r="AI85" s="3">
        <v>1</v>
      </c>
      <c r="AJ85" s="3"/>
      <c r="AM85" s="3">
        <v>0.5</v>
      </c>
      <c r="AN85" s="3">
        <v>1</v>
      </c>
      <c r="AO85" s="3">
        <v>1</v>
      </c>
      <c r="AP85" s="3">
        <v>0.5</v>
      </c>
      <c r="AQ85" s="3">
        <v>1</v>
      </c>
      <c r="AR85" s="3">
        <v>1</v>
      </c>
      <c r="AS85" s="3">
        <v>0</v>
      </c>
      <c r="AV85" s="3">
        <v>0.5</v>
      </c>
      <c r="AW85" s="3">
        <v>1</v>
      </c>
      <c r="AX85" s="3">
        <v>1</v>
      </c>
      <c r="AY85" s="3">
        <v>1</v>
      </c>
      <c r="AZ85" s="3">
        <v>1</v>
      </c>
      <c r="BA85" s="3">
        <v>1</v>
      </c>
      <c r="BB85" s="3">
        <v>0</v>
      </c>
      <c r="BE85" s="3">
        <v>0</v>
      </c>
      <c r="BH85" s="3">
        <v>0</v>
      </c>
      <c r="BK85" s="3">
        <v>1</v>
      </c>
      <c r="BL85" s="3">
        <v>1</v>
      </c>
      <c r="BM85" s="3">
        <v>0</v>
      </c>
      <c r="BN85" s="3">
        <v>0</v>
      </c>
      <c r="BQ85" s="3">
        <v>0</v>
      </c>
      <c r="BT85" s="3">
        <v>1</v>
      </c>
      <c r="BU85" s="3">
        <v>1</v>
      </c>
      <c r="BV85" s="3">
        <v>0.5</v>
      </c>
      <c r="BW85" s="3" t="s">
        <v>95</v>
      </c>
      <c r="BX85" s="3">
        <v>1</v>
      </c>
      <c r="BY85" s="3">
        <v>1</v>
      </c>
      <c r="BZ85" s="3">
        <v>0</v>
      </c>
      <c r="CG85" s="4" t="s">
        <v>259</v>
      </c>
      <c r="CH85" s="3" t="s">
        <v>112</v>
      </c>
      <c r="CI85" s="5">
        <v>45488</v>
      </c>
    </row>
    <row r="86" spans="1:87" x14ac:dyDescent="0.25">
      <c r="A86" s="2">
        <v>45488.477461516202</v>
      </c>
      <c r="B86" s="3" t="s">
        <v>87</v>
      </c>
      <c r="C86" s="3" t="s">
        <v>88</v>
      </c>
      <c r="G86" s="3" t="s">
        <v>260</v>
      </c>
      <c r="I86" s="3">
        <v>1</v>
      </c>
      <c r="J86" s="3">
        <v>0</v>
      </c>
      <c r="K86" s="3">
        <v>1</v>
      </c>
      <c r="L86" s="3">
        <v>1</v>
      </c>
      <c r="M86" s="3">
        <v>0</v>
      </c>
      <c r="N86" s="3">
        <v>1</v>
      </c>
      <c r="O86" s="3">
        <v>0.5</v>
      </c>
      <c r="P86" s="3">
        <v>0</v>
      </c>
      <c r="Q86" s="3">
        <v>1</v>
      </c>
      <c r="R86" s="3">
        <v>1</v>
      </c>
      <c r="S86" s="3">
        <v>0.5</v>
      </c>
      <c r="T86" s="3">
        <v>1</v>
      </c>
      <c r="U86" s="3">
        <v>1</v>
      </c>
      <c r="V86" s="3">
        <v>1</v>
      </c>
      <c r="W86" s="3">
        <v>1</v>
      </c>
      <c r="X86" s="3">
        <v>0</v>
      </c>
      <c r="AA86" s="3">
        <v>0.5</v>
      </c>
      <c r="AB86" s="3"/>
      <c r="AC86" s="3">
        <v>1</v>
      </c>
      <c r="AD86" s="3">
        <v>1</v>
      </c>
      <c r="AE86" s="3">
        <v>1</v>
      </c>
      <c r="AF86" s="3">
        <v>1</v>
      </c>
      <c r="AG86" s="3">
        <v>1</v>
      </c>
      <c r="AH86" s="3">
        <v>1</v>
      </c>
      <c r="AI86" s="3">
        <v>1</v>
      </c>
      <c r="AJ86" s="3">
        <v>1</v>
      </c>
      <c r="AK86" s="3">
        <v>1</v>
      </c>
      <c r="AL86" s="3">
        <v>0</v>
      </c>
      <c r="AM86" s="3">
        <v>1</v>
      </c>
      <c r="AN86" s="3">
        <v>1</v>
      </c>
      <c r="AO86" s="3">
        <v>1</v>
      </c>
      <c r="AP86" s="3">
        <v>1</v>
      </c>
      <c r="AQ86" s="3">
        <v>1</v>
      </c>
      <c r="AR86" s="3">
        <v>1</v>
      </c>
      <c r="AS86" s="3">
        <v>0</v>
      </c>
      <c r="AV86" s="3">
        <v>1</v>
      </c>
      <c r="AW86" s="3">
        <v>0</v>
      </c>
      <c r="AX86" s="3">
        <v>1</v>
      </c>
      <c r="AY86" s="3">
        <v>0</v>
      </c>
      <c r="BB86" s="3">
        <v>0</v>
      </c>
      <c r="BE86" s="3">
        <v>0</v>
      </c>
      <c r="BH86" s="3">
        <v>1</v>
      </c>
      <c r="BI86" s="3">
        <v>0</v>
      </c>
      <c r="BJ86" s="3">
        <v>1</v>
      </c>
      <c r="BK86" s="3">
        <v>1</v>
      </c>
      <c r="BL86" s="3">
        <v>0</v>
      </c>
      <c r="BM86" s="3">
        <v>1</v>
      </c>
      <c r="BN86" s="3">
        <v>1</v>
      </c>
      <c r="BO86" s="3">
        <v>0</v>
      </c>
      <c r="BP86" s="3">
        <v>1</v>
      </c>
      <c r="BQ86" s="3">
        <v>0</v>
      </c>
      <c r="BT86" s="3">
        <v>1</v>
      </c>
      <c r="BU86" s="3">
        <v>1</v>
      </c>
      <c r="BV86" s="3">
        <v>1</v>
      </c>
      <c r="BW86" s="3" t="s">
        <v>95</v>
      </c>
      <c r="BX86" s="3">
        <v>1</v>
      </c>
      <c r="BY86" s="3">
        <v>0</v>
      </c>
      <c r="BZ86" s="3">
        <v>1</v>
      </c>
      <c r="CG86" s="4" t="s">
        <v>261</v>
      </c>
      <c r="CH86" s="3" t="s">
        <v>97</v>
      </c>
      <c r="CI86" s="5">
        <v>45488</v>
      </c>
    </row>
  </sheetData>
  <hyperlinks>
    <hyperlink ref="CG2" r:id="rId1"/>
    <hyperlink ref="CG3" r:id="rId2"/>
    <hyperlink ref="CG4" r:id="rId3"/>
    <hyperlink ref="CG5" r:id="rId4"/>
    <hyperlink ref="CG6" r:id="rId5"/>
    <hyperlink ref="CG7" r:id="rId6"/>
    <hyperlink ref="CG8" r:id="rId7"/>
    <hyperlink ref="CG9" r:id="rId8"/>
    <hyperlink ref="CG10" r:id="rId9"/>
    <hyperlink ref="CG11" r:id="rId10"/>
    <hyperlink ref="CG12" r:id="rId11"/>
    <hyperlink ref="CG13" r:id="rId12"/>
    <hyperlink ref="CG14" r:id="rId13"/>
    <hyperlink ref="CG15" r:id="rId14"/>
    <hyperlink ref="CG16" r:id="rId15"/>
    <hyperlink ref="CG17" r:id="rId16"/>
    <hyperlink ref="CG18" r:id="rId17"/>
    <hyperlink ref="CG19" r:id="rId18"/>
    <hyperlink ref="CG20" r:id="rId19"/>
    <hyperlink ref="CG21" r:id="rId20"/>
    <hyperlink ref="CG22" r:id="rId21"/>
    <hyperlink ref="CG23" r:id="rId22"/>
    <hyperlink ref="CG25" r:id="rId23"/>
    <hyperlink ref="CG26" r:id="rId24"/>
    <hyperlink ref="CG27" r:id="rId25"/>
    <hyperlink ref="CG28" r:id="rId26"/>
    <hyperlink ref="CG29" r:id="rId27"/>
    <hyperlink ref="CG30" r:id="rId28"/>
    <hyperlink ref="CG31" r:id="rId29"/>
    <hyperlink ref="CG32" r:id="rId30"/>
    <hyperlink ref="CG33" r:id="rId31"/>
    <hyperlink ref="CG34" r:id="rId32"/>
    <hyperlink ref="CG35" r:id="rId33"/>
    <hyperlink ref="CG36" r:id="rId34"/>
    <hyperlink ref="CG37" r:id="rId35"/>
    <hyperlink ref="CG39" r:id="rId36"/>
    <hyperlink ref="CG40" r:id="rId37"/>
    <hyperlink ref="CG41" r:id="rId38"/>
    <hyperlink ref="CG42" r:id="rId39"/>
    <hyperlink ref="CG44" r:id="rId40"/>
    <hyperlink ref="CG45" r:id="rId41"/>
    <hyperlink ref="CG46" r:id="rId42"/>
    <hyperlink ref="CG47" r:id="rId43"/>
    <hyperlink ref="CG48" r:id="rId44"/>
    <hyperlink ref="CG49" r:id="rId45"/>
    <hyperlink ref="CG50" r:id="rId46"/>
    <hyperlink ref="CG51" r:id="rId47"/>
    <hyperlink ref="CG52" r:id="rId48"/>
    <hyperlink ref="CG53" r:id="rId49"/>
    <hyperlink ref="CG54" r:id="rId50"/>
    <hyperlink ref="CG55" r:id="rId51"/>
    <hyperlink ref="CG56" r:id="rId52"/>
    <hyperlink ref="CG57" r:id="rId53"/>
    <hyperlink ref="CG58" r:id="rId54"/>
    <hyperlink ref="CG59" r:id="rId55"/>
    <hyperlink ref="CG60" r:id="rId56"/>
    <hyperlink ref="CG61" r:id="rId57"/>
    <hyperlink ref="CG63" r:id="rId58"/>
    <hyperlink ref="CG64" r:id="rId59"/>
    <hyperlink ref="CG65" r:id="rId60"/>
    <hyperlink ref="CG66" r:id="rId61"/>
    <hyperlink ref="CG67" r:id="rId62"/>
    <hyperlink ref="CG68" r:id="rId63"/>
    <hyperlink ref="CG69" r:id="rId64"/>
    <hyperlink ref="CG70" r:id="rId65"/>
    <hyperlink ref="CG71" r:id="rId66"/>
    <hyperlink ref="CG72" r:id="rId67"/>
    <hyperlink ref="CG73" r:id="rId68"/>
    <hyperlink ref="CG74" r:id="rId69"/>
    <hyperlink ref="CG75" r:id="rId70"/>
    <hyperlink ref="CG76" r:id="rId71"/>
    <hyperlink ref="CG77" r:id="rId72"/>
    <hyperlink ref="CG78" r:id="rId73"/>
    <hyperlink ref="CG79" r:id="rId74"/>
    <hyperlink ref="CG80" r:id="rId75"/>
    <hyperlink ref="CG81" r:id="rId76"/>
    <hyperlink ref="CG82" r:id="rId77"/>
    <hyperlink ref="CG84" r:id="rId78"/>
    <hyperlink ref="CG85" r:id="rId79"/>
    <hyperlink ref="CG86" r:id="rId8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86"/>
  <sheetViews>
    <sheetView workbookViewId="0">
      <selection activeCell="B1" sqref="B1"/>
    </sheetView>
  </sheetViews>
  <sheetFormatPr baseColWidth="10" defaultColWidth="12.6328125" defaultRowHeight="12.5" x14ac:dyDescent="0.25"/>
  <cols>
    <col min="1" max="15" width="5.6328125" customWidth="1"/>
    <col min="16" max="17" width="7.453125" bestFit="1" customWidth="1"/>
    <col min="18" max="96" width="5.6328125" customWidth="1"/>
    <col min="97" max="102" width="18.90625" customWidth="1"/>
  </cols>
  <sheetData>
    <row r="1" spans="1:9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3" t="s">
        <v>263</v>
      </c>
      <c r="P1" s="13" t="s">
        <v>264</v>
      </c>
      <c r="Q1" s="13" t="s">
        <v>265</v>
      </c>
      <c r="R1" s="15" t="s">
        <v>14</v>
      </c>
      <c r="S1" s="16" t="s">
        <v>15</v>
      </c>
      <c r="T1" s="17" t="s">
        <v>16</v>
      </c>
      <c r="U1" s="15" t="s">
        <v>17</v>
      </c>
      <c r="V1" s="16" t="s">
        <v>18</v>
      </c>
      <c r="W1" s="17" t="s">
        <v>19</v>
      </c>
      <c r="X1" s="13" t="s">
        <v>266</v>
      </c>
      <c r="Y1" s="13" t="s">
        <v>267</v>
      </c>
      <c r="Z1" s="13" t="s">
        <v>268</v>
      </c>
      <c r="AA1" s="15" t="s">
        <v>20</v>
      </c>
      <c r="AB1" s="16" t="s">
        <v>21</v>
      </c>
      <c r="AC1" s="17" t="s">
        <v>22</v>
      </c>
      <c r="AD1" s="15" t="s">
        <v>23</v>
      </c>
      <c r="AE1" s="16" t="s">
        <v>24</v>
      </c>
      <c r="AF1" s="17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3" t="s">
        <v>269</v>
      </c>
      <c r="AW1" s="13" t="s">
        <v>270</v>
      </c>
      <c r="AX1" s="13" t="s">
        <v>271</v>
      </c>
      <c r="AY1" s="15" t="s">
        <v>41</v>
      </c>
      <c r="AZ1" s="16" t="s">
        <v>42</v>
      </c>
      <c r="BA1" s="17" t="s">
        <v>43</v>
      </c>
      <c r="BB1" s="15" t="s">
        <v>44</v>
      </c>
      <c r="BC1" s="16" t="s">
        <v>45</v>
      </c>
      <c r="BD1" s="17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52</v>
      </c>
      <c r="BK1" s="1" t="s">
        <v>53</v>
      </c>
      <c r="BL1" s="1" t="s">
        <v>54</v>
      </c>
      <c r="BM1" s="1" t="s">
        <v>55</v>
      </c>
      <c r="BN1" s="1" t="s">
        <v>56</v>
      </c>
      <c r="BO1" s="1" t="s">
        <v>57</v>
      </c>
      <c r="BP1" s="1" t="s">
        <v>58</v>
      </c>
      <c r="BQ1" s="1" t="s">
        <v>59</v>
      </c>
      <c r="BR1" s="1" t="s">
        <v>60</v>
      </c>
      <c r="BS1" s="1" t="s">
        <v>61</v>
      </c>
      <c r="BT1" s="1" t="s">
        <v>62</v>
      </c>
      <c r="BU1" s="1" t="s">
        <v>63</v>
      </c>
      <c r="BV1" s="1" t="s">
        <v>64</v>
      </c>
      <c r="BW1" s="1" t="s">
        <v>65</v>
      </c>
      <c r="BX1" s="1" t="s">
        <v>66</v>
      </c>
      <c r="BY1" s="1" t="s">
        <v>67</v>
      </c>
      <c r="BZ1" s="1" t="s">
        <v>68</v>
      </c>
      <c r="CA1" s="1" t="s">
        <v>69</v>
      </c>
      <c r="CB1" s="1" t="s">
        <v>70</v>
      </c>
      <c r="CC1" s="1" t="s">
        <v>71</v>
      </c>
      <c r="CD1" s="1" t="s">
        <v>72</v>
      </c>
      <c r="CE1" s="1" t="s">
        <v>73</v>
      </c>
      <c r="CF1" s="1" t="s">
        <v>74</v>
      </c>
      <c r="CG1" s="1" t="s">
        <v>75</v>
      </c>
      <c r="CH1" s="1" t="s">
        <v>76</v>
      </c>
      <c r="CI1" s="1" t="s">
        <v>77</v>
      </c>
      <c r="CJ1" s="1" t="s">
        <v>78</v>
      </c>
      <c r="CK1" s="1" t="s">
        <v>79</v>
      </c>
      <c r="CL1" s="1" t="s">
        <v>80</v>
      </c>
      <c r="CM1" s="1" t="s">
        <v>81</v>
      </c>
      <c r="CN1" s="1" t="s">
        <v>82</v>
      </c>
      <c r="CO1" s="1" t="s">
        <v>83</v>
      </c>
      <c r="CP1" s="1" t="s">
        <v>84</v>
      </c>
      <c r="CQ1" s="1" t="s">
        <v>85</v>
      </c>
      <c r="CR1" s="1" t="s">
        <v>86</v>
      </c>
    </row>
    <row r="2" spans="1:96" ht="15.75" customHeight="1" x14ac:dyDescent="0.25">
      <c r="A2" s="2">
        <v>45475.623624409724</v>
      </c>
      <c r="B2" s="3" t="s">
        <v>87</v>
      </c>
      <c r="C2" s="3" t="s">
        <v>88</v>
      </c>
      <c r="G2" s="3" t="s">
        <v>89</v>
      </c>
      <c r="I2" s="3">
        <v>1</v>
      </c>
      <c r="J2" s="3">
        <v>0</v>
      </c>
      <c r="K2" s="3">
        <v>0</v>
      </c>
      <c r="L2" s="3">
        <v>0</v>
      </c>
      <c r="O2" s="14">
        <f>AVERAGE(R2,U2)</f>
        <v>0.25</v>
      </c>
      <c r="P2" s="14">
        <f>AVERAGE(S2,V2)</f>
        <v>0</v>
      </c>
      <c r="Q2" s="14">
        <f>AVERAGE(T2,W2)</f>
        <v>0</v>
      </c>
      <c r="R2" s="10">
        <v>0.5</v>
      </c>
      <c r="S2" s="10">
        <v>0</v>
      </c>
      <c r="T2" s="10">
        <v>0</v>
      </c>
      <c r="U2" s="10">
        <v>0</v>
      </c>
      <c r="V2" s="11"/>
      <c r="W2" s="11"/>
      <c r="X2" s="14">
        <f>AVERAGE(AA2,AD2)</f>
        <v>0</v>
      </c>
      <c r="Y2" s="14" t="e">
        <f>AVERAGE(AB2,AE2)</f>
        <v>#DIV/0!</v>
      </c>
      <c r="Z2" s="14" t="e">
        <f>AVERAGE(AC2,AF2)</f>
        <v>#DIV/0!</v>
      </c>
      <c r="AA2" s="10">
        <v>0</v>
      </c>
      <c r="AB2" s="11"/>
      <c r="AC2" s="11"/>
      <c r="AD2" s="10">
        <v>0</v>
      </c>
      <c r="AE2" s="11"/>
      <c r="AF2" s="11"/>
      <c r="AG2" s="3">
        <v>0</v>
      </c>
      <c r="AJ2" s="3">
        <v>0</v>
      </c>
      <c r="AM2" s="3">
        <v>0</v>
      </c>
      <c r="AP2" s="3">
        <v>0</v>
      </c>
      <c r="AS2" s="3">
        <v>0</v>
      </c>
      <c r="AV2" s="14">
        <f>AVERAGE(AY2,BB2)</f>
        <v>0</v>
      </c>
      <c r="AW2" s="14" t="e">
        <f>AVERAGE(AZ2,BC2)</f>
        <v>#DIV/0!</v>
      </c>
      <c r="AX2" s="14" t="e">
        <f>AVERAGE(BA2,BD2)</f>
        <v>#DIV/0!</v>
      </c>
      <c r="AY2" s="10">
        <v>0</v>
      </c>
      <c r="AZ2" s="11"/>
      <c r="BA2" s="11"/>
      <c r="BB2" s="10">
        <v>0</v>
      </c>
      <c r="BC2" s="11"/>
      <c r="BD2" s="11"/>
      <c r="BE2" s="3">
        <v>0.5</v>
      </c>
      <c r="BF2" s="3">
        <v>0</v>
      </c>
      <c r="BG2" s="3">
        <v>0</v>
      </c>
      <c r="BH2" s="3">
        <v>0</v>
      </c>
      <c r="BK2" s="3">
        <v>0</v>
      </c>
      <c r="BN2" s="3">
        <v>0</v>
      </c>
      <c r="BQ2" s="3">
        <v>0</v>
      </c>
      <c r="BT2" s="3">
        <v>0</v>
      </c>
      <c r="BW2" s="3">
        <v>0</v>
      </c>
      <c r="BZ2" s="3">
        <v>0</v>
      </c>
      <c r="CC2" s="3">
        <v>1</v>
      </c>
      <c r="CD2" s="3">
        <v>1</v>
      </c>
      <c r="CE2" s="3">
        <v>0</v>
      </c>
      <c r="CF2" s="3" t="s">
        <v>95</v>
      </c>
      <c r="CG2" s="3">
        <v>0</v>
      </c>
      <c r="CP2" s="4" t="s">
        <v>96</v>
      </c>
      <c r="CQ2" s="3" t="s">
        <v>97</v>
      </c>
      <c r="CR2" s="5">
        <v>45475</v>
      </c>
    </row>
    <row r="3" spans="1:96" ht="15.75" customHeight="1" x14ac:dyDescent="0.25">
      <c r="A3" s="2">
        <v>45475.627246215277</v>
      </c>
      <c r="B3" s="3" t="s">
        <v>87</v>
      </c>
      <c r="C3" s="3" t="s">
        <v>88</v>
      </c>
      <c r="G3" s="3" t="s">
        <v>98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14">
        <f t="shared" ref="O3:O66" si="0">AVERAGE(R3,U3)</f>
        <v>1</v>
      </c>
      <c r="P3" s="14">
        <f t="shared" ref="P3:P66" si="1">AVERAGE(S3,V3)</f>
        <v>1</v>
      </c>
      <c r="Q3" s="14">
        <f t="shared" ref="Q3:Q66" si="2">AVERAGE(T3,W3)</f>
        <v>1</v>
      </c>
      <c r="R3" s="10">
        <v>1</v>
      </c>
      <c r="S3" s="10">
        <v>1</v>
      </c>
      <c r="T3" s="10">
        <v>1</v>
      </c>
      <c r="U3" s="10">
        <v>1</v>
      </c>
      <c r="V3" s="10">
        <v>1</v>
      </c>
      <c r="W3" s="10">
        <v>1</v>
      </c>
      <c r="X3" s="14">
        <f t="shared" ref="X3:X66" si="3">AVERAGE(AA3,AD3)</f>
        <v>1</v>
      </c>
      <c r="Y3" s="14">
        <f t="shared" ref="Y3:Y66" si="4">AVERAGE(AB3,AE3)</f>
        <v>1</v>
      </c>
      <c r="Z3" s="14">
        <f t="shared" ref="Z3:Z66" si="5">AVERAGE(AC3,AF3)</f>
        <v>1</v>
      </c>
      <c r="AA3" s="10">
        <v>1</v>
      </c>
      <c r="AB3" s="10">
        <v>1</v>
      </c>
      <c r="AC3" s="10">
        <v>1</v>
      </c>
      <c r="AD3" s="10">
        <v>1</v>
      </c>
      <c r="AE3" s="10">
        <v>1</v>
      </c>
      <c r="AF3" s="10">
        <v>1</v>
      </c>
      <c r="AG3" s="3">
        <v>1</v>
      </c>
      <c r="AH3" s="3">
        <v>1</v>
      </c>
      <c r="AI3" s="3">
        <v>1</v>
      </c>
      <c r="AJ3" s="3">
        <v>1</v>
      </c>
      <c r="AK3" s="3">
        <v>1</v>
      </c>
      <c r="AL3" s="3">
        <v>1</v>
      </c>
      <c r="AM3" s="3">
        <v>1</v>
      </c>
      <c r="AN3" s="3">
        <v>1</v>
      </c>
      <c r="AO3" s="3">
        <v>1</v>
      </c>
      <c r="AP3" s="3"/>
      <c r="AS3" s="3">
        <v>1</v>
      </c>
      <c r="AT3" s="3">
        <v>1</v>
      </c>
      <c r="AU3" s="3">
        <v>1</v>
      </c>
      <c r="AV3" s="14">
        <f t="shared" ref="AV3:AV66" si="6">AVERAGE(AY3,BB3)</f>
        <v>0.5</v>
      </c>
      <c r="AW3" s="14">
        <f t="shared" ref="AW3:AW66" si="7">AVERAGE(AZ3,BC3)</f>
        <v>1</v>
      </c>
      <c r="AX3" s="14">
        <f t="shared" ref="AX3:AX66" si="8">AVERAGE(BA3,BD3)</f>
        <v>1</v>
      </c>
      <c r="AY3" s="10">
        <v>1</v>
      </c>
      <c r="AZ3" s="10">
        <v>1</v>
      </c>
      <c r="BA3" s="10">
        <v>1</v>
      </c>
      <c r="BB3" s="10">
        <v>0</v>
      </c>
      <c r="BC3" s="11"/>
      <c r="BD3" s="11"/>
      <c r="BE3" s="3">
        <v>1</v>
      </c>
      <c r="BF3" s="3">
        <v>1</v>
      </c>
      <c r="BG3" s="3">
        <v>1</v>
      </c>
      <c r="BH3" s="3">
        <v>1</v>
      </c>
      <c r="BI3" s="3">
        <v>1</v>
      </c>
      <c r="BJ3" s="3">
        <v>1</v>
      </c>
      <c r="BK3" s="3">
        <v>1</v>
      </c>
      <c r="BL3" s="3">
        <v>1</v>
      </c>
      <c r="BM3" s="3">
        <v>1</v>
      </c>
      <c r="BN3" s="3">
        <v>1</v>
      </c>
      <c r="BO3" s="3">
        <v>1</v>
      </c>
      <c r="BP3" s="3">
        <v>1</v>
      </c>
      <c r="BQ3" s="3">
        <v>1</v>
      </c>
      <c r="BR3" s="3">
        <v>1</v>
      </c>
      <c r="BS3" s="3">
        <v>1</v>
      </c>
      <c r="BT3" s="3">
        <v>1</v>
      </c>
      <c r="BU3" s="3">
        <v>1</v>
      </c>
      <c r="BV3" s="3">
        <v>1</v>
      </c>
      <c r="BW3" s="3">
        <v>1</v>
      </c>
      <c r="BX3" s="3">
        <v>1</v>
      </c>
      <c r="BY3" s="3">
        <v>1</v>
      </c>
      <c r="BZ3" s="3">
        <v>1</v>
      </c>
      <c r="CA3" s="3">
        <v>1</v>
      </c>
      <c r="CB3" s="3">
        <v>0</v>
      </c>
      <c r="CC3" s="3">
        <v>1</v>
      </c>
      <c r="CD3" s="3">
        <v>1</v>
      </c>
      <c r="CE3" s="3">
        <v>1</v>
      </c>
      <c r="CF3" s="3" t="s">
        <v>95</v>
      </c>
      <c r="CG3" s="3">
        <v>1</v>
      </c>
      <c r="CH3" s="3">
        <v>1</v>
      </c>
      <c r="CI3" s="3">
        <v>1</v>
      </c>
      <c r="CP3" s="4" t="s">
        <v>100</v>
      </c>
      <c r="CQ3" s="3" t="s">
        <v>101</v>
      </c>
      <c r="CR3" s="5">
        <v>45475</v>
      </c>
    </row>
    <row r="4" spans="1:96" ht="15.75" customHeight="1" x14ac:dyDescent="0.25">
      <c r="A4" s="2">
        <v>45475.64479903935</v>
      </c>
      <c r="B4" s="3" t="s">
        <v>87</v>
      </c>
      <c r="C4" s="3" t="s">
        <v>88</v>
      </c>
      <c r="G4" s="3" t="s">
        <v>102</v>
      </c>
      <c r="I4" s="3">
        <v>1</v>
      </c>
      <c r="J4" s="3">
        <v>0</v>
      </c>
      <c r="K4" s="3">
        <v>0</v>
      </c>
      <c r="L4" s="3">
        <v>0</v>
      </c>
      <c r="O4" s="14">
        <f t="shared" si="0"/>
        <v>0.25</v>
      </c>
      <c r="P4" s="14">
        <f t="shared" si="1"/>
        <v>0</v>
      </c>
      <c r="Q4" s="14">
        <f t="shared" si="2"/>
        <v>0</v>
      </c>
      <c r="R4" s="10">
        <v>0.5</v>
      </c>
      <c r="S4" s="10">
        <v>0</v>
      </c>
      <c r="T4" s="10">
        <v>0</v>
      </c>
      <c r="U4" s="10">
        <v>0</v>
      </c>
      <c r="V4" s="11"/>
      <c r="W4" s="11"/>
      <c r="X4" s="14">
        <f t="shared" si="3"/>
        <v>0</v>
      </c>
      <c r="Y4" s="14" t="e">
        <f t="shared" si="4"/>
        <v>#DIV/0!</v>
      </c>
      <c r="Z4" s="14" t="e">
        <f t="shared" si="5"/>
        <v>#DIV/0!</v>
      </c>
      <c r="AA4" s="10">
        <v>0</v>
      </c>
      <c r="AB4" s="11"/>
      <c r="AC4" s="11"/>
      <c r="AD4" s="10">
        <v>0</v>
      </c>
      <c r="AE4" s="11"/>
      <c r="AF4" s="11"/>
      <c r="AG4" s="3">
        <v>0</v>
      </c>
      <c r="AJ4" s="3">
        <v>0</v>
      </c>
      <c r="AM4" s="3">
        <v>0</v>
      </c>
      <c r="AP4" s="3">
        <v>0</v>
      </c>
      <c r="AS4" s="3">
        <v>0.5</v>
      </c>
      <c r="AT4" s="3">
        <v>0</v>
      </c>
      <c r="AU4" s="3">
        <v>0</v>
      </c>
      <c r="AV4" s="14">
        <f t="shared" si="6"/>
        <v>0</v>
      </c>
      <c r="AW4" s="14" t="e">
        <f t="shared" si="7"/>
        <v>#DIV/0!</v>
      </c>
      <c r="AX4" s="14" t="e">
        <f t="shared" si="8"/>
        <v>#DIV/0!</v>
      </c>
      <c r="AY4" s="10">
        <v>0</v>
      </c>
      <c r="AZ4" s="11"/>
      <c r="BA4" s="11"/>
      <c r="BB4" s="10">
        <v>0</v>
      </c>
      <c r="BC4" s="11"/>
      <c r="BD4" s="11"/>
      <c r="BE4" s="3">
        <v>0.5</v>
      </c>
      <c r="BF4" s="3">
        <v>0</v>
      </c>
      <c r="BG4" s="3">
        <v>0</v>
      </c>
      <c r="BH4" s="3">
        <v>0</v>
      </c>
      <c r="BK4" s="3">
        <v>0</v>
      </c>
      <c r="BN4" s="3">
        <v>0</v>
      </c>
      <c r="BQ4" s="3">
        <v>0</v>
      </c>
      <c r="BT4" s="3">
        <v>0</v>
      </c>
      <c r="BW4" s="3">
        <v>1</v>
      </c>
      <c r="BX4" s="3">
        <v>0</v>
      </c>
      <c r="BY4" s="3">
        <v>0</v>
      </c>
      <c r="BZ4" s="3">
        <v>0</v>
      </c>
      <c r="CC4" s="3">
        <v>0</v>
      </c>
      <c r="CF4" s="3" t="s">
        <v>95</v>
      </c>
      <c r="CG4" s="3">
        <v>0</v>
      </c>
      <c r="CP4" s="4" t="s">
        <v>103</v>
      </c>
      <c r="CQ4" s="3" t="s">
        <v>97</v>
      </c>
      <c r="CR4" s="5">
        <v>45475</v>
      </c>
    </row>
    <row r="5" spans="1:96" ht="15.75" customHeight="1" x14ac:dyDescent="0.25">
      <c r="A5" s="2">
        <v>45475.675032824074</v>
      </c>
      <c r="B5" s="3" t="s">
        <v>87</v>
      </c>
      <c r="C5" s="3" t="s">
        <v>88</v>
      </c>
      <c r="G5" s="3" t="s">
        <v>104</v>
      </c>
      <c r="I5" s="3">
        <v>1</v>
      </c>
      <c r="J5" s="3">
        <v>0</v>
      </c>
      <c r="K5" s="3">
        <v>0</v>
      </c>
      <c r="L5" s="3">
        <v>1</v>
      </c>
      <c r="M5" s="3">
        <v>0</v>
      </c>
      <c r="N5" s="3">
        <v>1</v>
      </c>
      <c r="O5" s="14">
        <f t="shared" si="0"/>
        <v>0.5</v>
      </c>
      <c r="P5" s="14">
        <f t="shared" si="1"/>
        <v>1</v>
      </c>
      <c r="Q5" s="14">
        <f t="shared" si="2"/>
        <v>1</v>
      </c>
      <c r="R5" s="10">
        <v>0.5</v>
      </c>
      <c r="S5" s="10">
        <v>1</v>
      </c>
      <c r="T5" s="10">
        <v>1</v>
      </c>
      <c r="U5" s="10">
        <v>0.5</v>
      </c>
      <c r="V5" s="10">
        <v>1</v>
      </c>
      <c r="W5" s="10">
        <v>1</v>
      </c>
      <c r="X5" s="14">
        <f t="shared" si="3"/>
        <v>1</v>
      </c>
      <c r="Y5" s="14">
        <f t="shared" si="4"/>
        <v>1</v>
      </c>
      <c r="Z5" s="14">
        <f t="shared" si="5"/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  <c r="AG5" s="3">
        <v>0.5</v>
      </c>
      <c r="AH5" s="3">
        <v>0</v>
      </c>
      <c r="AI5" s="3">
        <v>1</v>
      </c>
      <c r="AJ5" s="3">
        <v>1</v>
      </c>
      <c r="AK5" s="3">
        <v>1</v>
      </c>
      <c r="AL5" s="3">
        <v>1</v>
      </c>
      <c r="AM5" s="3">
        <v>1</v>
      </c>
      <c r="AN5" s="3">
        <v>1</v>
      </c>
      <c r="AO5" s="3">
        <v>1</v>
      </c>
      <c r="AP5" s="3">
        <v>0</v>
      </c>
      <c r="AS5" s="3">
        <v>1</v>
      </c>
      <c r="AT5" s="3">
        <v>0</v>
      </c>
      <c r="AU5" s="3">
        <v>1</v>
      </c>
      <c r="AV5" s="14">
        <f t="shared" si="6"/>
        <v>0.25</v>
      </c>
      <c r="AW5" s="14">
        <f t="shared" si="7"/>
        <v>0.5</v>
      </c>
      <c r="AX5" s="14">
        <f t="shared" si="8"/>
        <v>1</v>
      </c>
      <c r="AY5" s="10">
        <v>0.5</v>
      </c>
      <c r="AZ5" s="10">
        <v>0.5</v>
      </c>
      <c r="BA5" s="10">
        <v>1</v>
      </c>
      <c r="BB5" s="10">
        <v>0</v>
      </c>
      <c r="BC5" s="11"/>
      <c r="BD5" s="11"/>
      <c r="BE5" s="3">
        <v>1</v>
      </c>
      <c r="BF5" s="3">
        <v>1</v>
      </c>
      <c r="BG5" s="3">
        <v>1</v>
      </c>
      <c r="BH5" s="3">
        <v>0</v>
      </c>
      <c r="BK5" s="3">
        <v>0</v>
      </c>
      <c r="BN5" s="3">
        <v>0</v>
      </c>
      <c r="BQ5" s="3">
        <v>0</v>
      </c>
      <c r="BT5" s="3">
        <v>0</v>
      </c>
      <c r="BW5" s="3">
        <v>0</v>
      </c>
      <c r="BZ5" s="3">
        <v>0</v>
      </c>
      <c r="CC5" s="3">
        <v>0</v>
      </c>
      <c r="CF5" s="3" t="s">
        <v>95</v>
      </c>
      <c r="CG5" s="3">
        <v>0</v>
      </c>
      <c r="CP5" s="4" t="s">
        <v>105</v>
      </c>
      <c r="CQ5" s="3" t="s">
        <v>97</v>
      </c>
      <c r="CR5" s="5">
        <v>45475</v>
      </c>
    </row>
    <row r="6" spans="1:96" ht="15.75" customHeight="1" x14ac:dyDescent="0.25">
      <c r="A6" s="2">
        <v>45475.680613263889</v>
      </c>
      <c r="B6" s="3" t="s">
        <v>87</v>
      </c>
      <c r="C6" s="3" t="s">
        <v>5</v>
      </c>
      <c r="F6" s="3" t="s">
        <v>106</v>
      </c>
      <c r="I6" s="3">
        <v>1</v>
      </c>
      <c r="J6" s="3">
        <v>0</v>
      </c>
      <c r="K6" s="3">
        <v>1</v>
      </c>
      <c r="L6" s="3">
        <v>0</v>
      </c>
      <c r="O6" s="14">
        <f t="shared" si="0"/>
        <v>0.5</v>
      </c>
      <c r="P6" s="14">
        <f t="shared" si="1"/>
        <v>1</v>
      </c>
      <c r="Q6" s="14">
        <f t="shared" si="2"/>
        <v>1</v>
      </c>
      <c r="R6" s="10">
        <v>0.5</v>
      </c>
      <c r="S6" s="10">
        <v>1</v>
      </c>
      <c r="T6" s="10">
        <v>1</v>
      </c>
      <c r="U6" s="10">
        <v>0.5</v>
      </c>
      <c r="V6" s="10">
        <v>1</v>
      </c>
      <c r="W6" s="10">
        <v>1</v>
      </c>
      <c r="X6" s="14">
        <f t="shared" si="3"/>
        <v>0.5</v>
      </c>
      <c r="Y6" s="14">
        <f t="shared" si="4"/>
        <v>1</v>
      </c>
      <c r="Z6" s="14">
        <f t="shared" si="5"/>
        <v>1</v>
      </c>
      <c r="AA6" s="10">
        <v>0</v>
      </c>
      <c r="AB6" s="11"/>
      <c r="AC6" s="11"/>
      <c r="AD6" s="10">
        <v>1</v>
      </c>
      <c r="AE6" s="10">
        <v>1</v>
      </c>
      <c r="AF6" s="10">
        <v>1</v>
      </c>
      <c r="AG6" s="3">
        <v>0.5</v>
      </c>
      <c r="AH6" s="3"/>
      <c r="AI6" s="3">
        <v>0</v>
      </c>
      <c r="AJ6" s="3">
        <v>0.5</v>
      </c>
      <c r="AK6" s="3">
        <v>1</v>
      </c>
      <c r="AL6" s="3">
        <v>1</v>
      </c>
      <c r="AM6" s="3">
        <v>0.5</v>
      </c>
      <c r="AN6" s="3">
        <v>0</v>
      </c>
      <c r="AO6" s="3">
        <v>1</v>
      </c>
      <c r="AP6" s="3"/>
      <c r="AS6" s="3">
        <v>1</v>
      </c>
      <c r="AT6" s="3">
        <v>1</v>
      </c>
      <c r="AU6" s="3">
        <v>1</v>
      </c>
      <c r="AV6" s="14">
        <f t="shared" si="6"/>
        <v>0.25</v>
      </c>
      <c r="AW6" s="14">
        <f t="shared" si="7"/>
        <v>0</v>
      </c>
      <c r="AX6" s="14">
        <f t="shared" si="8"/>
        <v>1</v>
      </c>
      <c r="AY6" s="10">
        <v>0.5</v>
      </c>
      <c r="AZ6" s="10">
        <v>0</v>
      </c>
      <c r="BA6" s="10">
        <v>1</v>
      </c>
      <c r="BB6" s="10">
        <v>0</v>
      </c>
      <c r="BC6" s="11"/>
      <c r="BD6" s="11"/>
      <c r="BE6" s="3">
        <v>1</v>
      </c>
      <c r="BF6" s="3">
        <v>1</v>
      </c>
      <c r="BG6" s="3">
        <v>1</v>
      </c>
      <c r="BH6" s="3">
        <v>0</v>
      </c>
      <c r="BK6" s="3">
        <v>1</v>
      </c>
      <c r="BL6" s="3">
        <v>0.5</v>
      </c>
      <c r="BM6" s="3">
        <v>1</v>
      </c>
      <c r="BN6" s="3"/>
      <c r="BQ6" s="3">
        <v>1</v>
      </c>
      <c r="BR6" s="3">
        <v>1</v>
      </c>
      <c r="BS6" s="3">
        <v>1</v>
      </c>
      <c r="BT6" s="3">
        <v>0</v>
      </c>
      <c r="BW6" s="3">
        <v>1</v>
      </c>
      <c r="BX6" s="3">
        <v>0.5</v>
      </c>
      <c r="BY6" s="3">
        <v>1</v>
      </c>
      <c r="BZ6" s="3">
        <v>0</v>
      </c>
      <c r="CC6" s="3">
        <v>1</v>
      </c>
      <c r="CD6" s="3">
        <v>0</v>
      </c>
      <c r="CE6" s="3">
        <v>1</v>
      </c>
      <c r="CF6" s="3" t="s">
        <v>95</v>
      </c>
      <c r="CG6" s="3">
        <v>1</v>
      </c>
      <c r="CH6" s="3">
        <v>0</v>
      </c>
      <c r="CI6" s="3">
        <v>1</v>
      </c>
      <c r="CP6" s="4" t="s">
        <v>108</v>
      </c>
      <c r="CQ6" s="3" t="s">
        <v>109</v>
      </c>
      <c r="CR6" s="5">
        <v>45475</v>
      </c>
    </row>
    <row r="7" spans="1:96" ht="15.75" customHeight="1" x14ac:dyDescent="0.25">
      <c r="A7" s="2">
        <v>45475.690628703705</v>
      </c>
      <c r="B7" s="3" t="s">
        <v>87</v>
      </c>
      <c r="C7" s="3" t="s">
        <v>5</v>
      </c>
      <c r="F7" s="3" t="s">
        <v>110</v>
      </c>
      <c r="I7" s="3">
        <v>1</v>
      </c>
      <c r="J7" s="3">
        <v>0</v>
      </c>
      <c r="K7" s="3">
        <v>0</v>
      </c>
      <c r="L7" s="3"/>
      <c r="O7" s="14">
        <f t="shared" si="0"/>
        <v>0.5</v>
      </c>
      <c r="P7" s="14">
        <f t="shared" si="1"/>
        <v>1</v>
      </c>
      <c r="Q7" s="14">
        <f t="shared" si="2"/>
        <v>1</v>
      </c>
      <c r="R7" s="10">
        <v>0.5</v>
      </c>
      <c r="S7" s="10">
        <v>1</v>
      </c>
      <c r="T7" s="10">
        <v>1</v>
      </c>
      <c r="U7" s="10">
        <v>0.5</v>
      </c>
      <c r="V7" s="10">
        <v>1</v>
      </c>
      <c r="W7" s="10">
        <v>1</v>
      </c>
      <c r="X7" s="14">
        <f t="shared" si="3"/>
        <v>0.5</v>
      </c>
      <c r="Y7" s="14">
        <f t="shared" si="4"/>
        <v>0</v>
      </c>
      <c r="Z7" s="14">
        <f t="shared" si="5"/>
        <v>1</v>
      </c>
      <c r="AA7" s="10">
        <v>0</v>
      </c>
      <c r="AB7" s="11"/>
      <c r="AC7" s="11"/>
      <c r="AD7" s="10">
        <v>1</v>
      </c>
      <c r="AE7" s="10">
        <v>0</v>
      </c>
      <c r="AF7" s="10">
        <v>1</v>
      </c>
      <c r="AG7" s="3">
        <v>0</v>
      </c>
      <c r="AJ7" s="3">
        <v>0</v>
      </c>
      <c r="AM7" s="3">
        <v>0.5</v>
      </c>
      <c r="AN7" s="3">
        <v>0</v>
      </c>
      <c r="AO7" s="3">
        <v>1</v>
      </c>
      <c r="AP7" s="3"/>
      <c r="AS7" s="3">
        <v>0</v>
      </c>
      <c r="AV7" s="14">
        <f t="shared" si="6"/>
        <v>0</v>
      </c>
      <c r="AW7" s="14" t="e">
        <f t="shared" si="7"/>
        <v>#DIV/0!</v>
      </c>
      <c r="AX7" s="14" t="e">
        <f t="shared" si="8"/>
        <v>#DIV/0!</v>
      </c>
      <c r="AY7" s="10">
        <v>0</v>
      </c>
      <c r="AZ7" s="11"/>
      <c r="BA7" s="11"/>
      <c r="BB7" s="10">
        <v>0</v>
      </c>
      <c r="BC7" s="11"/>
      <c r="BD7" s="11"/>
      <c r="BE7" s="3">
        <v>0.5</v>
      </c>
      <c r="BF7" s="3">
        <v>1</v>
      </c>
      <c r="BG7" s="3">
        <v>1</v>
      </c>
      <c r="BH7" s="3">
        <v>0</v>
      </c>
      <c r="BK7" s="3"/>
      <c r="BN7" s="3">
        <v>0</v>
      </c>
      <c r="BQ7" s="3">
        <v>0</v>
      </c>
      <c r="BT7" s="3">
        <v>1</v>
      </c>
      <c r="BU7" s="3">
        <v>1</v>
      </c>
      <c r="BV7" s="3">
        <v>0.5</v>
      </c>
      <c r="BW7" s="3">
        <v>0</v>
      </c>
      <c r="BZ7" s="3">
        <v>0</v>
      </c>
      <c r="CC7" s="3">
        <v>0</v>
      </c>
      <c r="CF7" s="3" t="s">
        <v>95</v>
      </c>
      <c r="CG7" s="3">
        <v>1</v>
      </c>
      <c r="CH7" s="3">
        <v>1</v>
      </c>
      <c r="CI7" s="3">
        <v>0</v>
      </c>
      <c r="CP7" s="4" t="s">
        <v>111</v>
      </c>
      <c r="CQ7" s="3" t="s">
        <v>112</v>
      </c>
      <c r="CR7" s="5">
        <v>45475</v>
      </c>
    </row>
    <row r="8" spans="1:96" ht="15.75" customHeight="1" x14ac:dyDescent="0.25">
      <c r="A8" s="2">
        <v>45475.711714409721</v>
      </c>
      <c r="B8" s="3" t="s">
        <v>87</v>
      </c>
      <c r="C8" s="3" t="s">
        <v>113</v>
      </c>
      <c r="H8" s="3" t="s">
        <v>114</v>
      </c>
      <c r="I8" s="3">
        <v>1</v>
      </c>
      <c r="J8" s="3">
        <v>1</v>
      </c>
      <c r="K8" s="3">
        <v>0</v>
      </c>
      <c r="L8" s="3">
        <v>1</v>
      </c>
      <c r="M8" s="3">
        <v>1</v>
      </c>
      <c r="N8" s="3">
        <v>1</v>
      </c>
      <c r="O8" s="14">
        <f t="shared" si="0"/>
        <v>1</v>
      </c>
      <c r="P8" s="14">
        <f t="shared" si="1"/>
        <v>1</v>
      </c>
      <c r="Q8" s="14">
        <f t="shared" si="2"/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10">
        <v>1</v>
      </c>
      <c r="X8" s="14">
        <f t="shared" si="3"/>
        <v>0.5</v>
      </c>
      <c r="Y8" s="14">
        <f t="shared" si="4"/>
        <v>1</v>
      </c>
      <c r="Z8" s="14">
        <f t="shared" si="5"/>
        <v>1</v>
      </c>
      <c r="AA8" s="10">
        <v>1</v>
      </c>
      <c r="AB8" s="10">
        <v>1</v>
      </c>
      <c r="AC8" s="10">
        <v>1</v>
      </c>
      <c r="AD8" s="10">
        <v>0</v>
      </c>
      <c r="AE8" s="11"/>
      <c r="AF8" s="11"/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0.5</v>
      </c>
      <c r="AN8" s="3">
        <v>1</v>
      </c>
      <c r="AO8" s="3">
        <v>1</v>
      </c>
      <c r="AP8" s="3"/>
      <c r="AS8" s="3">
        <v>1</v>
      </c>
      <c r="AT8" s="3">
        <v>1</v>
      </c>
      <c r="AU8" s="3">
        <v>1</v>
      </c>
      <c r="AV8" s="14">
        <f t="shared" si="6"/>
        <v>0</v>
      </c>
      <c r="AW8" s="14" t="e">
        <f t="shared" si="7"/>
        <v>#DIV/0!</v>
      </c>
      <c r="AX8" s="14" t="e">
        <f t="shared" si="8"/>
        <v>#DIV/0!</v>
      </c>
      <c r="AY8" s="10">
        <v>0</v>
      </c>
      <c r="AZ8" s="11"/>
      <c r="BA8" s="11"/>
      <c r="BB8" s="10">
        <v>0</v>
      </c>
      <c r="BC8" s="11"/>
      <c r="BD8" s="11"/>
      <c r="BE8" s="3">
        <v>0.5</v>
      </c>
      <c r="BF8" s="3">
        <v>1</v>
      </c>
      <c r="BG8" s="3">
        <v>1</v>
      </c>
      <c r="BH8" s="3">
        <v>0</v>
      </c>
      <c r="BK8" s="3">
        <v>0</v>
      </c>
      <c r="BN8" s="3">
        <v>0</v>
      </c>
      <c r="BQ8" s="3">
        <v>0</v>
      </c>
      <c r="BT8" s="3">
        <v>0</v>
      </c>
      <c r="BW8" s="3">
        <v>0</v>
      </c>
      <c r="BZ8" s="3">
        <v>0</v>
      </c>
      <c r="CC8" s="3">
        <v>1</v>
      </c>
      <c r="CD8" s="3">
        <v>1</v>
      </c>
      <c r="CE8" s="3">
        <v>0.5</v>
      </c>
      <c r="CF8" s="3" t="s">
        <v>95</v>
      </c>
      <c r="CG8" s="3">
        <v>1</v>
      </c>
      <c r="CH8" s="3">
        <v>1</v>
      </c>
      <c r="CI8" s="3">
        <v>0</v>
      </c>
      <c r="CP8" s="4" t="s">
        <v>115</v>
      </c>
      <c r="CQ8" s="3" t="s">
        <v>101</v>
      </c>
      <c r="CR8" s="5">
        <v>45475</v>
      </c>
    </row>
    <row r="9" spans="1:96" ht="15.75" customHeight="1" x14ac:dyDescent="0.25">
      <c r="A9" s="2">
        <v>45475.755507499998</v>
      </c>
      <c r="B9" s="3" t="s">
        <v>87</v>
      </c>
      <c r="C9" s="3" t="s">
        <v>88</v>
      </c>
      <c r="G9" s="3" t="s">
        <v>116</v>
      </c>
      <c r="I9" s="3">
        <v>1</v>
      </c>
      <c r="J9" s="3">
        <v>0</v>
      </c>
      <c r="K9" s="3">
        <v>0</v>
      </c>
      <c r="L9" s="3">
        <v>0.5</v>
      </c>
      <c r="M9" s="3">
        <v>0</v>
      </c>
      <c r="N9" s="3">
        <v>0</v>
      </c>
      <c r="O9" s="14">
        <f t="shared" si="0"/>
        <v>0.25</v>
      </c>
      <c r="P9" s="14">
        <f t="shared" si="1"/>
        <v>0</v>
      </c>
      <c r="Q9" s="14">
        <f t="shared" si="2"/>
        <v>1</v>
      </c>
      <c r="R9" s="10">
        <v>0.5</v>
      </c>
      <c r="S9" s="10">
        <v>0</v>
      </c>
      <c r="T9" s="10">
        <v>1</v>
      </c>
      <c r="U9" s="10">
        <v>0</v>
      </c>
      <c r="V9" s="11"/>
      <c r="W9" s="11"/>
      <c r="X9" s="14">
        <f t="shared" si="3"/>
        <v>0.25</v>
      </c>
      <c r="Y9" s="14">
        <f t="shared" si="4"/>
        <v>1</v>
      </c>
      <c r="Z9" s="14">
        <f t="shared" si="5"/>
        <v>1</v>
      </c>
      <c r="AA9" s="10">
        <v>0.5</v>
      </c>
      <c r="AB9" s="10">
        <v>1</v>
      </c>
      <c r="AC9" s="10">
        <v>1</v>
      </c>
      <c r="AD9" s="10">
        <v>0</v>
      </c>
      <c r="AE9" s="11"/>
      <c r="AF9" s="11"/>
      <c r="AG9" s="3">
        <v>0</v>
      </c>
      <c r="AJ9" s="3">
        <v>0.5</v>
      </c>
      <c r="AK9" s="3">
        <v>0</v>
      </c>
      <c r="AL9" s="3">
        <v>1</v>
      </c>
      <c r="AM9" s="3">
        <v>0.5</v>
      </c>
      <c r="AN9" s="3">
        <v>0</v>
      </c>
      <c r="AO9" s="3">
        <v>1</v>
      </c>
      <c r="AP9" s="3">
        <v>0</v>
      </c>
      <c r="AS9" s="3">
        <v>0.5</v>
      </c>
      <c r="AT9" s="3">
        <v>1</v>
      </c>
      <c r="AU9" s="3">
        <v>1</v>
      </c>
      <c r="AV9" s="14">
        <f t="shared" si="6"/>
        <v>0.5</v>
      </c>
      <c r="AW9" s="14">
        <f t="shared" si="7"/>
        <v>1</v>
      </c>
      <c r="AX9" s="14">
        <f t="shared" si="8"/>
        <v>1</v>
      </c>
      <c r="AY9" s="10">
        <v>1</v>
      </c>
      <c r="AZ9" s="10">
        <v>1</v>
      </c>
      <c r="BA9" s="10">
        <v>1</v>
      </c>
      <c r="BB9" s="10">
        <v>0</v>
      </c>
      <c r="BC9" s="11"/>
      <c r="BD9" s="11"/>
      <c r="BE9" s="3">
        <v>0.5</v>
      </c>
      <c r="BF9" s="3">
        <v>1</v>
      </c>
      <c r="BG9" s="3">
        <v>1</v>
      </c>
      <c r="BH9" s="3">
        <v>0</v>
      </c>
      <c r="BK9" s="3">
        <v>0</v>
      </c>
      <c r="BN9" s="3">
        <v>0</v>
      </c>
      <c r="BQ9" s="3">
        <v>0</v>
      </c>
      <c r="BT9" s="3">
        <v>0</v>
      </c>
      <c r="BW9" s="3">
        <v>0</v>
      </c>
      <c r="BZ9" s="3">
        <v>0</v>
      </c>
      <c r="CC9" s="3">
        <v>0</v>
      </c>
      <c r="CF9" s="3" t="s">
        <v>95</v>
      </c>
      <c r="CG9" s="3">
        <v>0</v>
      </c>
      <c r="CP9" s="4" t="s">
        <v>117</v>
      </c>
      <c r="CQ9" s="3" t="s">
        <v>97</v>
      </c>
      <c r="CR9" s="5">
        <v>45475</v>
      </c>
    </row>
    <row r="10" spans="1:96" ht="15.75" customHeight="1" x14ac:dyDescent="0.25">
      <c r="A10" s="2">
        <v>45476.435803414352</v>
      </c>
      <c r="B10" s="3" t="s">
        <v>87</v>
      </c>
      <c r="C10" s="3" t="s">
        <v>88</v>
      </c>
      <c r="G10" s="3" t="s">
        <v>118</v>
      </c>
      <c r="I10" s="3">
        <v>1</v>
      </c>
      <c r="J10" s="3">
        <v>0</v>
      </c>
      <c r="K10" s="3">
        <v>0</v>
      </c>
      <c r="L10" s="3">
        <v>0</v>
      </c>
      <c r="O10" s="14">
        <f t="shared" si="0"/>
        <v>0</v>
      </c>
      <c r="P10" s="14" t="e">
        <f t="shared" si="1"/>
        <v>#DIV/0!</v>
      </c>
      <c r="Q10" s="14" t="e">
        <f t="shared" si="2"/>
        <v>#DIV/0!</v>
      </c>
      <c r="R10" s="10">
        <v>0</v>
      </c>
      <c r="S10" s="11"/>
      <c r="T10" s="11"/>
      <c r="U10" s="10">
        <v>0</v>
      </c>
      <c r="V10" s="11"/>
      <c r="W10" s="11"/>
      <c r="X10" s="14">
        <f t="shared" si="3"/>
        <v>0</v>
      </c>
      <c r="Y10" s="14" t="e">
        <f t="shared" si="4"/>
        <v>#DIV/0!</v>
      </c>
      <c r="Z10" s="14" t="e">
        <f t="shared" si="5"/>
        <v>#DIV/0!</v>
      </c>
      <c r="AA10" s="10">
        <v>0</v>
      </c>
      <c r="AB10" s="11"/>
      <c r="AC10" s="11"/>
      <c r="AD10" s="10">
        <v>0</v>
      </c>
      <c r="AE10" s="11"/>
      <c r="AF10" s="11"/>
      <c r="AG10" s="3">
        <v>0</v>
      </c>
      <c r="AJ10" s="3">
        <v>0</v>
      </c>
      <c r="AM10" s="3">
        <v>0</v>
      </c>
      <c r="AP10" s="3">
        <v>0</v>
      </c>
      <c r="AS10" s="3">
        <v>0</v>
      </c>
      <c r="AV10" s="14">
        <f t="shared" si="6"/>
        <v>0</v>
      </c>
      <c r="AW10" s="14" t="e">
        <f t="shared" si="7"/>
        <v>#DIV/0!</v>
      </c>
      <c r="AX10" s="14" t="e">
        <f t="shared" si="8"/>
        <v>#DIV/0!</v>
      </c>
      <c r="AY10" s="10">
        <v>0</v>
      </c>
      <c r="AZ10" s="11"/>
      <c r="BA10" s="11"/>
      <c r="BB10" s="10">
        <v>0</v>
      </c>
      <c r="BC10" s="11"/>
      <c r="BD10" s="11"/>
      <c r="BE10" s="3">
        <v>0</v>
      </c>
      <c r="BH10" s="3">
        <v>0</v>
      </c>
      <c r="BK10" s="3">
        <v>0</v>
      </c>
      <c r="BN10" s="3">
        <v>0</v>
      </c>
      <c r="BQ10" s="3">
        <v>0</v>
      </c>
      <c r="BT10" s="3">
        <v>0</v>
      </c>
      <c r="BW10" s="3">
        <v>0</v>
      </c>
      <c r="BZ10" s="3">
        <v>0</v>
      </c>
      <c r="CC10" s="3">
        <v>0</v>
      </c>
      <c r="CF10" s="3" t="s">
        <v>95</v>
      </c>
      <c r="CG10" s="3">
        <v>0</v>
      </c>
      <c r="CP10" s="4" t="s">
        <v>119</v>
      </c>
      <c r="CQ10" s="3" t="s">
        <v>97</v>
      </c>
      <c r="CR10" s="5">
        <v>45476</v>
      </c>
    </row>
    <row r="11" spans="1:96" ht="15.75" customHeight="1" x14ac:dyDescent="0.25">
      <c r="A11" s="2">
        <v>45476.455621574074</v>
      </c>
      <c r="B11" s="3" t="s">
        <v>87</v>
      </c>
      <c r="C11" s="3" t="s">
        <v>88</v>
      </c>
      <c r="G11" s="3" t="s">
        <v>120</v>
      </c>
      <c r="I11" s="3">
        <v>1</v>
      </c>
      <c r="J11" s="3">
        <v>0</v>
      </c>
      <c r="K11" s="3">
        <v>0</v>
      </c>
      <c r="L11" s="3">
        <v>0</v>
      </c>
      <c r="O11" s="14">
        <f t="shared" si="0"/>
        <v>0</v>
      </c>
      <c r="P11" s="14" t="e">
        <f t="shared" si="1"/>
        <v>#DIV/0!</v>
      </c>
      <c r="Q11" s="14" t="e">
        <f t="shared" si="2"/>
        <v>#DIV/0!</v>
      </c>
      <c r="R11" s="10">
        <v>0</v>
      </c>
      <c r="S11" s="11"/>
      <c r="T11" s="11"/>
      <c r="U11" s="10">
        <v>0</v>
      </c>
      <c r="V11" s="11"/>
      <c r="W11" s="11"/>
      <c r="X11" s="14">
        <f t="shared" si="3"/>
        <v>0</v>
      </c>
      <c r="Y11" s="14" t="e">
        <f t="shared" si="4"/>
        <v>#DIV/0!</v>
      </c>
      <c r="Z11" s="14" t="e">
        <f t="shared" si="5"/>
        <v>#DIV/0!</v>
      </c>
      <c r="AA11" s="10">
        <v>0</v>
      </c>
      <c r="AB11" s="11"/>
      <c r="AC11" s="11"/>
      <c r="AD11" s="10">
        <v>0</v>
      </c>
      <c r="AE11" s="11"/>
      <c r="AF11" s="11"/>
      <c r="AG11" s="3">
        <v>0</v>
      </c>
      <c r="AJ11" s="3">
        <v>0</v>
      </c>
      <c r="AM11" s="3">
        <v>0</v>
      </c>
      <c r="AP11" s="3">
        <v>0</v>
      </c>
      <c r="AS11" s="3">
        <v>0</v>
      </c>
      <c r="AV11" s="14">
        <f t="shared" si="6"/>
        <v>0</v>
      </c>
      <c r="AW11" s="14" t="e">
        <f t="shared" si="7"/>
        <v>#DIV/0!</v>
      </c>
      <c r="AX11" s="14" t="e">
        <f t="shared" si="8"/>
        <v>#DIV/0!</v>
      </c>
      <c r="AY11" s="10">
        <v>0</v>
      </c>
      <c r="AZ11" s="11"/>
      <c r="BA11" s="11"/>
      <c r="BB11" s="10">
        <v>0</v>
      </c>
      <c r="BC11" s="11"/>
      <c r="BD11" s="11"/>
      <c r="BE11" s="3">
        <v>0</v>
      </c>
      <c r="BH11" s="3">
        <v>0</v>
      </c>
      <c r="BK11" s="3">
        <v>0</v>
      </c>
      <c r="BN11" s="3">
        <v>0</v>
      </c>
      <c r="BQ11" s="3">
        <v>0</v>
      </c>
      <c r="BT11" s="3">
        <v>0</v>
      </c>
      <c r="BW11" s="3">
        <v>0</v>
      </c>
      <c r="BZ11" s="3">
        <v>0</v>
      </c>
      <c r="CC11" s="3">
        <v>0</v>
      </c>
      <c r="CF11" s="3" t="s">
        <v>95</v>
      </c>
      <c r="CG11" s="3">
        <v>0</v>
      </c>
      <c r="CP11" s="4" t="s">
        <v>121</v>
      </c>
      <c r="CQ11" s="3" t="s">
        <v>97</v>
      </c>
      <c r="CR11" s="5">
        <v>45476</v>
      </c>
    </row>
    <row r="12" spans="1:96" ht="15.75" customHeight="1" x14ac:dyDescent="0.25">
      <c r="A12" s="2">
        <v>45476.477563483801</v>
      </c>
      <c r="B12" s="3" t="s">
        <v>87</v>
      </c>
      <c r="C12" s="3" t="s">
        <v>5</v>
      </c>
      <c r="F12" s="3" t="s">
        <v>122</v>
      </c>
      <c r="I12" s="3">
        <v>1</v>
      </c>
      <c r="J12" s="3">
        <v>1</v>
      </c>
      <c r="K12" s="3">
        <v>0</v>
      </c>
      <c r="L12" s="3">
        <v>1</v>
      </c>
      <c r="M12" s="3">
        <v>1</v>
      </c>
      <c r="N12" s="3">
        <v>1</v>
      </c>
      <c r="O12" s="14">
        <f t="shared" si="0"/>
        <v>0.5</v>
      </c>
      <c r="P12" s="14">
        <f t="shared" si="1"/>
        <v>1</v>
      </c>
      <c r="Q12" s="14">
        <f t="shared" si="2"/>
        <v>1</v>
      </c>
      <c r="R12" s="10">
        <v>0.5</v>
      </c>
      <c r="S12" s="10">
        <v>1</v>
      </c>
      <c r="T12" s="10">
        <v>1</v>
      </c>
      <c r="U12" s="10">
        <v>0.5</v>
      </c>
      <c r="V12" s="10">
        <v>1</v>
      </c>
      <c r="W12" s="10">
        <v>1</v>
      </c>
      <c r="X12" s="14">
        <f t="shared" si="3"/>
        <v>1</v>
      </c>
      <c r="Y12" s="14">
        <f t="shared" si="4"/>
        <v>0.75</v>
      </c>
      <c r="Z12" s="14">
        <f t="shared" si="5"/>
        <v>0.25</v>
      </c>
      <c r="AA12" s="10">
        <v>1</v>
      </c>
      <c r="AB12" s="10">
        <v>0.5</v>
      </c>
      <c r="AC12" s="10">
        <v>0.5</v>
      </c>
      <c r="AD12" s="10">
        <v>1</v>
      </c>
      <c r="AE12" s="10">
        <v>1</v>
      </c>
      <c r="AF12" s="10">
        <v>0</v>
      </c>
      <c r="AG12" s="3">
        <v>0.5</v>
      </c>
      <c r="AH12" s="3"/>
      <c r="AI12" s="3">
        <v>0.5</v>
      </c>
      <c r="AJ12" s="3">
        <v>0.5</v>
      </c>
      <c r="AK12" s="3">
        <v>0</v>
      </c>
      <c r="AL12" s="3">
        <v>1</v>
      </c>
      <c r="AM12" s="3">
        <v>0.5</v>
      </c>
      <c r="AN12" s="3">
        <v>1</v>
      </c>
      <c r="AO12" s="3">
        <v>1</v>
      </c>
      <c r="AP12" s="3">
        <v>0</v>
      </c>
      <c r="AS12" s="3">
        <v>1</v>
      </c>
      <c r="AT12" s="3">
        <v>1</v>
      </c>
      <c r="AU12" s="3">
        <v>0.5</v>
      </c>
      <c r="AV12" s="14">
        <f t="shared" si="6"/>
        <v>0.5</v>
      </c>
      <c r="AW12" s="14">
        <f t="shared" si="7"/>
        <v>1</v>
      </c>
      <c r="AX12" s="14">
        <f t="shared" si="8"/>
        <v>1</v>
      </c>
      <c r="AY12" s="10">
        <v>1</v>
      </c>
      <c r="AZ12" s="10">
        <v>1</v>
      </c>
      <c r="BA12" s="10">
        <v>1</v>
      </c>
      <c r="BB12" s="10">
        <v>0</v>
      </c>
      <c r="BC12" s="11"/>
      <c r="BD12" s="11"/>
      <c r="BE12" s="3">
        <v>1</v>
      </c>
      <c r="BF12" s="3">
        <v>1</v>
      </c>
      <c r="BG12" s="3">
        <v>0</v>
      </c>
      <c r="BH12" s="3">
        <v>0</v>
      </c>
      <c r="BK12" s="3">
        <v>0</v>
      </c>
      <c r="BN12" s="3"/>
      <c r="BQ12" s="3">
        <v>1</v>
      </c>
      <c r="BR12" s="3">
        <v>1</v>
      </c>
      <c r="BS12" s="3">
        <v>0</v>
      </c>
      <c r="BT12" s="3">
        <v>0</v>
      </c>
      <c r="BW12" s="3">
        <v>1</v>
      </c>
      <c r="BX12" s="3">
        <v>1</v>
      </c>
      <c r="BY12" s="3">
        <v>0</v>
      </c>
      <c r="BZ12" s="3">
        <v>0</v>
      </c>
      <c r="CC12" s="3">
        <v>1</v>
      </c>
      <c r="CD12" s="3">
        <v>0</v>
      </c>
      <c r="CE12" s="3">
        <v>0.5</v>
      </c>
      <c r="CF12" s="3" t="s">
        <v>95</v>
      </c>
      <c r="CG12" s="3">
        <v>1</v>
      </c>
      <c r="CH12" s="3">
        <v>0.5</v>
      </c>
      <c r="CI12" s="3">
        <v>0</v>
      </c>
      <c r="CP12" s="4" t="s">
        <v>123</v>
      </c>
      <c r="CQ12" s="3" t="s">
        <v>109</v>
      </c>
      <c r="CR12" s="5">
        <v>45476</v>
      </c>
    </row>
    <row r="13" spans="1:96" ht="15.75" customHeight="1" x14ac:dyDescent="0.25">
      <c r="A13" s="2">
        <v>45476.533342858791</v>
      </c>
      <c r="B13" s="3" t="s">
        <v>87</v>
      </c>
      <c r="C13" s="3" t="s">
        <v>113</v>
      </c>
      <c r="H13" s="3" t="s">
        <v>124</v>
      </c>
      <c r="I13" s="3">
        <v>1</v>
      </c>
      <c r="J13" s="3">
        <v>1</v>
      </c>
      <c r="K13" s="3">
        <v>0</v>
      </c>
      <c r="L13" s="3">
        <v>0</v>
      </c>
      <c r="O13" s="14">
        <f t="shared" si="0"/>
        <v>1</v>
      </c>
      <c r="P13" s="14">
        <f t="shared" si="1"/>
        <v>1</v>
      </c>
      <c r="Q13" s="14">
        <f t="shared" si="2"/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4">
        <f t="shared" si="3"/>
        <v>0.75</v>
      </c>
      <c r="Y13" s="14">
        <f t="shared" si="4"/>
        <v>0.5</v>
      </c>
      <c r="Z13" s="14">
        <f t="shared" si="5"/>
        <v>1</v>
      </c>
      <c r="AA13" s="10">
        <v>0.5</v>
      </c>
      <c r="AB13" s="10">
        <v>0</v>
      </c>
      <c r="AC13" s="10">
        <v>1</v>
      </c>
      <c r="AD13" s="10">
        <v>1</v>
      </c>
      <c r="AE13" s="10">
        <v>1</v>
      </c>
      <c r="AF13" s="10">
        <v>1</v>
      </c>
      <c r="AG13" s="3">
        <v>0.5</v>
      </c>
      <c r="AH13" s="3"/>
      <c r="AI13" s="3">
        <v>0.5</v>
      </c>
      <c r="AJ13" s="3">
        <v>1</v>
      </c>
      <c r="AK13" s="3">
        <v>0</v>
      </c>
      <c r="AL13" s="3">
        <v>1</v>
      </c>
      <c r="AM13" s="3">
        <v>0.5</v>
      </c>
      <c r="AN13" s="3">
        <v>1</v>
      </c>
      <c r="AO13" s="3">
        <v>0.5</v>
      </c>
      <c r="AP13" s="3"/>
      <c r="AS13" s="3">
        <v>1</v>
      </c>
      <c r="AT13" s="3">
        <v>1</v>
      </c>
      <c r="AU13" s="3">
        <v>1</v>
      </c>
      <c r="AV13" s="14">
        <f t="shared" si="6"/>
        <v>0</v>
      </c>
      <c r="AW13" s="14" t="e">
        <f t="shared" si="7"/>
        <v>#DIV/0!</v>
      </c>
      <c r="AX13" s="14" t="e">
        <f t="shared" si="8"/>
        <v>#DIV/0!</v>
      </c>
      <c r="AY13" s="10">
        <v>0</v>
      </c>
      <c r="AZ13" s="11"/>
      <c r="BA13" s="11"/>
      <c r="BB13" s="10">
        <v>0</v>
      </c>
      <c r="BC13" s="11"/>
      <c r="BD13" s="11"/>
      <c r="BE13" s="3">
        <v>0.5</v>
      </c>
      <c r="BF13" s="3">
        <v>0</v>
      </c>
      <c r="BG13" s="3">
        <v>1</v>
      </c>
      <c r="BH13" s="3">
        <v>0</v>
      </c>
      <c r="BK13" s="3">
        <v>0</v>
      </c>
      <c r="BN13" s="3">
        <v>0</v>
      </c>
      <c r="BQ13" s="3">
        <v>0</v>
      </c>
      <c r="BT13" s="3">
        <v>0</v>
      </c>
      <c r="BW13" s="3">
        <v>0</v>
      </c>
      <c r="BZ13" s="3">
        <v>0</v>
      </c>
      <c r="CC13" s="3">
        <v>0</v>
      </c>
      <c r="CF13" s="3" t="s">
        <v>95</v>
      </c>
      <c r="CG13" s="3">
        <v>0</v>
      </c>
      <c r="CP13" s="4" t="s">
        <v>125</v>
      </c>
      <c r="CQ13" s="3" t="s">
        <v>101</v>
      </c>
      <c r="CR13" s="5">
        <v>45476</v>
      </c>
    </row>
    <row r="14" spans="1:96" ht="15.75" customHeight="1" x14ac:dyDescent="0.25">
      <c r="A14" s="2">
        <v>45476.632226944443</v>
      </c>
      <c r="B14" s="3" t="s">
        <v>87</v>
      </c>
      <c r="C14" s="3" t="s">
        <v>88</v>
      </c>
      <c r="G14" s="3" t="s">
        <v>126</v>
      </c>
      <c r="I14" s="3">
        <v>0</v>
      </c>
      <c r="L14" s="3">
        <v>0</v>
      </c>
      <c r="O14" s="14">
        <f t="shared" si="0"/>
        <v>0</v>
      </c>
      <c r="P14" s="14" t="e">
        <f t="shared" si="1"/>
        <v>#DIV/0!</v>
      </c>
      <c r="Q14" s="14" t="e">
        <f t="shared" si="2"/>
        <v>#DIV/0!</v>
      </c>
      <c r="R14" s="10">
        <v>0</v>
      </c>
      <c r="S14" s="11"/>
      <c r="T14" s="11"/>
      <c r="U14" s="10">
        <v>0</v>
      </c>
      <c r="V14" s="11"/>
      <c r="W14" s="11"/>
      <c r="X14" s="14">
        <f t="shared" si="3"/>
        <v>0</v>
      </c>
      <c r="Y14" s="14" t="e">
        <f t="shared" si="4"/>
        <v>#DIV/0!</v>
      </c>
      <c r="Z14" s="14" t="e">
        <f t="shared" si="5"/>
        <v>#DIV/0!</v>
      </c>
      <c r="AA14" s="10">
        <v>0</v>
      </c>
      <c r="AB14" s="11"/>
      <c r="AC14" s="11"/>
      <c r="AD14" s="10">
        <v>0</v>
      </c>
      <c r="AE14" s="11"/>
      <c r="AF14" s="11"/>
      <c r="AG14" s="3">
        <v>0</v>
      </c>
      <c r="AJ14" s="3">
        <v>0</v>
      </c>
      <c r="AM14" s="3">
        <v>0</v>
      </c>
      <c r="AP14" s="3">
        <v>0</v>
      </c>
      <c r="AS14" s="3">
        <v>0</v>
      </c>
      <c r="AV14" s="14">
        <f t="shared" si="6"/>
        <v>0</v>
      </c>
      <c r="AW14" s="14" t="e">
        <f t="shared" si="7"/>
        <v>#DIV/0!</v>
      </c>
      <c r="AX14" s="14" t="e">
        <f t="shared" si="8"/>
        <v>#DIV/0!</v>
      </c>
      <c r="AY14" s="10">
        <v>0</v>
      </c>
      <c r="AZ14" s="11"/>
      <c r="BA14" s="11"/>
      <c r="BB14" s="10">
        <v>0</v>
      </c>
      <c r="BC14" s="11"/>
      <c r="BD14" s="11"/>
      <c r="BE14" s="3">
        <v>0</v>
      </c>
      <c r="BH14" s="3">
        <v>0</v>
      </c>
      <c r="BK14" s="3">
        <v>0</v>
      </c>
      <c r="BN14" s="3">
        <v>0</v>
      </c>
      <c r="BQ14" s="3">
        <v>0</v>
      </c>
      <c r="BT14" s="3">
        <v>0</v>
      </c>
      <c r="BW14" s="3">
        <v>0</v>
      </c>
      <c r="BZ14" s="3">
        <v>0</v>
      </c>
      <c r="CC14" s="3">
        <v>0</v>
      </c>
      <c r="CF14" s="3" t="s">
        <v>95</v>
      </c>
      <c r="CG14" s="3">
        <v>0</v>
      </c>
      <c r="CP14" s="4" t="s">
        <v>127</v>
      </c>
      <c r="CQ14" s="3" t="s">
        <v>97</v>
      </c>
      <c r="CR14" s="5">
        <v>45476</v>
      </c>
    </row>
    <row r="15" spans="1:96" ht="15.75" customHeight="1" x14ac:dyDescent="0.25">
      <c r="A15" s="2">
        <v>45476.643258124997</v>
      </c>
      <c r="B15" s="3" t="s">
        <v>87</v>
      </c>
      <c r="C15" s="3" t="s">
        <v>88</v>
      </c>
      <c r="G15" s="3" t="s">
        <v>126</v>
      </c>
      <c r="I15" s="3">
        <v>1</v>
      </c>
      <c r="J15" s="3">
        <v>1</v>
      </c>
      <c r="K15" s="3">
        <v>0</v>
      </c>
      <c r="L15" s="3">
        <v>0</v>
      </c>
      <c r="O15" s="14">
        <f t="shared" si="0"/>
        <v>0</v>
      </c>
      <c r="P15" s="14" t="e">
        <f t="shared" si="1"/>
        <v>#DIV/0!</v>
      </c>
      <c r="Q15" s="14" t="e">
        <f t="shared" si="2"/>
        <v>#DIV/0!</v>
      </c>
      <c r="R15" s="10">
        <v>0</v>
      </c>
      <c r="S15" s="11"/>
      <c r="T15" s="11"/>
      <c r="U15" s="10">
        <v>0</v>
      </c>
      <c r="V15" s="11"/>
      <c r="W15" s="11"/>
      <c r="X15" s="14">
        <f t="shared" si="3"/>
        <v>0</v>
      </c>
      <c r="Y15" s="14" t="e">
        <f t="shared" si="4"/>
        <v>#DIV/0!</v>
      </c>
      <c r="Z15" s="14" t="e">
        <f t="shared" si="5"/>
        <v>#DIV/0!</v>
      </c>
      <c r="AA15" s="10">
        <v>0</v>
      </c>
      <c r="AB15" s="11"/>
      <c r="AC15" s="11"/>
      <c r="AD15" s="10">
        <v>0</v>
      </c>
      <c r="AE15" s="11"/>
      <c r="AF15" s="11"/>
      <c r="AG15" s="3">
        <v>0</v>
      </c>
      <c r="AJ15" s="3">
        <v>0</v>
      </c>
      <c r="AM15" s="3">
        <v>0</v>
      </c>
      <c r="AP15" s="3">
        <v>0</v>
      </c>
      <c r="AS15" s="3">
        <v>0</v>
      </c>
      <c r="AV15" s="14">
        <f t="shared" si="6"/>
        <v>0</v>
      </c>
      <c r="AW15" s="14" t="e">
        <f t="shared" si="7"/>
        <v>#DIV/0!</v>
      </c>
      <c r="AX15" s="14" t="e">
        <f t="shared" si="8"/>
        <v>#DIV/0!</v>
      </c>
      <c r="AY15" s="10">
        <v>0</v>
      </c>
      <c r="AZ15" s="11"/>
      <c r="BA15" s="11"/>
      <c r="BB15" s="10">
        <v>0</v>
      </c>
      <c r="BC15" s="11"/>
      <c r="BD15" s="11"/>
      <c r="BE15" s="3">
        <v>0</v>
      </c>
      <c r="BH15" s="3">
        <v>0</v>
      </c>
      <c r="BK15" s="3">
        <v>0</v>
      </c>
      <c r="BN15" s="3">
        <v>0</v>
      </c>
      <c r="BQ15" s="3">
        <v>0</v>
      </c>
      <c r="BT15" s="3">
        <v>0</v>
      </c>
      <c r="BW15" s="3">
        <v>0</v>
      </c>
      <c r="BZ15" s="3">
        <v>0</v>
      </c>
      <c r="CC15" s="3">
        <v>1</v>
      </c>
      <c r="CD15" s="3">
        <v>1</v>
      </c>
      <c r="CE15" s="3">
        <v>1</v>
      </c>
      <c r="CF15" s="3" t="s">
        <v>95</v>
      </c>
      <c r="CG15" s="3">
        <v>1</v>
      </c>
      <c r="CH15" s="3">
        <v>1</v>
      </c>
      <c r="CI15" s="3">
        <v>0</v>
      </c>
      <c r="CP15" s="4" t="s">
        <v>127</v>
      </c>
      <c r="CQ15" s="3" t="s">
        <v>97</v>
      </c>
      <c r="CR15" s="5">
        <v>45476</v>
      </c>
    </row>
    <row r="16" spans="1:96" ht="15.75" customHeight="1" x14ac:dyDescent="0.25">
      <c r="A16" s="2">
        <v>45476.645163576388</v>
      </c>
      <c r="B16" s="3" t="s">
        <v>87</v>
      </c>
      <c r="C16" s="3" t="s">
        <v>4</v>
      </c>
      <c r="E16" s="3" t="s">
        <v>128</v>
      </c>
      <c r="I16" s="3">
        <v>1</v>
      </c>
      <c r="J16" s="3">
        <v>0</v>
      </c>
      <c r="K16" s="3">
        <v>0</v>
      </c>
      <c r="L16" s="3">
        <v>1</v>
      </c>
      <c r="M16" s="3">
        <v>0</v>
      </c>
      <c r="N16" s="3">
        <v>0</v>
      </c>
      <c r="O16" s="14">
        <f t="shared" si="0"/>
        <v>0.25</v>
      </c>
      <c r="P16" s="14">
        <f t="shared" si="1"/>
        <v>0</v>
      </c>
      <c r="Q16" s="14">
        <f t="shared" si="2"/>
        <v>0</v>
      </c>
      <c r="R16" s="10">
        <v>0.5</v>
      </c>
      <c r="S16" s="10">
        <v>0</v>
      </c>
      <c r="T16" s="10">
        <v>0</v>
      </c>
      <c r="U16" s="10">
        <v>0</v>
      </c>
      <c r="V16" s="11"/>
      <c r="W16" s="11"/>
      <c r="X16" s="14">
        <f t="shared" si="3"/>
        <v>0</v>
      </c>
      <c r="Y16" s="14" t="e">
        <f t="shared" si="4"/>
        <v>#DIV/0!</v>
      </c>
      <c r="Z16" s="14" t="e">
        <f t="shared" si="5"/>
        <v>#DIV/0!</v>
      </c>
      <c r="AA16" s="10">
        <v>0</v>
      </c>
      <c r="AB16" s="11"/>
      <c r="AC16" s="11"/>
      <c r="AD16" s="10">
        <v>0</v>
      </c>
      <c r="AE16" s="11"/>
      <c r="AF16" s="11"/>
      <c r="AG16" s="3">
        <v>0</v>
      </c>
      <c r="AJ16" s="3">
        <v>0</v>
      </c>
      <c r="AM16" s="3">
        <v>0.5</v>
      </c>
      <c r="AN16" s="3">
        <v>1</v>
      </c>
      <c r="AO16" s="3">
        <v>1</v>
      </c>
      <c r="AP16" s="3"/>
      <c r="AS16" s="3">
        <v>0.5</v>
      </c>
      <c r="AT16" s="3">
        <v>1</v>
      </c>
      <c r="AU16" s="3">
        <v>1</v>
      </c>
      <c r="AV16" s="14">
        <f t="shared" si="6"/>
        <v>0.5</v>
      </c>
      <c r="AW16" s="14">
        <f t="shared" si="7"/>
        <v>1</v>
      </c>
      <c r="AX16" s="14">
        <f t="shared" si="8"/>
        <v>1</v>
      </c>
      <c r="AY16" s="10">
        <v>1</v>
      </c>
      <c r="AZ16" s="10">
        <v>1</v>
      </c>
      <c r="BA16" s="10">
        <v>1</v>
      </c>
      <c r="BB16" s="10">
        <v>0</v>
      </c>
      <c r="BC16" s="11"/>
      <c r="BD16" s="11"/>
      <c r="BE16" s="3">
        <v>1</v>
      </c>
      <c r="BF16" s="3">
        <v>1</v>
      </c>
      <c r="BG16" s="3">
        <v>1</v>
      </c>
      <c r="BH16" s="3">
        <v>0</v>
      </c>
      <c r="BK16" s="3">
        <v>0</v>
      </c>
      <c r="BN16" s="3"/>
      <c r="BQ16" s="3">
        <v>1</v>
      </c>
      <c r="BR16" s="3">
        <v>0</v>
      </c>
      <c r="BS16" s="3">
        <v>1</v>
      </c>
      <c r="BT16" s="3">
        <v>0</v>
      </c>
      <c r="BW16" s="3">
        <v>0</v>
      </c>
      <c r="BZ16" s="3">
        <v>0</v>
      </c>
      <c r="CC16" s="3">
        <v>1</v>
      </c>
      <c r="CD16" s="3">
        <v>0</v>
      </c>
      <c r="CE16" s="3">
        <v>1</v>
      </c>
      <c r="CF16" s="3" t="s">
        <v>129</v>
      </c>
      <c r="CJ16" s="3">
        <v>0</v>
      </c>
      <c r="CP16" s="4" t="s">
        <v>130</v>
      </c>
      <c r="CQ16" s="3" t="s">
        <v>112</v>
      </c>
      <c r="CR16" s="5">
        <v>45476</v>
      </c>
    </row>
    <row r="17" spans="1:102" ht="15.75" customHeight="1" x14ac:dyDescent="0.25">
      <c r="A17" s="2">
        <v>45476.681733657402</v>
      </c>
      <c r="B17" s="3" t="s">
        <v>87</v>
      </c>
      <c r="C17" s="3" t="s">
        <v>113</v>
      </c>
      <c r="H17" s="3" t="s">
        <v>131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14">
        <f t="shared" si="0"/>
        <v>1</v>
      </c>
      <c r="P17" s="14">
        <f t="shared" si="1"/>
        <v>1</v>
      </c>
      <c r="Q17" s="14">
        <f t="shared" si="2"/>
        <v>1</v>
      </c>
      <c r="R17" s="10">
        <v>1</v>
      </c>
      <c r="S17" s="10">
        <v>1</v>
      </c>
      <c r="T17" s="10">
        <v>1</v>
      </c>
      <c r="U17" s="10">
        <v>1</v>
      </c>
      <c r="V17" s="10">
        <v>1</v>
      </c>
      <c r="W17" s="10">
        <v>1</v>
      </c>
      <c r="X17" s="14">
        <f t="shared" si="3"/>
        <v>0.75</v>
      </c>
      <c r="Y17" s="14">
        <f t="shared" si="4"/>
        <v>1</v>
      </c>
      <c r="Z17" s="14">
        <f t="shared" si="5"/>
        <v>1</v>
      </c>
      <c r="AA17" s="10">
        <v>0.5</v>
      </c>
      <c r="AB17" s="10">
        <v>1</v>
      </c>
      <c r="AC17" s="10">
        <v>1</v>
      </c>
      <c r="AD17" s="10">
        <v>1</v>
      </c>
      <c r="AE17" s="10">
        <v>1</v>
      </c>
      <c r="AF17" s="10">
        <v>1</v>
      </c>
      <c r="AG17" s="3">
        <v>0.5</v>
      </c>
      <c r="AH17" s="3">
        <v>0.5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14">
        <f t="shared" si="6"/>
        <v>0.5</v>
      </c>
      <c r="AW17" s="14">
        <f t="shared" si="7"/>
        <v>1</v>
      </c>
      <c r="AX17" s="14">
        <f t="shared" si="8"/>
        <v>1</v>
      </c>
      <c r="AY17" s="10">
        <v>1</v>
      </c>
      <c r="AZ17" s="10">
        <v>1</v>
      </c>
      <c r="BA17" s="10">
        <v>1</v>
      </c>
      <c r="BB17" s="10">
        <v>0</v>
      </c>
      <c r="BC17" s="11"/>
      <c r="BD17" s="11"/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>
        <v>1</v>
      </c>
      <c r="BK17" s="3">
        <v>1</v>
      </c>
      <c r="BL17" s="3">
        <v>1</v>
      </c>
      <c r="BM17" s="3">
        <v>1</v>
      </c>
      <c r="BN17" s="3">
        <v>0</v>
      </c>
      <c r="BQ17" s="3">
        <v>0</v>
      </c>
      <c r="BT17" s="3">
        <v>0</v>
      </c>
      <c r="BW17" s="3">
        <v>0</v>
      </c>
      <c r="BZ17" s="3">
        <v>0</v>
      </c>
      <c r="CC17" s="3">
        <v>0</v>
      </c>
      <c r="CF17" s="3" t="s">
        <v>95</v>
      </c>
      <c r="CG17" s="3">
        <v>1</v>
      </c>
      <c r="CH17" s="3">
        <v>1</v>
      </c>
      <c r="CI17" s="3">
        <v>0</v>
      </c>
      <c r="CP17" s="4" t="s">
        <v>132</v>
      </c>
      <c r="CQ17" s="3" t="s">
        <v>101</v>
      </c>
      <c r="CR17" s="5">
        <v>45476</v>
      </c>
    </row>
    <row r="18" spans="1:102" ht="15.75" customHeight="1" x14ac:dyDescent="0.25">
      <c r="A18" s="2">
        <v>45476.690850173611</v>
      </c>
      <c r="B18" s="3" t="s">
        <v>87</v>
      </c>
      <c r="C18" s="3" t="s">
        <v>88</v>
      </c>
      <c r="G18" s="3" t="s">
        <v>126</v>
      </c>
      <c r="I18" s="3">
        <v>1</v>
      </c>
      <c r="J18" s="3">
        <v>0</v>
      </c>
      <c r="K18" s="3">
        <v>0</v>
      </c>
      <c r="L18" s="3">
        <v>0</v>
      </c>
      <c r="O18" s="14">
        <f t="shared" si="0"/>
        <v>0</v>
      </c>
      <c r="P18" s="14" t="e">
        <f t="shared" si="1"/>
        <v>#DIV/0!</v>
      </c>
      <c r="Q18" s="14" t="e">
        <f t="shared" si="2"/>
        <v>#DIV/0!</v>
      </c>
      <c r="R18" s="10">
        <v>0</v>
      </c>
      <c r="S18" s="11"/>
      <c r="T18" s="11"/>
      <c r="U18" s="10">
        <v>0</v>
      </c>
      <c r="V18" s="11"/>
      <c r="W18" s="11"/>
      <c r="X18" s="14">
        <f t="shared" si="3"/>
        <v>0</v>
      </c>
      <c r="Y18" s="14" t="e">
        <f t="shared" si="4"/>
        <v>#DIV/0!</v>
      </c>
      <c r="Z18" s="14" t="e">
        <f t="shared" si="5"/>
        <v>#DIV/0!</v>
      </c>
      <c r="AA18" s="10">
        <v>0</v>
      </c>
      <c r="AB18" s="11"/>
      <c r="AC18" s="11"/>
      <c r="AD18" s="10">
        <v>0</v>
      </c>
      <c r="AE18" s="11"/>
      <c r="AF18" s="11"/>
      <c r="AG18" s="3">
        <v>0</v>
      </c>
      <c r="AJ18" s="3">
        <v>0</v>
      </c>
      <c r="AM18" s="3">
        <v>0</v>
      </c>
      <c r="AP18" s="3">
        <v>0</v>
      </c>
      <c r="AS18" s="3">
        <v>0</v>
      </c>
      <c r="AV18" s="14">
        <f t="shared" si="6"/>
        <v>0</v>
      </c>
      <c r="AW18" s="14" t="e">
        <f t="shared" si="7"/>
        <v>#DIV/0!</v>
      </c>
      <c r="AX18" s="14" t="e">
        <f t="shared" si="8"/>
        <v>#DIV/0!</v>
      </c>
      <c r="AY18" s="10">
        <v>0</v>
      </c>
      <c r="AZ18" s="11"/>
      <c r="BA18" s="11"/>
      <c r="BB18" s="10">
        <v>0</v>
      </c>
      <c r="BC18" s="11"/>
      <c r="BD18" s="11"/>
      <c r="BE18" s="3">
        <v>0</v>
      </c>
      <c r="BH18" s="3">
        <v>0</v>
      </c>
      <c r="BK18" s="3">
        <v>0</v>
      </c>
      <c r="BN18" s="3">
        <v>0</v>
      </c>
      <c r="BQ18" s="3">
        <v>0</v>
      </c>
      <c r="BT18" s="3">
        <v>0</v>
      </c>
      <c r="BW18" s="3">
        <v>0</v>
      </c>
      <c r="BZ18" s="3">
        <v>0</v>
      </c>
      <c r="CC18" s="3">
        <v>1</v>
      </c>
      <c r="CD18" s="3">
        <v>1</v>
      </c>
      <c r="CE18" s="3">
        <v>1</v>
      </c>
      <c r="CF18" s="3" t="s">
        <v>95</v>
      </c>
      <c r="CG18" s="3">
        <v>1</v>
      </c>
      <c r="CH18" s="3">
        <v>0</v>
      </c>
      <c r="CI18" s="3">
        <v>0</v>
      </c>
      <c r="CP18" s="4" t="s">
        <v>127</v>
      </c>
      <c r="CQ18" s="3" t="s">
        <v>97</v>
      </c>
      <c r="CR18" s="5">
        <v>45476</v>
      </c>
    </row>
    <row r="19" spans="1:102" ht="15.75" customHeight="1" x14ac:dyDescent="0.25">
      <c r="A19" s="2">
        <v>45476.703975983793</v>
      </c>
      <c r="B19" s="3" t="s">
        <v>87</v>
      </c>
      <c r="C19" s="3" t="s">
        <v>4</v>
      </c>
      <c r="E19" s="3" t="s">
        <v>133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14">
        <f t="shared" si="0"/>
        <v>1</v>
      </c>
      <c r="P19" s="14">
        <f t="shared" si="1"/>
        <v>1</v>
      </c>
      <c r="Q19" s="14">
        <f t="shared" si="2"/>
        <v>1</v>
      </c>
      <c r="R19" s="10">
        <v>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4">
        <f t="shared" si="3"/>
        <v>0.25</v>
      </c>
      <c r="Y19" s="14">
        <f t="shared" si="4"/>
        <v>1</v>
      </c>
      <c r="Z19" s="14">
        <f t="shared" si="5"/>
        <v>1</v>
      </c>
      <c r="AA19" s="10">
        <v>0.5</v>
      </c>
      <c r="AB19" s="10">
        <v>1</v>
      </c>
      <c r="AC19" s="10">
        <v>1</v>
      </c>
      <c r="AD19" s="10">
        <v>0</v>
      </c>
      <c r="AE19" s="11"/>
      <c r="AF19" s="11"/>
      <c r="AG19" s="3">
        <v>0</v>
      </c>
      <c r="AJ19" s="3">
        <v>1</v>
      </c>
      <c r="AK19" s="3">
        <v>1</v>
      </c>
      <c r="AL19" s="3">
        <v>1</v>
      </c>
      <c r="AM19" s="3">
        <v>0.5</v>
      </c>
      <c r="AN19" s="3">
        <v>0</v>
      </c>
      <c r="AO19" s="3">
        <v>1</v>
      </c>
      <c r="AP19" s="3"/>
      <c r="AS19" s="3">
        <v>0.5</v>
      </c>
      <c r="AT19" s="3">
        <v>0</v>
      </c>
      <c r="AU19" s="3">
        <v>1</v>
      </c>
      <c r="AV19" s="14">
        <f t="shared" si="6"/>
        <v>0.5</v>
      </c>
      <c r="AW19" s="14">
        <f t="shared" si="7"/>
        <v>1</v>
      </c>
      <c r="AX19" s="14">
        <f t="shared" si="8"/>
        <v>1</v>
      </c>
      <c r="AY19" s="10">
        <v>1</v>
      </c>
      <c r="AZ19" s="10">
        <v>1</v>
      </c>
      <c r="BA19" s="10">
        <v>1</v>
      </c>
      <c r="BB19" s="10">
        <v>0</v>
      </c>
      <c r="BC19" s="11"/>
      <c r="BD19" s="11"/>
      <c r="BE19" s="3">
        <v>1</v>
      </c>
      <c r="BF19" s="3">
        <v>1</v>
      </c>
      <c r="BG19" s="3">
        <v>1</v>
      </c>
      <c r="BH19" s="3">
        <v>0</v>
      </c>
      <c r="BK19" s="3">
        <v>1</v>
      </c>
      <c r="BL19" s="3">
        <v>1</v>
      </c>
      <c r="BM19" s="3">
        <v>1</v>
      </c>
      <c r="BN19" s="3"/>
      <c r="BQ19" s="3">
        <v>1</v>
      </c>
      <c r="BR19" s="3">
        <v>1</v>
      </c>
      <c r="BS19" s="3">
        <v>1</v>
      </c>
      <c r="BT19" s="3">
        <v>0</v>
      </c>
      <c r="BW19" s="3">
        <v>1</v>
      </c>
      <c r="BX19" s="3">
        <v>1</v>
      </c>
      <c r="BY19" s="3">
        <v>1</v>
      </c>
      <c r="BZ19" s="3">
        <v>0</v>
      </c>
      <c r="CC19" s="3">
        <v>1</v>
      </c>
      <c r="CD19" s="3">
        <v>1</v>
      </c>
      <c r="CE19" s="3">
        <v>1</v>
      </c>
      <c r="CF19" s="3" t="s">
        <v>129</v>
      </c>
      <c r="CJ19" s="3">
        <v>0</v>
      </c>
      <c r="CP19" s="4" t="s">
        <v>134</v>
      </c>
      <c r="CQ19" s="3" t="s">
        <v>109</v>
      </c>
      <c r="CR19" s="5">
        <v>45479</v>
      </c>
    </row>
    <row r="20" spans="1:102" ht="15.75" customHeight="1" x14ac:dyDescent="0.25">
      <c r="A20" s="2">
        <v>45477.416944710647</v>
      </c>
      <c r="B20" s="3" t="s">
        <v>87</v>
      </c>
      <c r="C20" s="3" t="s">
        <v>113</v>
      </c>
      <c r="H20" s="3" t="s">
        <v>135</v>
      </c>
      <c r="I20" s="3">
        <v>0</v>
      </c>
      <c r="L20" s="3">
        <v>1</v>
      </c>
      <c r="M20" s="3">
        <v>1</v>
      </c>
      <c r="N20" s="3">
        <v>1</v>
      </c>
      <c r="O20" s="14">
        <f t="shared" si="0"/>
        <v>1</v>
      </c>
      <c r="P20" s="14">
        <f t="shared" si="1"/>
        <v>1</v>
      </c>
      <c r="Q20" s="14">
        <f t="shared" si="2"/>
        <v>1</v>
      </c>
      <c r="R20" s="10">
        <v>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4">
        <f t="shared" si="3"/>
        <v>0.5</v>
      </c>
      <c r="Y20" s="14">
        <f t="shared" si="4"/>
        <v>1</v>
      </c>
      <c r="Z20" s="14">
        <f t="shared" si="5"/>
        <v>1</v>
      </c>
      <c r="AA20" s="10">
        <v>0</v>
      </c>
      <c r="AB20" s="11"/>
      <c r="AC20" s="11"/>
      <c r="AD20" s="10">
        <v>1</v>
      </c>
      <c r="AE20" s="10">
        <v>1</v>
      </c>
      <c r="AF20" s="10">
        <v>1</v>
      </c>
      <c r="AG20" s="3">
        <v>0.5</v>
      </c>
      <c r="AH20" s="3"/>
      <c r="AI20" s="3">
        <v>0.5</v>
      </c>
      <c r="AJ20" s="3">
        <v>1</v>
      </c>
      <c r="AK20" s="3">
        <v>0.5</v>
      </c>
      <c r="AL20" s="3">
        <v>1</v>
      </c>
      <c r="AM20" s="3">
        <v>0.5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14">
        <f t="shared" si="6"/>
        <v>0.25</v>
      </c>
      <c r="AW20" s="14">
        <f t="shared" si="7"/>
        <v>0.5</v>
      </c>
      <c r="AX20" s="14">
        <f t="shared" si="8"/>
        <v>1</v>
      </c>
      <c r="AY20" s="10">
        <v>0.5</v>
      </c>
      <c r="AZ20" s="10">
        <v>0.5</v>
      </c>
      <c r="BA20" s="10">
        <v>1</v>
      </c>
      <c r="BB20" s="10">
        <v>0</v>
      </c>
      <c r="BC20" s="11"/>
      <c r="BD20" s="11"/>
      <c r="BE20" s="3">
        <v>1</v>
      </c>
      <c r="BF20" s="3">
        <v>1</v>
      </c>
      <c r="BG20" s="3">
        <v>1</v>
      </c>
      <c r="BH20" s="3">
        <v>1</v>
      </c>
      <c r="BI20" s="3">
        <v>1</v>
      </c>
      <c r="BJ20" s="3">
        <v>1</v>
      </c>
      <c r="BK20" s="3">
        <v>0</v>
      </c>
      <c r="BN20" s="3">
        <v>0</v>
      </c>
      <c r="BQ20" s="3">
        <v>0</v>
      </c>
      <c r="BT20" s="3">
        <v>0</v>
      </c>
      <c r="BW20" s="3">
        <v>1</v>
      </c>
      <c r="BX20" s="3">
        <v>0</v>
      </c>
      <c r="BY20" s="3">
        <v>0</v>
      </c>
      <c r="BZ20" s="3">
        <v>0</v>
      </c>
      <c r="CC20" s="3">
        <v>0</v>
      </c>
      <c r="CF20" s="3" t="s">
        <v>95</v>
      </c>
      <c r="CG20" s="3">
        <v>1</v>
      </c>
      <c r="CH20" s="3">
        <v>1</v>
      </c>
      <c r="CI20" s="3">
        <v>0</v>
      </c>
      <c r="CP20" s="4" t="s">
        <v>136</v>
      </c>
      <c r="CQ20" s="3" t="s">
        <v>101</v>
      </c>
      <c r="CR20" s="5">
        <v>45476</v>
      </c>
    </row>
    <row r="21" spans="1:102" ht="15.75" customHeight="1" x14ac:dyDescent="0.25">
      <c r="A21" s="2">
        <v>45477.442530335647</v>
      </c>
      <c r="B21" s="3" t="s">
        <v>87</v>
      </c>
      <c r="C21" s="3" t="s">
        <v>88</v>
      </c>
      <c r="G21" s="3" t="s">
        <v>137</v>
      </c>
      <c r="I21" s="3">
        <v>1</v>
      </c>
      <c r="J21" s="3">
        <v>0</v>
      </c>
      <c r="K21" s="3">
        <v>0</v>
      </c>
      <c r="L21" s="3">
        <v>1</v>
      </c>
      <c r="M21" s="3">
        <v>0</v>
      </c>
      <c r="N21" s="3">
        <v>0</v>
      </c>
      <c r="O21" s="14">
        <f t="shared" si="0"/>
        <v>0.25</v>
      </c>
      <c r="P21" s="14">
        <f t="shared" si="1"/>
        <v>0</v>
      </c>
      <c r="Q21" s="14">
        <f t="shared" si="2"/>
        <v>0</v>
      </c>
      <c r="R21" s="10">
        <v>0.5</v>
      </c>
      <c r="S21" s="10">
        <v>0</v>
      </c>
      <c r="T21" s="10">
        <v>0</v>
      </c>
      <c r="U21" s="10">
        <v>0</v>
      </c>
      <c r="V21" s="11"/>
      <c r="W21" s="11"/>
      <c r="X21" s="14">
        <f t="shared" si="3"/>
        <v>0</v>
      </c>
      <c r="Y21" s="14" t="e">
        <f t="shared" si="4"/>
        <v>#DIV/0!</v>
      </c>
      <c r="Z21" s="14" t="e">
        <f t="shared" si="5"/>
        <v>#DIV/0!</v>
      </c>
      <c r="AA21" s="10">
        <v>0</v>
      </c>
      <c r="AB21" s="11"/>
      <c r="AC21" s="11"/>
      <c r="AD21" s="10">
        <v>0</v>
      </c>
      <c r="AE21" s="11"/>
      <c r="AF21" s="11"/>
      <c r="AG21" s="3">
        <v>0</v>
      </c>
      <c r="AJ21" s="3">
        <v>0</v>
      </c>
      <c r="AM21" s="3">
        <v>0</v>
      </c>
      <c r="AP21" s="3">
        <v>0</v>
      </c>
      <c r="AS21" s="3">
        <v>0</v>
      </c>
      <c r="AV21" s="14">
        <f t="shared" si="6"/>
        <v>0</v>
      </c>
      <c r="AW21" s="14" t="e">
        <f t="shared" si="7"/>
        <v>#DIV/0!</v>
      </c>
      <c r="AX21" s="14" t="e">
        <f t="shared" si="8"/>
        <v>#DIV/0!</v>
      </c>
      <c r="AY21" s="10">
        <v>0</v>
      </c>
      <c r="AZ21" s="11"/>
      <c r="BA21" s="11"/>
      <c r="BB21" s="10">
        <v>0</v>
      </c>
      <c r="BC21" s="11"/>
      <c r="BD21" s="11"/>
      <c r="BE21" s="3">
        <v>0</v>
      </c>
      <c r="BH21" s="3">
        <v>0</v>
      </c>
      <c r="BK21" s="3">
        <v>0</v>
      </c>
      <c r="BN21" s="3">
        <v>0</v>
      </c>
      <c r="BQ21" s="3">
        <v>0</v>
      </c>
      <c r="BT21" s="3">
        <v>0</v>
      </c>
      <c r="BW21" s="3">
        <v>0</v>
      </c>
      <c r="BZ21" s="3">
        <v>0</v>
      </c>
      <c r="CC21" s="3">
        <v>0</v>
      </c>
      <c r="CF21" s="3" t="s">
        <v>95</v>
      </c>
      <c r="CG21" s="3">
        <v>0</v>
      </c>
      <c r="CP21" s="4" t="s">
        <v>138</v>
      </c>
      <c r="CQ21" s="3" t="s">
        <v>97</v>
      </c>
      <c r="CR21" s="5">
        <v>45477</v>
      </c>
    </row>
    <row r="22" spans="1:102" ht="15.75" customHeight="1" x14ac:dyDescent="0.25">
      <c r="A22" s="2">
        <v>45477.500942500003</v>
      </c>
      <c r="B22" s="3" t="s">
        <v>87</v>
      </c>
      <c r="C22" s="3" t="s">
        <v>88</v>
      </c>
      <c r="G22" s="3" t="s">
        <v>139</v>
      </c>
      <c r="I22" s="3">
        <v>1</v>
      </c>
      <c r="J22" s="3">
        <v>1</v>
      </c>
      <c r="K22" s="3">
        <v>0</v>
      </c>
      <c r="L22" s="3">
        <v>1</v>
      </c>
      <c r="M22" s="3">
        <v>1</v>
      </c>
      <c r="N22" s="3">
        <v>1</v>
      </c>
      <c r="O22" s="14">
        <f t="shared" si="0"/>
        <v>0.75</v>
      </c>
      <c r="P22" s="14">
        <f t="shared" si="1"/>
        <v>1</v>
      </c>
      <c r="Q22" s="14">
        <f t="shared" si="2"/>
        <v>0.5</v>
      </c>
      <c r="R22" s="10">
        <v>1</v>
      </c>
      <c r="S22" s="10">
        <v>1</v>
      </c>
      <c r="T22" s="10">
        <v>0</v>
      </c>
      <c r="U22" s="10">
        <v>0.5</v>
      </c>
      <c r="V22" s="10">
        <v>1</v>
      </c>
      <c r="W22" s="10">
        <v>1</v>
      </c>
      <c r="X22" s="14">
        <f t="shared" si="3"/>
        <v>0.5</v>
      </c>
      <c r="Y22" s="14">
        <f t="shared" si="4"/>
        <v>1</v>
      </c>
      <c r="Z22" s="14">
        <f t="shared" si="5"/>
        <v>1</v>
      </c>
      <c r="AA22" s="10">
        <v>1</v>
      </c>
      <c r="AB22" s="10">
        <v>1</v>
      </c>
      <c r="AC22" s="10">
        <v>1</v>
      </c>
      <c r="AD22" s="10">
        <v>0</v>
      </c>
      <c r="AE22" s="11"/>
      <c r="AF22" s="11"/>
      <c r="AG22" s="3">
        <v>0.5</v>
      </c>
      <c r="AH22" s="3"/>
      <c r="AI22" s="3">
        <v>0.5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0.5</v>
      </c>
      <c r="AT22" s="3">
        <v>1</v>
      </c>
      <c r="AU22" s="3">
        <v>1</v>
      </c>
      <c r="AV22" s="14">
        <f t="shared" si="6"/>
        <v>0</v>
      </c>
      <c r="AW22" s="14" t="e">
        <f t="shared" si="7"/>
        <v>#DIV/0!</v>
      </c>
      <c r="AX22" s="14" t="e">
        <f t="shared" si="8"/>
        <v>#DIV/0!</v>
      </c>
      <c r="AY22" s="10">
        <v>0</v>
      </c>
      <c r="AZ22" s="11"/>
      <c r="BA22" s="11"/>
      <c r="BB22" s="10">
        <v>0</v>
      </c>
      <c r="BC22" s="11"/>
      <c r="BD22" s="11"/>
      <c r="BE22" s="3">
        <v>1</v>
      </c>
      <c r="BF22" s="3">
        <v>1</v>
      </c>
      <c r="BG22" s="3">
        <v>1</v>
      </c>
      <c r="BH22" s="3">
        <v>0</v>
      </c>
      <c r="BK22" s="3">
        <v>1</v>
      </c>
      <c r="BL22" s="3">
        <v>1</v>
      </c>
      <c r="BM22" s="3">
        <v>1</v>
      </c>
      <c r="BN22" s="3">
        <v>0</v>
      </c>
      <c r="BQ22" s="3">
        <v>1</v>
      </c>
      <c r="BR22" s="3">
        <v>1</v>
      </c>
      <c r="BS22" s="3">
        <v>0.5</v>
      </c>
      <c r="BT22" s="3">
        <v>0</v>
      </c>
      <c r="BW22" s="3">
        <v>1</v>
      </c>
      <c r="BX22" s="3">
        <v>1</v>
      </c>
      <c r="BY22" s="3">
        <v>0</v>
      </c>
      <c r="BZ22" s="3">
        <v>0</v>
      </c>
      <c r="CC22" s="3">
        <v>1</v>
      </c>
      <c r="CD22" s="3">
        <v>1</v>
      </c>
      <c r="CE22" s="3">
        <v>0.5</v>
      </c>
      <c r="CF22" s="3" t="s">
        <v>95</v>
      </c>
      <c r="CG22" s="3">
        <v>1</v>
      </c>
      <c r="CH22" s="3">
        <v>1</v>
      </c>
      <c r="CI22" s="3">
        <v>0</v>
      </c>
      <c r="CP22" s="4" t="s">
        <v>140</v>
      </c>
      <c r="CQ22" s="3" t="s">
        <v>101</v>
      </c>
      <c r="CR22" s="5">
        <v>45477</v>
      </c>
    </row>
    <row r="23" spans="1:102" ht="15.75" customHeight="1" x14ac:dyDescent="0.25">
      <c r="A23" s="2">
        <v>45477.511814641199</v>
      </c>
      <c r="B23" s="3" t="s">
        <v>87</v>
      </c>
      <c r="C23" s="3" t="s">
        <v>88</v>
      </c>
      <c r="G23" s="3" t="s">
        <v>141</v>
      </c>
      <c r="I23" s="3">
        <v>0</v>
      </c>
      <c r="L23" s="3">
        <v>0.5</v>
      </c>
      <c r="M23" s="3">
        <v>0</v>
      </c>
      <c r="N23" s="3">
        <v>1</v>
      </c>
      <c r="O23" s="14">
        <f t="shared" si="0"/>
        <v>0.5</v>
      </c>
      <c r="P23" s="14">
        <f t="shared" si="1"/>
        <v>0</v>
      </c>
      <c r="Q23" s="14">
        <f t="shared" si="2"/>
        <v>1</v>
      </c>
      <c r="R23" s="10">
        <v>0.5</v>
      </c>
      <c r="S23" s="10">
        <v>0</v>
      </c>
      <c r="T23" s="10">
        <v>1</v>
      </c>
      <c r="U23" s="10">
        <v>0.5</v>
      </c>
      <c r="V23" s="10">
        <v>0</v>
      </c>
      <c r="W23" s="10">
        <v>1</v>
      </c>
      <c r="X23" s="14">
        <f t="shared" si="3"/>
        <v>0.25</v>
      </c>
      <c r="Y23" s="14">
        <f t="shared" si="4"/>
        <v>0</v>
      </c>
      <c r="Z23" s="14">
        <f t="shared" si="5"/>
        <v>0.5</v>
      </c>
      <c r="AA23" s="10">
        <v>0.5</v>
      </c>
      <c r="AB23" s="10">
        <v>0</v>
      </c>
      <c r="AC23" s="10">
        <v>0.5</v>
      </c>
      <c r="AD23" s="10">
        <v>0</v>
      </c>
      <c r="AE23" s="11"/>
      <c r="AF23" s="11"/>
      <c r="AG23" s="3">
        <v>0</v>
      </c>
      <c r="AJ23" s="3">
        <v>1</v>
      </c>
      <c r="AK23" s="3">
        <v>0</v>
      </c>
      <c r="AL23" s="3">
        <v>0.5</v>
      </c>
      <c r="AM23" s="3">
        <v>0.5</v>
      </c>
      <c r="AN23" s="3">
        <v>0</v>
      </c>
      <c r="AO23" s="3">
        <v>1</v>
      </c>
      <c r="AP23" s="3">
        <v>0</v>
      </c>
      <c r="AS23" s="3">
        <v>1</v>
      </c>
      <c r="AT23" s="3">
        <v>1</v>
      </c>
      <c r="AU23" s="3">
        <v>1</v>
      </c>
      <c r="AV23" s="14">
        <f t="shared" si="6"/>
        <v>0</v>
      </c>
      <c r="AW23" s="14" t="e">
        <f t="shared" si="7"/>
        <v>#DIV/0!</v>
      </c>
      <c r="AX23" s="14" t="e">
        <f t="shared" si="8"/>
        <v>#DIV/0!</v>
      </c>
      <c r="AY23" s="10">
        <v>0</v>
      </c>
      <c r="AZ23" s="11"/>
      <c r="BA23" s="11"/>
      <c r="BB23" s="10">
        <v>0</v>
      </c>
      <c r="BC23" s="11"/>
      <c r="BD23" s="11"/>
      <c r="BE23" s="3">
        <v>1</v>
      </c>
      <c r="BF23" s="3">
        <v>0</v>
      </c>
      <c r="BG23" s="3">
        <v>1</v>
      </c>
      <c r="BH23" s="3">
        <v>0</v>
      </c>
      <c r="BK23" s="3">
        <v>0</v>
      </c>
      <c r="BN23" s="3">
        <v>0</v>
      </c>
      <c r="BQ23" s="3">
        <v>0</v>
      </c>
      <c r="BT23" s="3">
        <v>0</v>
      </c>
      <c r="BW23" s="3">
        <v>0</v>
      </c>
      <c r="BZ23" s="3">
        <v>0</v>
      </c>
      <c r="CC23" s="3">
        <v>0</v>
      </c>
      <c r="CF23" s="3" t="s">
        <v>95</v>
      </c>
      <c r="CG23" s="3">
        <v>0</v>
      </c>
      <c r="CP23" s="4" t="s">
        <v>142</v>
      </c>
      <c r="CQ23" s="3" t="s">
        <v>97</v>
      </c>
      <c r="CR23" s="5">
        <v>45477</v>
      </c>
    </row>
    <row r="24" spans="1:102" x14ac:dyDescent="0.25">
      <c r="A24" s="6">
        <v>45477.663578587963</v>
      </c>
      <c r="B24" s="8" t="s">
        <v>87</v>
      </c>
      <c r="C24" s="8" t="s">
        <v>3</v>
      </c>
      <c r="D24" s="8" t="s">
        <v>143</v>
      </c>
      <c r="E24" s="8"/>
      <c r="F24" s="8"/>
      <c r="G24" s="8"/>
      <c r="H24" s="8"/>
      <c r="I24" s="8">
        <v>1</v>
      </c>
      <c r="J24" s="8">
        <v>1</v>
      </c>
      <c r="K24" s="8">
        <v>0</v>
      </c>
      <c r="L24" s="8">
        <v>1</v>
      </c>
      <c r="M24" s="8">
        <v>1</v>
      </c>
      <c r="N24" s="8">
        <v>1</v>
      </c>
      <c r="O24" s="14">
        <f t="shared" si="0"/>
        <v>0.25</v>
      </c>
      <c r="P24" s="14">
        <f t="shared" si="1"/>
        <v>1</v>
      </c>
      <c r="Q24" s="14">
        <f t="shared" si="2"/>
        <v>1</v>
      </c>
      <c r="R24" s="12">
        <v>0.5</v>
      </c>
      <c r="S24" s="12">
        <v>1</v>
      </c>
      <c r="T24" s="12">
        <v>1</v>
      </c>
      <c r="U24" s="12">
        <v>0</v>
      </c>
      <c r="V24" s="12"/>
      <c r="W24" s="12"/>
      <c r="X24" s="14">
        <f t="shared" si="3"/>
        <v>0</v>
      </c>
      <c r="Y24" s="14" t="e">
        <f t="shared" si="4"/>
        <v>#DIV/0!</v>
      </c>
      <c r="Z24" s="14" t="e">
        <f t="shared" si="5"/>
        <v>#DIV/0!</v>
      </c>
      <c r="AA24" s="12">
        <v>0</v>
      </c>
      <c r="AB24" s="12"/>
      <c r="AC24" s="12"/>
      <c r="AD24" s="12">
        <v>0</v>
      </c>
      <c r="AE24" s="12"/>
      <c r="AF24" s="12"/>
      <c r="AG24" s="8">
        <v>0.5</v>
      </c>
      <c r="AH24" s="8"/>
      <c r="AI24" s="8">
        <v>0.5</v>
      </c>
      <c r="AJ24" s="8">
        <v>0</v>
      </c>
      <c r="AK24" s="8"/>
      <c r="AL24" s="8"/>
      <c r="AM24" s="8">
        <v>0.5</v>
      </c>
      <c r="AN24" s="8">
        <v>0</v>
      </c>
      <c r="AO24" s="8">
        <v>1</v>
      </c>
      <c r="AP24" s="8">
        <v>0.5</v>
      </c>
      <c r="AQ24" s="8">
        <v>1</v>
      </c>
      <c r="AR24" s="8">
        <v>0.5</v>
      </c>
      <c r="AS24" s="8">
        <v>1</v>
      </c>
      <c r="AT24" s="8">
        <v>1</v>
      </c>
      <c r="AU24" s="8">
        <v>1</v>
      </c>
      <c r="AV24" s="14">
        <f t="shared" si="6"/>
        <v>0.5</v>
      </c>
      <c r="AW24" s="14">
        <f t="shared" si="7"/>
        <v>1</v>
      </c>
      <c r="AX24" s="14">
        <f t="shared" si="8"/>
        <v>1</v>
      </c>
      <c r="AY24" s="12">
        <v>1</v>
      </c>
      <c r="AZ24" s="12">
        <v>1</v>
      </c>
      <c r="BA24" s="12">
        <v>1</v>
      </c>
      <c r="BB24" s="12">
        <v>0</v>
      </c>
      <c r="BC24" s="12"/>
      <c r="BD24" s="12"/>
      <c r="BE24" s="8">
        <v>0</v>
      </c>
      <c r="BF24" s="8"/>
      <c r="BG24" s="8"/>
      <c r="BH24" s="8">
        <v>0</v>
      </c>
      <c r="BI24" s="8"/>
      <c r="BJ24" s="8"/>
      <c r="BK24" s="8">
        <v>0</v>
      </c>
      <c r="BL24" s="8"/>
      <c r="BM24" s="8"/>
      <c r="BN24" s="8"/>
      <c r="BO24" s="8"/>
      <c r="BP24" s="8"/>
      <c r="BQ24" s="8">
        <v>0</v>
      </c>
      <c r="BR24" s="8"/>
      <c r="BS24" s="8"/>
      <c r="BT24" s="8">
        <v>0</v>
      </c>
      <c r="BU24" s="8"/>
      <c r="BV24" s="8"/>
      <c r="BW24" s="8">
        <v>1</v>
      </c>
      <c r="BX24" s="8">
        <v>0</v>
      </c>
      <c r="BY24" s="8">
        <v>1</v>
      </c>
      <c r="BZ24" s="8">
        <v>0</v>
      </c>
      <c r="CA24" s="8"/>
      <c r="CB24" s="8"/>
      <c r="CC24" s="8">
        <v>0</v>
      </c>
      <c r="CD24" s="8"/>
      <c r="CE24" s="8"/>
      <c r="CF24" s="8" t="s">
        <v>262</v>
      </c>
      <c r="CG24" s="8"/>
      <c r="CH24" s="8"/>
      <c r="CI24" s="8"/>
      <c r="CJ24" s="8"/>
      <c r="CK24" s="8"/>
      <c r="CL24" s="8"/>
      <c r="CM24" s="8">
        <v>1</v>
      </c>
      <c r="CN24" s="8">
        <v>1</v>
      </c>
      <c r="CO24" s="8">
        <v>1</v>
      </c>
      <c r="CP24" s="8" t="s">
        <v>145</v>
      </c>
      <c r="CQ24" s="8" t="s">
        <v>146</v>
      </c>
      <c r="CR24" s="9">
        <v>45477</v>
      </c>
      <c r="CS24" s="8"/>
      <c r="CT24" s="8"/>
      <c r="CU24" s="8"/>
      <c r="CV24" s="8"/>
      <c r="CW24" s="8"/>
      <c r="CX24" s="8"/>
    </row>
    <row r="25" spans="1:102" x14ac:dyDescent="0.25">
      <c r="A25" s="2">
        <v>45477.670199224536</v>
      </c>
      <c r="B25" s="3" t="s">
        <v>87</v>
      </c>
      <c r="C25" s="3" t="s">
        <v>88</v>
      </c>
      <c r="G25" s="3" t="s">
        <v>147</v>
      </c>
      <c r="I25" s="3">
        <v>1</v>
      </c>
      <c r="J25" s="3">
        <v>0</v>
      </c>
      <c r="K25" s="3">
        <v>0</v>
      </c>
      <c r="L25" s="3">
        <v>0.5</v>
      </c>
      <c r="M25" s="3">
        <v>0</v>
      </c>
      <c r="N25" s="3">
        <v>0</v>
      </c>
      <c r="O25" s="14">
        <f t="shared" si="0"/>
        <v>1</v>
      </c>
      <c r="P25" s="14">
        <f t="shared" si="1"/>
        <v>1</v>
      </c>
      <c r="Q25" s="14">
        <f t="shared" si="2"/>
        <v>1</v>
      </c>
      <c r="R25" s="10">
        <v>1</v>
      </c>
      <c r="S25" s="10">
        <v>1</v>
      </c>
      <c r="T25" s="10">
        <v>1</v>
      </c>
      <c r="U25" s="10">
        <v>1</v>
      </c>
      <c r="V25" s="10">
        <v>1</v>
      </c>
      <c r="W25" s="10">
        <v>1</v>
      </c>
      <c r="X25" s="14">
        <f t="shared" si="3"/>
        <v>1</v>
      </c>
      <c r="Y25" s="14">
        <f t="shared" si="4"/>
        <v>0.5</v>
      </c>
      <c r="Z25" s="14">
        <f t="shared" si="5"/>
        <v>0.75</v>
      </c>
      <c r="AA25" s="10">
        <v>1</v>
      </c>
      <c r="AB25" s="10">
        <v>1</v>
      </c>
      <c r="AC25" s="10">
        <v>0.5</v>
      </c>
      <c r="AD25" s="10">
        <v>1</v>
      </c>
      <c r="AE25" s="10">
        <v>0</v>
      </c>
      <c r="AF25" s="10">
        <v>1</v>
      </c>
      <c r="AG25" s="3">
        <v>0.5</v>
      </c>
      <c r="AH25" s="3"/>
      <c r="AI25" s="3">
        <v>0.5</v>
      </c>
      <c r="AJ25" s="3">
        <v>1</v>
      </c>
      <c r="AK25" s="3">
        <v>1</v>
      </c>
      <c r="AL25" s="3">
        <v>1</v>
      </c>
      <c r="AM25" s="3">
        <v>0.5</v>
      </c>
      <c r="AN25" s="3">
        <v>1</v>
      </c>
      <c r="AO25" s="3">
        <v>1</v>
      </c>
      <c r="AP25" s="3">
        <v>0</v>
      </c>
      <c r="AS25" s="3">
        <v>1</v>
      </c>
      <c r="AT25" s="3">
        <v>1</v>
      </c>
      <c r="AU25" s="3">
        <v>1</v>
      </c>
      <c r="AV25" s="14">
        <f t="shared" si="6"/>
        <v>0</v>
      </c>
      <c r="AW25" s="14" t="e">
        <f t="shared" si="7"/>
        <v>#DIV/0!</v>
      </c>
      <c r="AX25" s="14" t="e">
        <f t="shared" si="8"/>
        <v>#DIV/0!</v>
      </c>
      <c r="AY25" s="10">
        <v>0</v>
      </c>
      <c r="AZ25" s="11"/>
      <c r="BA25" s="11"/>
      <c r="BB25" s="10">
        <v>0</v>
      </c>
      <c r="BC25" s="11"/>
      <c r="BD25" s="11"/>
      <c r="BE25" s="3">
        <v>0.5</v>
      </c>
      <c r="BF25" s="3">
        <v>0</v>
      </c>
      <c r="BG25" s="3">
        <v>1</v>
      </c>
      <c r="BH25" s="3">
        <v>0</v>
      </c>
      <c r="BK25" s="3">
        <v>0</v>
      </c>
      <c r="BN25" s="3">
        <v>0</v>
      </c>
      <c r="BQ25" s="3">
        <v>0</v>
      </c>
      <c r="BT25" s="3">
        <v>0</v>
      </c>
      <c r="BW25" s="3">
        <v>0</v>
      </c>
      <c r="BZ25" s="3">
        <v>0</v>
      </c>
      <c r="CC25" s="3">
        <v>1</v>
      </c>
      <c r="CD25" s="3">
        <v>1</v>
      </c>
      <c r="CE25" s="3">
        <v>0.5</v>
      </c>
      <c r="CF25" s="3" t="s">
        <v>95</v>
      </c>
      <c r="CG25" s="3">
        <v>0</v>
      </c>
      <c r="CP25" s="4" t="s">
        <v>148</v>
      </c>
      <c r="CQ25" s="3" t="s">
        <v>97</v>
      </c>
      <c r="CR25" s="5">
        <v>45477</v>
      </c>
    </row>
    <row r="26" spans="1:102" x14ac:dyDescent="0.25">
      <c r="A26" s="2">
        <v>45477.673232928239</v>
      </c>
      <c r="B26" s="3" t="s">
        <v>87</v>
      </c>
      <c r="C26" s="3" t="s">
        <v>4</v>
      </c>
      <c r="E26" s="3" t="s">
        <v>149</v>
      </c>
      <c r="I26" s="3">
        <v>1</v>
      </c>
      <c r="J26" s="3">
        <v>0</v>
      </c>
      <c r="K26" s="3">
        <v>0</v>
      </c>
      <c r="L26" s="3">
        <v>0.5</v>
      </c>
      <c r="M26" s="3">
        <v>0</v>
      </c>
      <c r="N26" s="3">
        <v>0</v>
      </c>
      <c r="O26" s="14">
        <f t="shared" si="0"/>
        <v>0.25</v>
      </c>
      <c r="P26" s="14">
        <f t="shared" si="1"/>
        <v>0</v>
      </c>
      <c r="Q26" s="14">
        <f t="shared" si="2"/>
        <v>0</v>
      </c>
      <c r="R26" s="10">
        <v>0.5</v>
      </c>
      <c r="S26" s="10">
        <v>0</v>
      </c>
      <c r="T26" s="10">
        <v>0</v>
      </c>
      <c r="U26" s="10">
        <v>0</v>
      </c>
      <c r="V26" s="11"/>
      <c r="W26" s="11"/>
      <c r="X26" s="14">
        <f t="shared" si="3"/>
        <v>0</v>
      </c>
      <c r="Y26" s="14" t="e">
        <f t="shared" si="4"/>
        <v>#DIV/0!</v>
      </c>
      <c r="Z26" s="14" t="e">
        <f t="shared" si="5"/>
        <v>#DIV/0!</v>
      </c>
      <c r="AA26" s="10">
        <v>0</v>
      </c>
      <c r="AB26" s="11"/>
      <c r="AC26" s="11"/>
      <c r="AD26" s="10">
        <v>0</v>
      </c>
      <c r="AE26" s="11"/>
      <c r="AF26" s="11"/>
      <c r="AG26" s="3">
        <v>0</v>
      </c>
      <c r="AJ26" s="3">
        <v>0</v>
      </c>
      <c r="AM26" s="3">
        <v>0.5</v>
      </c>
      <c r="AN26" s="3">
        <v>0</v>
      </c>
      <c r="AO26" s="3">
        <v>0.5</v>
      </c>
      <c r="AP26" s="3">
        <v>0</v>
      </c>
      <c r="AS26" s="3">
        <v>0.5</v>
      </c>
      <c r="AT26" s="3">
        <v>1</v>
      </c>
      <c r="AU26" s="3">
        <v>0.5</v>
      </c>
      <c r="AV26" s="14">
        <f t="shared" si="6"/>
        <v>0.75</v>
      </c>
      <c r="AW26" s="14">
        <f t="shared" si="7"/>
        <v>0</v>
      </c>
      <c r="AX26" s="14">
        <f t="shared" si="8"/>
        <v>0.5</v>
      </c>
      <c r="AY26" s="10">
        <v>0.5</v>
      </c>
      <c r="AZ26" s="10">
        <v>0</v>
      </c>
      <c r="BA26" s="10">
        <v>0.5</v>
      </c>
      <c r="BB26" s="10">
        <v>1</v>
      </c>
      <c r="BC26" s="10">
        <v>0</v>
      </c>
      <c r="BD26" s="10">
        <v>0.5</v>
      </c>
      <c r="BE26" s="3">
        <v>0</v>
      </c>
      <c r="BH26" s="3">
        <v>0</v>
      </c>
      <c r="BK26" s="3"/>
      <c r="BN26" s="3"/>
      <c r="BQ26" s="3">
        <v>1</v>
      </c>
      <c r="BR26" s="3">
        <v>0</v>
      </c>
      <c r="BS26" s="3">
        <v>0.5</v>
      </c>
      <c r="BT26" s="3">
        <v>0</v>
      </c>
      <c r="BW26" s="3">
        <v>0</v>
      </c>
      <c r="BZ26" s="3">
        <v>0</v>
      </c>
      <c r="CC26" s="3">
        <v>1</v>
      </c>
      <c r="CD26" s="3">
        <v>0</v>
      </c>
      <c r="CE26" s="3">
        <v>0.5</v>
      </c>
      <c r="CF26" s="3" t="s">
        <v>129</v>
      </c>
      <c r="CJ26" s="3">
        <v>0</v>
      </c>
      <c r="CP26" s="4" t="s">
        <v>150</v>
      </c>
      <c r="CQ26" s="3" t="s">
        <v>109</v>
      </c>
      <c r="CR26" s="5">
        <v>45477</v>
      </c>
    </row>
    <row r="27" spans="1:102" x14ac:dyDescent="0.25">
      <c r="A27" s="2">
        <v>45477.67567167824</v>
      </c>
      <c r="B27" s="3" t="s">
        <v>87</v>
      </c>
      <c r="C27" s="3" t="s">
        <v>4</v>
      </c>
      <c r="E27" s="3" t="s">
        <v>151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0</v>
      </c>
      <c r="O27" s="14">
        <f t="shared" si="0"/>
        <v>0.25</v>
      </c>
      <c r="P27" s="14">
        <f t="shared" si="1"/>
        <v>1</v>
      </c>
      <c r="Q27" s="14">
        <f t="shared" si="2"/>
        <v>1</v>
      </c>
      <c r="R27" s="10">
        <v>0.5</v>
      </c>
      <c r="S27" s="10">
        <v>1</v>
      </c>
      <c r="T27" s="10">
        <v>1</v>
      </c>
      <c r="U27" s="10">
        <v>0</v>
      </c>
      <c r="V27" s="11"/>
      <c r="W27" s="11"/>
      <c r="X27" s="14">
        <f t="shared" si="3"/>
        <v>0.5</v>
      </c>
      <c r="Y27" s="14">
        <f t="shared" si="4"/>
        <v>1</v>
      </c>
      <c r="Z27" s="14">
        <f t="shared" si="5"/>
        <v>1</v>
      </c>
      <c r="AA27" s="10">
        <v>0</v>
      </c>
      <c r="AB27" s="11"/>
      <c r="AC27" s="11"/>
      <c r="AD27" s="10">
        <v>1</v>
      </c>
      <c r="AE27" s="10">
        <v>1</v>
      </c>
      <c r="AF27" s="10">
        <v>1</v>
      </c>
      <c r="AG27" s="3">
        <v>0.5</v>
      </c>
      <c r="AH27" s="3"/>
      <c r="AI27" s="3">
        <v>0.5</v>
      </c>
      <c r="AJ27" s="3">
        <v>0</v>
      </c>
      <c r="AM27" s="3">
        <v>0.5</v>
      </c>
      <c r="AN27" s="3">
        <v>0</v>
      </c>
      <c r="AO27" s="3">
        <v>1</v>
      </c>
      <c r="AP27" s="3">
        <v>0</v>
      </c>
      <c r="AS27" s="3">
        <v>0.5</v>
      </c>
      <c r="AT27" s="3">
        <v>1</v>
      </c>
      <c r="AU27" s="3">
        <v>0.5</v>
      </c>
      <c r="AV27" s="14">
        <f t="shared" si="6"/>
        <v>0</v>
      </c>
      <c r="AW27" s="14" t="e">
        <f t="shared" si="7"/>
        <v>#DIV/0!</v>
      </c>
      <c r="AX27" s="14" t="e">
        <f t="shared" si="8"/>
        <v>#DIV/0!</v>
      </c>
      <c r="AY27" s="10">
        <v>0</v>
      </c>
      <c r="AZ27" s="11"/>
      <c r="BA27" s="11"/>
      <c r="BB27" s="10">
        <v>0</v>
      </c>
      <c r="BC27" s="11"/>
      <c r="BD27" s="11"/>
      <c r="BE27" s="3">
        <v>0.5</v>
      </c>
      <c r="BF27" s="3">
        <v>1</v>
      </c>
      <c r="BG27" s="3">
        <v>1</v>
      </c>
      <c r="BH27" s="3">
        <v>0</v>
      </c>
      <c r="BK27" s="3">
        <v>0</v>
      </c>
      <c r="BN27" s="3"/>
      <c r="BQ27" s="3">
        <v>1</v>
      </c>
      <c r="BR27" s="3">
        <v>1</v>
      </c>
      <c r="BS27" s="3">
        <v>1</v>
      </c>
      <c r="BT27" s="3">
        <v>0</v>
      </c>
      <c r="BW27" s="3">
        <v>1</v>
      </c>
      <c r="BX27" s="3">
        <v>1</v>
      </c>
      <c r="BY27" s="3">
        <v>1</v>
      </c>
      <c r="BZ27" s="3">
        <v>0</v>
      </c>
      <c r="CC27" s="3">
        <v>1</v>
      </c>
      <c r="CD27" s="3">
        <v>1</v>
      </c>
      <c r="CE27" s="3">
        <v>1</v>
      </c>
      <c r="CF27" s="3" t="s">
        <v>129</v>
      </c>
      <c r="CJ27" s="3">
        <v>1</v>
      </c>
      <c r="CK27" s="3">
        <v>0</v>
      </c>
      <c r="CL27" s="3">
        <v>1</v>
      </c>
      <c r="CP27" s="4" t="s">
        <v>152</v>
      </c>
      <c r="CQ27" s="3" t="s">
        <v>109</v>
      </c>
      <c r="CR27" s="5">
        <v>45477</v>
      </c>
    </row>
    <row r="28" spans="1:102" x14ac:dyDescent="0.25">
      <c r="A28" s="2">
        <v>45477.678471469902</v>
      </c>
      <c r="B28" s="3" t="s">
        <v>87</v>
      </c>
      <c r="C28" s="3" t="s">
        <v>113</v>
      </c>
      <c r="H28" s="3" t="s">
        <v>153</v>
      </c>
      <c r="I28" s="3">
        <v>1</v>
      </c>
      <c r="J28" s="3">
        <v>1</v>
      </c>
      <c r="K28" s="3">
        <v>0</v>
      </c>
      <c r="L28" s="3">
        <v>1</v>
      </c>
      <c r="M28" s="3">
        <v>1</v>
      </c>
      <c r="N28" s="3">
        <v>1</v>
      </c>
      <c r="O28" s="14">
        <f t="shared" si="0"/>
        <v>1</v>
      </c>
      <c r="P28" s="14">
        <f t="shared" si="1"/>
        <v>1</v>
      </c>
      <c r="Q28" s="14">
        <f t="shared" si="2"/>
        <v>1</v>
      </c>
      <c r="R28" s="10">
        <v>1</v>
      </c>
      <c r="S28" s="10">
        <v>1</v>
      </c>
      <c r="T28" s="10">
        <v>1</v>
      </c>
      <c r="U28" s="10">
        <v>1</v>
      </c>
      <c r="V28" s="10">
        <v>1</v>
      </c>
      <c r="W28" s="10">
        <v>1</v>
      </c>
      <c r="X28" s="14">
        <f t="shared" si="3"/>
        <v>1</v>
      </c>
      <c r="Y28" s="14">
        <f t="shared" si="4"/>
        <v>1</v>
      </c>
      <c r="Z28" s="14">
        <f t="shared" si="5"/>
        <v>1</v>
      </c>
      <c r="AA28" s="10">
        <v>1</v>
      </c>
      <c r="AB28" s="10">
        <v>1</v>
      </c>
      <c r="AC28" s="10">
        <v>1</v>
      </c>
      <c r="AD28" s="10">
        <v>1</v>
      </c>
      <c r="AE28" s="10">
        <v>1</v>
      </c>
      <c r="AF28" s="10">
        <v>1</v>
      </c>
      <c r="AG28" s="3">
        <v>0.5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0.5</v>
      </c>
      <c r="AN28" s="3">
        <v>1</v>
      </c>
      <c r="AO28" s="3">
        <v>1</v>
      </c>
      <c r="AP28" s="3">
        <v>1</v>
      </c>
      <c r="AQ28" s="3">
        <v>0.5</v>
      </c>
      <c r="AR28" s="3">
        <v>1</v>
      </c>
      <c r="AS28" s="3">
        <v>1</v>
      </c>
      <c r="AT28" s="3">
        <v>1</v>
      </c>
      <c r="AU28" s="3">
        <v>1</v>
      </c>
      <c r="AV28" s="14">
        <f t="shared" si="6"/>
        <v>0.5</v>
      </c>
      <c r="AW28" s="14">
        <f t="shared" si="7"/>
        <v>1</v>
      </c>
      <c r="AX28" s="14">
        <f t="shared" si="8"/>
        <v>1</v>
      </c>
      <c r="AY28" s="10">
        <v>1</v>
      </c>
      <c r="AZ28" s="10">
        <v>1</v>
      </c>
      <c r="BA28" s="10">
        <v>1</v>
      </c>
      <c r="BB28" s="10">
        <v>0</v>
      </c>
      <c r="BC28" s="11"/>
      <c r="BD28" s="11"/>
      <c r="BE28" s="3">
        <v>0.5</v>
      </c>
      <c r="BF28" s="3">
        <v>1</v>
      </c>
      <c r="BG28" s="3">
        <v>1</v>
      </c>
      <c r="BH28" s="3">
        <v>0</v>
      </c>
      <c r="BK28" s="3">
        <v>1</v>
      </c>
      <c r="BL28" s="3">
        <v>1</v>
      </c>
      <c r="BM28" s="3">
        <v>1</v>
      </c>
      <c r="BN28" s="3">
        <v>0</v>
      </c>
      <c r="BQ28" s="3">
        <v>0</v>
      </c>
      <c r="BT28" s="3">
        <v>0</v>
      </c>
      <c r="BW28" s="3">
        <v>1</v>
      </c>
      <c r="BX28" s="3">
        <v>1</v>
      </c>
      <c r="BY28" s="3">
        <v>0</v>
      </c>
      <c r="BZ28" s="3">
        <v>0</v>
      </c>
      <c r="CC28" s="3">
        <v>0</v>
      </c>
      <c r="CF28" s="3" t="s">
        <v>95</v>
      </c>
      <c r="CG28" s="3">
        <v>1</v>
      </c>
      <c r="CH28" s="3">
        <v>1</v>
      </c>
      <c r="CI28" s="3">
        <v>0</v>
      </c>
      <c r="CP28" s="4" t="s">
        <v>154</v>
      </c>
      <c r="CQ28" s="3" t="s">
        <v>101</v>
      </c>
      <c r="CR28" s="5">
        <v>45477</v>
      </c>
    </row>
    <row r="29" spans="1:102" x14ac:dyDescent="0.25">
      <c r="A29" s="2">
        <v>45478.476474930554</v>
      </c>
      <c r="B29" s="3" t="s">
        <v>87</v>
      </c>
      <c r="C29" s="3" t="s">
        <v>113</v>
      </c>
      <c r="H29" s="3" t="s">
        <v>155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14">
        <f t="shared" si="0"/>
        <v>1</v>
      </c>
      <c r="P29" s="14">
        <f t="shared" si="1"/>
        <v>1</v>
      </c>
      <c r="Q29" s="14">
        <f t="shared" si="2"/>
        <v>1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4">
        <f t="shared" si="3"/>
        <v>0.75</v>
      </c>
      <c r="Y29" s="14">
        <f t="shared" si="4"/>
        <v>0.75</v>
      </c>
      <c r="Z29" s="14">
        <f t="shared" si="5"/>
        <v>1</v>
      </c>
      <c r="AA29" s="10">
        <v>0.5</v>
      </c>
      <c r="AB29" s="10">
        <v>0.5</v>
      </c>
      <c r="AC29" s="10">
        <v>1</v>
      </c>
      <c r="AD29" s="10">
        <v>1</v>
      </c>
      <c r="AE29" s="10">
        <v>1</v>
      </c>
      <c r="AF29" s="10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14">
        <f t="shared" si="6"/>
        <v>0.5</v>
      </c>
      <c r="AW29" s="14">
        <f t="shared" si="7"/>
        <v>1</v>
      </c>
      <c r="AX29" s="14">
        <f t="shared" si="8"/>
        <v>1</v>
      </c>
      <c r="AY29" s="10">
        <v>1</v>
      </c>
      <c r="AZ29" s="10">
        <v>1</v>
      </c>
      <c r="BA29" s="10">
        <v>1</v>
      </c>
      <c r="BB29" s="10">
        <v>0</v>
      </c>
      <c r="BC29" s="11"/>
      <c r="BD29" s="11"/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/>
      <c r="BN29" s="3">
        <v>0</v>
      </c>
      <c r="BQ29" s="3">
        <v>0</v>
      </c>
      <c r="BT29" s="3">
        <v>0</v>
      </c>
      <c r="BW29" s="3">
        <v>0</v>
      </c>
      <c r="BZ29" s="3">
        <v>0</v>
      </c>
      <c r="CC29" s="3">
        <v>1</v>
      </c>
      <c r="CD29" s="3">
        <v>1</v>
      </c>
      <c r="CE29" s="3">
        <v>1</v>
      </c>
      <c r="CF29" s="3" t="s">
        <v>95</v>
      </c>
      <c r="CG29" s="3">
        <v>1</v>
      </c>
      <c r="CH29" s="3">
        <v>1</v>
      </c>
      <c r="CI29" s="3">
        <v>1</v>
      </c>
      <c r="CP29" s="4" t="s">
        <v>156</v>
      </c>
      <c r="CQ29" s="3" t="s">
        <v>101</v>
      </c>
      <c r="CR29" s="5">
        <v>45478</v>
      </c>
    </row>
    <row r="30" spans="1:102" x14ac:dyDescent="0.25">
      <c r="A30" s="2">
        <v>45478.51969587963</v>
      </c>
      <c r="B30" s="3" t="s">
        <v>87</v>
      </c>
      <c r="C30" s="3" t="s">
        <v>88</v>
      </c>
      <c r="G30" s="3" t="s">
        <v>157</v>
      </c>
      <c r="I30" s="3">
        <v>1</v>
      </c>
      <c r="J30" s="3">
        <v>1</v>
      </c>
      <c r="K30" s="3">
        <v>0</v>
      </c>
      <c r="L30" s="3"/>
      <c r="O30" s="14">
        <f t="shared" si="0"/>
        <v>0</v>
      </c>
      <c r="P30" s="14" t="e">
        <f t="shared" si="1"/>
        <v>#DIV/0!</v>
      </c>
      <c r="Q30" s="14" t="e">
        <f t="shared" si="2"/>
        <v>#DIV/0!</v>
      </c>
      <c r="R30" s="10">
        <v>0</v>
      </c>
      <c r="S30" s="11"/>
      <c r="T30" s="11"/>
      <c r="U30" s="10">
        <v>0</v>
      </c>
      <c r="V30" s="11"/>
      <c r="W30" s="11"/>
      <c r="X30" s="14">
        <f t="shared" si="3"/>
        <v>0</v>
      </c>
      <c r="Y30" s="14" t="e">
        <f t="shared" si="4"/>
        <v>#DIV/0!</v>
      </c>
      <c r="Z30" s="14" t="e">
        <f t="shared" si="5"/>
        <v>#DIV/0!</v>
      </c>
      <c r="AA30" s="10">
        <v>0</v>
      </c>
      <c r="AB30" s="11"/>
      <c r="AC30" s="11"/>
      <c r="AD30" s="10">
        <v>0</v>
      </c>
      <c r="AE30" s="11"/>
      <c r="AF30" s="11"/>
      <c r="AG30" s="3">
        <v>0.5</v>
      </c>
      <c r="AH30" s="3"/>
      <c r="AI30" s="3">
        <v>0.5</v>
      </c>
      <c r="AJ30" s="3">
        <v>1</v>
      </c>
      <c r="AK30" s="3">
        <v>1</v>
      </c>
      <c r="AL30" s="3">
        <v>1</v>
      </c>
      <c r="AM30" s="3">
        <v>0.5</v>
      </c>
      <c r="AN30" s="3">
        <v>1</v>
      </c>
      <c r="AO30" s="3">
        <v>0</v>
      </c>
      <c r="AP30" s="3">
        <v>0</v>
      </c>
      <c r="AS30" s="3">
        <v>1</v>
      </c>
      <c r="AT30" s="3">
        <v>1</v>
      </c>
      <c r="AU30" s="3">
        <v>1</v>
      </c>
      <c r="AV30" s="14">
        <f t="shared" si="6"/>
        <v>0.5</v>
      </c>
      <c r="AW30" s="14">
        <f t="shared" si="7"/>
        <v>0.5</v>
      </c>
      <c r="AX30" s="14">
        <f t="shared" si="8"/>
        <v>1</v>
      </c>
      <c r="AY30" s="10">
        <v>1</v>
      </c>
      <c r="AZ30" s="10">
        <v>0.5</v>
      </c>
      <c r="BA30" s="10">
        <v>1</v>
      </c>
      <c r="BB30" s="10">
        <v>0</v>
      </c>
      <c r="BC30" s="11"/>
      <c r="BD30" s="11"/>
      <c r="BE30" s="3">
        <v>0.5</v>
      </c>
      <c r="BF30" s="3">
        <v>1</v>
      </c>
      <c r="BG30" s="3">
        <v>1</v>
      </c>
      <c r="BH30" s="3">
        <v>0</v>
      </c>
      <c r="BK30" s="3"/>
      <c r="BN30" s="3">
        <v>0</v>
      </c>
      <c r="BQ30" s="3">
        <v>0</v>
      </c>
      <c r="BT30" s="3">
        <v>0</v>
      </c>
      <c r="BW30" s="3">
        <v>0</v>
      </c>
      <c r="BZ30" s="3">
        <v>0</v>
      </c>
      <c r="CC30" s="3">
        <v>0</v>
      </c>
      <c r="CF30" s="3" t="s">
        <v>95</v>
      </c>
      <c r="CG30" s="3">
        <v>1</v>
      </c>
      <c r="CH30" s="3">
        <v>1</v>
      </c>
      <c r="CI30" s="3">
        <v>0</v>
      </c>
      <c r="CP30" s="4" t="s">
        <v>158</v>
      </c>
      <c r="CQ30" s="3" t="s">
        <v>101</v>
      </c>
      <c r="CR30" s="5">
        <v>45478</v>
      </c>
    </row>
    <row r="31" spans="1:102" x14ac:dyDescent="0.25">
      <c r="A31" s="2">
        <v>45478.573949039353</v>
      </c>
      <c r="B31" s="3" t="s">
        <v>87</v>
      </c>
      <c r="C31" s="3" t="s">
        <v>88</v>
      </c>
      <c r="G31" s="3" t="s">
        <v>159</v>
      </c>
      <c r="I31" s="3">
        <v>1</v>
      </c>
      <c r="J31" s="3">
        <v>0</v>
      </c>
      <c r="K31" s="3">
        <v>0</v>
      </c>
      <c r="L31" s="3">
        <v>1</v>
      </c>
      <c r="M31" s="3">
        <v>0</v>
      </c>
      <c r="N31" s="3">
        <v>1</v>
      </c>
      <c r="O31" s="14">
        <f t="shared" si="0"/>
        <v>0.5</v>
      </c>
      <c r="P31" s="14">
        <f t="shared" si="1"/>
        <v>0</v>
      </c>
      <c r="Q31" s="14">
        <f t="shared" si="2"/>
        <v>1</v>
      </c>
      <c r="R31" s="10">
        <v>1</v>
      </c>
      <c r="S31" s="10">
        <v>0</v>
      </c>
      <c r="T31" s="10">
        <v>1</v>
      </c>
      <c r="U31" s="10">
        <v>0</v>
      </c>
      <c r="V31" s="11"/>
      <c r="W31" s="11"/>
      <c r="X31" s="14">
        <f t="shared" si="3"/>
        <v>0</v>
      </c>
      <c r="Y31" s="14" t="e">
        <f t="shared" si="4"/>
        <v>#DIV/0!</v>
      </c>
      <c r="Z31" s="14" t="e">
        <f t="shared" si="5"/>
        <v>#DIV/0!</v>
      </c>
      <c r="AA31" s="10">
        <v>0</v>
      </c>
      <c r="AB31" s="11"/>
      <c r="AC31" s="11"/>
      <c r="AD31" s="10">
        <v>0</v>
      </c>
      <c r="AE31" s="11"/>
      <c r="AF31" s="11"/>
      <c r="AG31" s="3">
        <v>0</v>
      </c>
      <c r="AJ31" s="3">
        <v>0</v>
      </c>
      <c r="AM31" s="3">
        <v>0</v>
      </c>
      <c r="AP31" s="3"/>
      <c r="AS31" s="3">
        <v>1</v>
      </c>
      <c r="AT31" s="3">
        <v>1</v>
      </c>
      <c r="AU31" s="3">
        <v>1</v>
      </c>
      <c r="AV31" s="14">
        <f t="shared" si="6"/>
        <v>0.25</v>
      </c>
      <c r="AW31" s="14">
        <f t="shared" si="7"/>
        <v>0.5</v>
      </c>
      <c r="AX31" s="14">
        <f t="shared" si="8"/>
        <v>1</v>
      </c>
      <c r="AY31" s="10">
        <v>0.5</v>
      </c>
      <c r="AZ31" s="10">
        <v>0.5</v>
      </c>
      <c r="BA31" s="10">
        <v>1</v>
      </c>
      <c r="BB31" s="10">
        <v>0</v>
      </c>
      <c r="BC31" s="11"/>
      <c r="BD31" s="11"/>
      <c r="BE31" s="3">
        <v>0.5</v>
      </c>
      <c r="BF31" s="3">
        <v>1</v>
      </c>
      <c r="BG31" s="3">
        <v>1</v>
      </c>
      <c r="BH31" s="3">
        <v>0</v>
      </c>
      <c r="BK31" s="3">
        <v>0</v>
      </c>
      <c r="BN31" s="3">
        <v>0</v>
      </c>
      <c r="BQ31" s="3">
        <v>0</v>
      </c>
      <c r="BT31" s="3">
        <v>0</v>
      </c>
      <c r="BW31" s="3">
        <v>1</v>
      </c>
      <c r="BX31" s="3">
        <v>0</v>
      </c>
      <c r="BY31" s="3">
        <v>0</v>
      </c>
      <c r="BZ31" s="3">
        <v>0</v>
      </c>
      <c r="CC31" s="3">
        <v>0</v>
      </c>
      <c r="CF31" s="3" t="s">
        <v>95</v>
      </c>
      <c r="CG31" s="3">
        <v>0</v>
      </c>
      <c r="CP31" s="4" t="s">
        <v>160</v>
      </c>
      <c r="CQ31" s="3" t="s">
        <v>97</v>
      </c>
      <c r="CR31" s="5">
        <v>45478</v>
      </c>
    </row>
    <row r="32" spans="1:102" x14ac:dyDescent="0.25">
      <c r="A32" s="2">
        <v>45478.63461335648</v>
      </c>
      <c r="B32" s="3" t="s">
        <v>87</v>
      </c>
      <c r="C32" s="3" t="s">
        <v>4</v>
      </c>
      <c r="E32" s="3" t="s">
        <v>161</v>
      </c>
      <c r="I32" s="3">
        <v>1</v>
      </c>
      <c r="J32" s="3">
        <v>1</v>
      </c>
      <c r="K32" s="3">
        <v>0</v>
      </c>
      <c r="L32" s="3">
        <v>1</v>
      </c>
      <c r="M32" s="3">
        <v>0</v>
      </c>
      <c r="N32" s="3">
        <v>1</v>
      </c>
      <c r="O32" s="14">
        <f t="shared" si="0"/>
        <v>0.25</v>
      </c>
      <c r="P32" s="14">
        <f t="shared" si="1"/>
        <v>1</v>
      </c>
      <c r="Q32" s="14">
        <f t="shared" si="2"/>
        <v>1</v>
      </c>
      <c r="R32" s="10">
        <v>0.5</v>
      </c>
      <c r="S32" s="10">
        <v>1</v>
      </c>
      <c r="T32" s="10">
        <v>1</v>
      </c>
      <c r="U32" s="10">
        <v>0</v>
      </c>
      <c r="V32" s="11"/>
      <c r="W32" s="11"/>
      <c r="X32" s="14">
        <f t="shared" si="3"/>
        <v>0.5</v>
      </c>
      <c r="Y32" s="14">
        <f t="shared" si="4"/>
        <v>1</v>
      </c>
      <c r="Z32" s="14">
        <f t="shared" si="5"/>
        <v>1</v>
      </c>
      <c r="AA32" s="10">
        <v>0</v>
      </c>
      <c r="AB32" s="11"/>
      <c r="AC32" s="11"/>
      <c r="AD32" s="10">
        <v>1</v>
      </c>
      <c r="AE32" s="10">
        <v>1</v>
      </c>
      <c r="AF32" s="10">
        <v>1</v>
      </c>
      <c r="AG32" s="3">
        <v>0.5</v>
      </c>
      <c r="AH32" s="3"/>
      <c r="AI32" s="3">
        <v>0.5</v>
      </c>
      <c r="AJ32" s="3">
        <v>0</v>
      </c>
      <c r="AM32" s="3">
        <v>0.5</v>
      </c>
      <c r="AN32" s="3">
        <v>0.5</v>
      </c>
      <c r="AO32" s="3">
        <v>0.5</v>
      </c>
      <c r="AP32" s="3">
        <v>0</v>
      </c>
      <c r="AS32" s="3">
        <v>1</v>
      </c>
      <c r="AT32" s="3">
        <v>1</v>
      </c>
      <c r="AU32" s="3">
        <v>1</v>
      </c>
      <c r="AV32" s="14">
        <f t="shared" si="6"/>
        <v>0.5</v>
      </c>
      <c r="AW32" s="14">
        <f t="shared" si="7"/>
        <v>0</v>
      </c>
      <c r="AX32" s="14">
        <f t="shared" si="8"/>
        <v>0.5</v>
      </c>
      <c r="AY32" s="10">
        <v>0</v>
      </c>
      <c r="AZ32" s="11"/>
      <c r="BA32" s="11"/>
      <c r="BB32" s="10">
        <v>1</v>
      </c>
      <c r="BC32" s="10">
        <v>0</v>
      </c>
      <c r="BD32" s="10">
        <v>0.5</v>
      </c>
      <c r="BE32" s="3">
        <v>0.5</v>
      </c>
      <c r="BF32" s="3">
        <v>1</v>
      </c>
      <c r="BG32" s="3">
        <v>1</v>
      </c>
      <c r="BH32" s="3">
        <v>0</v>
      </c>
      <c r="BK32" s="3">
        <v>0</v>
      </c>
      <c r="BN32" s="3"/>
      <c r="BQ32" s="3">
        <v>1</v>
      </c>
      <c r="BR32" s="3">
        <v>1</v>
      </c>
      <c r="BS32" s="3">
        <v>0.5</v>
      </c>
      <c r="BT32" s="3">
        <v>0</v>
      </c>
      <c r="BW32" s="3">
        <v>0</v>
      </c>
      <c r="BZ32" s="3">
        <v>1</v>
      </c>
      <c r="CA32" s="3">
        <v>0</v>
      </c>
      <c r="CB32" s="3">
        <v>0</v>
      </c>
      <c r="CC32" s="3">
        <v>1</v>
      </c>
      <c r="CD32" s="3">
        <v>1</v>
      </c>
      <c r="CE32" s="3">
        <v>0.5</v>
      </c>
      <c r="CF32" s="3" t="s">
        <v>129</v>
      </c>
      <c r="CJ32" s="3">
        <v>0</v>
      </c>
      <c r="CP32" s="4" t="s">
        <v>162</v>
      </c>
      <c r="CQ32" s="3" t="s">
        <v>109</v>
      </c>
      <c r="CR32" s="5">
        <v>45478</v>
      </c>
    </row>
    <row r="33" spans="1:102" x14ac:dyDescent="0.25">
      <c r="A33" s="2">
        <v>45478.66529853009</v>
      </c>
      <c r="B33" s="3" t="s">
        <v>87</v>
      </c>
      <c r="C33" s="3" t="s">
        <v>88</v>
      </c>
      <c r="G33" s="3" t="s">
        <v>163</v>
      </c>
      <c r="I33" s="3">
        <v>1</v>
      </c>
      <c r="J33" s="3">
        <v>0</v>
      </c>
      <c r="K33" s="3">
        <v>0</v>
      </c>
      <c r="L33" s="3">
        <v>0</v>
      </c>
      <c r="O33" s="14">
        <f t="shared" si="0"/>
        <v>0.5</v>
      </c>
      <c r="P33" s="14">
        <f t="shared" si="1"/>
        <v>1</v>
      </c>
      <c r="Q33" s="14">
        <f t="shared" si="2"/>
        <v>1</v>
      </c>
      <c r="R33" s="10">
        <v>0.5</v>
      </c>
      <c r="S33" s="10">
        <v>1</v>
      </c>
      <c r="T33" s="10">
        <v>1</v>
      </c>
      <c r="U33" s="10">
        <v>0.5</v>
      </c>
      <c r="V33" s="10">
        <v>1</v>
      </c>
      <c r="W33" s="10">
        <v>1</v>
      </c>
      <c r="X33" s="14">
        <f t="shared" si="3"/>
        <v>0</v>
      </c>
      <c r="Y33" s="14" t="e">
        <f t="shared" si="4"/>
        <v>#DIV/0!</v>
      </c>
      <c r="Z33" s="14" t="e">
        <f t="shared" si="5"/>
        <v>#DIV/0!</v>
      </c>
      <c r="AA33" s="10">
        <v>0</v>
      </c>
      <c r="AB33" s="11"/>
      <c r="AC33" s="11"/>
      <c r="AD33" s="10">
        <v>0</v>
      </c>
      <c r="AE33" s="11"/>
      <c r="AF33" s="11"/>
      <c r="AG33" s="3">
        <v>0</v>
      </c>
      <c r="AJ33" s="3">
        <v>0.5</v>
      </c>
      <c r="AK33" s="3">
        <v>0</v>
      </c>
      <c r="AL33" s="3">
        <v>1</v>
      </c>
      <c r="AM33" s="3">
        <v>0</v>
      </c>
      <c r="AP33" s="3">
        <v>0</v>
      </c>
      <c r="AS33" s="3">
        <v>1</v>
      </c>
      <c r="AT33" s="3">
        <v>1</v>
      </c>
      <c r="AU33" s="3">
        <v>1</v>
      </c>
      <c r="AV33" s="14">
        <f t="shared" si="6"/>
        <v>0</v>
      </c>
      <c r="AW33" s="14" t="e">
        <f t="shared" si="7"/>
        <v>#DIV/0!</v>
      </c>
      <c r="AX33" s="14" t="e">
        <f t="shared" si="8"/>
        <v>#DIV/0!</v>
      </c>
      <c r="AY33" s="10">
        <v>0</v>
      </c>
      <c r="AZ33" s="11"/>
      <c r="BA33" s="11"/>
      <c r="BB33" s="10">
        <v>0</v>
      </c>
      <c r="BC33" s="11"/>
      <c r="BD33" s="11"/>
      <c r="BE33" s="3">
        <v>0.5</v>
      </c>
      <c r="BF33" s="3">
        <v>1</v>
      </c>
      <c r="BG33" s="3">
        <v>1</v>
      </c>
      <c r="BH33" s="3">
        <v>0</v>
      </c>
      <c r="BK33" s="3">
        <v>0</v>
      </c>
      <c r="BN33" s="3">
        <v>0</v>
      </c>
      <c r="BQ33" s="3">
        <v>0</v>
      </c>
      <c r="BT33" s="3">
        <v>0</v>
      </c>
      <c r="BW33" s="3">
        <v>0</v>
      </c>
      <c r="BZ33" s="3">
        <v>0</v>
      </c>
      <c r="CC33" s="3">
        <v>1</v>
      </c>
      <c r="CD33" s="3">
        <v>1</v>
      </c>
      <c r="CE33" s="3">
        <v>0.5</v>
      </c>
      <c r="CF33" s="3" t="s">
        <v>95</v>
      </c>
      <c r="CG33" s="3">
        <v>1</v>
      </c>
      <c r="CH33" s="3">
        <v>0</v>
      </c>
      <c r="CI33" s="3">
        <v>0</v>
      </c>
      <c r="CP33" s="4" t="s">
        <v>164</v>
      </c>
      <c r="CQ33" s="3" t="s">
        <v>97</v>
      </c>
      <c r="CR33" s="5">
        <v>45478</v>
      </c>
    </row>
    <row r="34" spans="1:102" x14ac:dyDescent="0.25">
      <c r="A34" s="2">
        <v>45478.666881331017</v>
      </c>
      <c r="B34" s="3" t="s">
        <v>87</v>
      </c>
      <c r="C34" s="3" t="s">
        <v>88</v>
      </c>
      <c r="G34" s="3" t="s">
        <v>165</v>
      </c>
      <c r="I34" s="3">
        <v>1</v>
      </c>
      <c r="J34" s="3">
        <v>1</v>
      </c>
      <c r="K34" s="3">
        <v>0</v>
      </c>
      <c r="L34" s="3">
        <v>1</v>
      </c>
      <c r="M34" s="3">
        <v>1</v>
      </c>
      <c r="N34" s="3">
        <v>0</v>
      </c>
      <c r="O34" s="14">
        <f t="shared" si="0"/>
        <v>0.25</v>
      </c>
      <c r="P34" s="14">
        <f t="shared" si="1"/>
        <v>1</v>
      </c>
      <c r="Q34" s="14">
        <f t="shared" si="2"/>
        <v>1</v>
      </c>
      <c r="R34" s="10">
        <v>0</v>
      </c>
      <c r="S34" s="11"/>
      <c r="T34" s="11"/>
      <c r="U34" s="10">
        <v>0.5</v>
      </c>
      <c r="V34" s="10">
        <v>1</v>
      </c>
      <c r="W34" s="10">
        <v>1</v>
      </c>
      <c r="X34" s="14">
        <f t="shared" si="3"/>
        <v>0.5</v>
      </c>
      <c r="Y34" s="14">
        <f t="shared" si="4"/>
        <v>1</v>
      </c>
      <c r="Z34" s="14">
        <f t="shared" si="5"/>
        <v>1</v>
      </c>
      <c r="AA34" s="10">
        <v>0</v>
      </c>
      <c r="AB34" s="11"/>
      <c r="AC34" s="11"/>
      <c r="AD34" s="10">
        <v>1</v>
      </c>
      <c r="AE34" s="10">
        <v>1</v>
      </c>
      <c r="AF34" s="10">
        <v>1</v>
      </c>
      <c r="AG34" s="3">
        <v>0</v>
      </c>
      <c r="AJ34" s="3">
        <v>1</v>
      </c>
      <c r="AK34" s="3">
        <v>0</v>
      </c>
      <c r="AL34" s="3">
        <v>1</v>
      </c>
      <c r="AM34" s="3">
        <v>0.5</v>
      </c>
      <c r="AN34" s="3">
        <v>1</v>
      </c>
      <c r="AO34" s="3">
        <v>1</v>
      </c>
      <c r="AP34" s="3">
        <v>0</v>
      </c>
      <c r="AS34" s="3">
        <v>0.5</v>
      </c>
      <c r="AT34" s="3">
        <v>1</v>
      </c>
      <c r="AU34" s="3">
        <v>1</v>
      </c>
      <c r="AV34" s="14">
        <f t="shared" si="6"/>
        <v>0</v>
      </c>
      <c r="AW34" s="14" t="e">
        <f t="shared" si="7"/>
        <v>#DIV/0!</v>
      </c>
      <c r="AX34" s="14" t="e">
        <f t="shared" si="8"/>
        <v>#DIV/0!</v>
      </c>
      <c r="AY34" s="10">
        <v>0</v>
      </c>
      <c r="AZ34" s="11"/>
      <c r="BA34" s="11"/>
      <c r="BB34" s="10">
        <v>0</v>
      </c>
      <c r="BC34" s="11"/>
      <c r="BD34" s="11"/>
      <c r="BE34" s="3">
        <v>0</v>
      </c>
      <c r="BH34" s="3">
        <v>0</v>
      </c>
      <c r="BK34" s="3">
        <v>0</v>
      </c>
      <c r="BN34" s="3">
        <v>0</v>
      </c>
      <c r="BQ34" s="3">
        <v>1</v>
      </c>
      <c r="BR34" s="3">
        <v>1</v>
      </c>
      <c r="BS34" s="3">
        <v>0.5</v>
      </c>
      <c r="BT34" s="3">
        <v>0</v>
      </c>
      <c r="BW34" s="3">
        <v>0</v>
      </c>
      <c r="BZ34" s="3">
        <v>0</v>
      </c>
      <c r="CC34" s="3">
        <v>0</v>
      </c>
      <c r="CF34" s="3" t="s">
        <v>95</v>
      </c>
      <c r="CG34" s="3">
        <v>1</v>
      </c>
      <c r="CH34" s="3">
        <v>1</v>
      </c>
      <c r="CI34" s="3">
        <v>0</v>
      </c>
      <c r="CP34" s="4" t="s">
        <v>166</v>
      </c>
      <c r="CQ34" s="3" t="s">
        <v>101</v>
      </c>
      <c r="CR34" s="5">
        <v>45478</v>
      </c>
    </row>
    <row r="35" spans="1:102" x14ac:dyDescent="0.25">
      <c r="A35" s="2">
        <v>45478.708143217591</v>
      </c>
      <c r="B35" s="3" t="s">
        <v>87</v>
      </c>
      <c r="C35" s="3" t="s">
        <v>88</v>
      </c>
      <c r="G35" s="3" t="s">
        <v>167</v>
      </c>
      <c r="I35" s="3">
        <v>1</v>
      </c>
      <c r="J35" s="3">
        <v>1</v>
      </c>
      <c r="K35" s="3">
        <v>0</v>
      </c>
      <c r="L35" s="3">
        <v>0</v>
      </c>
      <c r="O35" s="14">
        <f t="shared" si="0"/>
        <v>0.25</v>
      </c>
      <c r="P35" s="14">
        <f t="shared" si="1"/>
        <v>1</v>
      </c>
      <c r="Q35" s="14">
        <f t="shared" si="2"/>
        <v>1</v>
      </c>
      <c r="R35" s="10">
        <v>0.5</v>
      </c>
      <c r="S35" s="10">
        <v>1</v>
      </c>
      <c r="T35" s="10">
        <v>1</v>
      </c>
      <c r="U35" s="10">
        <v>0</v>
      </c>
      <c r="V35" s="11"/>
      <c r="W35" s="11"/>
      <c r="X35" s="14">
        <f t="shared" si="3"/>
        <v>0.5</v>
      </c>
      <c r="Y35" s="14">
        <f t="shared" si="4"/>
        <v>0.5</v>
      </c>
      <c r="Z35" s="14">
        <f t="shared" si="5"/>
        <v>1</v>
      </c>
      <c r="AA35" s="10">
        <v>1</v>
      </c>
      <c r="AB35" s="10">
        <v>0.5</v>
      </c>
      <c r="AC35" s="10">
        <v>1</v>
      </c>
      <c r="AD35" s="10">
        <v>0</v>
      </c>
      <c r="AE35" s="11"/>
      <c r="AF35" s="11"/>
      <c r="AG35" s="3">
        <v>0.5</v>
      </c>
      <c r="AH35" s="3"/>
      <c r="AI35" s="3">
        <v>0.5</v>
      </c>
      <c r="AJ35" s="3">
        <v>1</v>
      </c>
      <c r="AK35" s="3">
        <v>0.5</v>
      </c>
      <c r="AL35" s="3">
        <v>1</v>
      </c>
      <c r="AM35" s="3">
        <v>0.5</v>
      </c>
      <c r="AN35" s="3">
        <v>1</v>
      </c>
      <c r="AO35" s="3">
        <v>1</v>
      </c>
      <c r="AP35" s="3">
        <v>0</v>
      </c>
      <c r="AS35" s="3">
        <v>0.5</v>
      </c>
      <c r="AT35" s="3">
        <v>1</v>
      </c>
      <c r="AU35" s="3">
        <v>1</v>
      </c>
      <c r="AV35" s="14">
        <f t="shared" si="6"/>
        <v>0.25</v>
      </c>
      <c r="AW35" s="14">
        <f t="shared" si="7"/>
        <v>0</v>
      </c>
      <c r="AX35" s="14">
        <f t="shared" si="8"/>
        <v>0.5</v>
      </c>
      <c r="AY35" s="10">
        <v>0.5</v>
      </c>
      <c r="AZ35" s="10">
        <v>0</v>
      </c>
      <c r="BA35" s="10">
        <v>0.5</v>
      </c>
      <c r="BB35" s="10">
        <v>0</v>
      </c>
      <c r="BC35" s="11"/>
      <c r="BD35" s="11"/>
      <c r="BE35" s="3">
        <v>0.5</v>
      </c>
      <c r="BF35" s="3">
        <v>1</v>
      </c>
      <c r="BG35" s="3">
        <v>1</v>
      </c>
      <c r="BH35" s="3">
        <v>0</v>
      </c>
      <c r="BK35" s="3"/>
      <c r="BN35" s="3">
        <v>0</v>
      </c>
      <c r="BQ35" s="3">
        <v>0</v>
      </c>
      <c r="BT35" s="3">
        <v>0</v>
      </c>
      <c r="BW35" s="3">
        <v>0</v>
      </c>
      <c r="BZ35" s="3">
        <v>0</v>
      </c>
      <c r="CC35" s="3">
        <v>0</v>
      </c>
      <c r="CF35" s="3" t="s">
        <v>95</v>
      </c>
      <c r="CG35" s="3">
        <v>0</v>
      </c>
      <c r="CP35" s="4" t="s">
        <v>168</v>
      </c>
      <c r="CQ35" s="3" t="s">
        <v>101</v>
      </c>
      <c r="CR35" s="5">
        <v>45478</v>
      </c>
    </row>
    <row r="36" spans="1:102" x14ac:dyDescent="0.25">
      <c r="A36" s="2">
        <v>45478.719077187503</v>
      </c>
      <c r="B36" s="3" t="s">
        <v>87</v>
      </c>
      <c r="C36" s="3" t="s">
        <v>88</v>
      </c>
      <c r="G36" s="3" t="s">
        <v>169</v>
      </c>
      <c r="I36" s="3">
        <v>1</v>
      </c>
      <c r="J36" s="3">
        <v>1</v>
      </c>
      <c r="K36" s="3">
        <v>0</v>
      </c>
      <c r="L36" s="3">
        <v>0</v>
      </c>
      <c r="O36" s="14">
        <f t="shared" si="0"/>
        <v>0</v>
      </c>
      <c r="P36" s="14" t="e">
        <f t="shared" si="1"/>
        <v>#DIV/0!</v>
      </c>
      <c r="Q36" s="14" t="e">
        <f t="shared" si="2"/>
        <v>#DIV/0!</v>
      </c>
      <c r="R36" s="10">
        <v>0</v>
      </c>
      <c r="S36" s="11"/>
      <c r="T36" s="11"/>
      <c r="U36" s="10">
        <v>0</v>
      </c>
      <c r="V36" s="11"/>
      <c r="W36" s="11"/>
      <c r="X36" s="14">
        <f t="shared" si="3"/>
        <v>0</v>
      </c>
      <c r="Y36" s="14" t="e">
        <f t="shared" si="4"/>
        <v>#DIV/0!</v>
      </c>
      <c r="Z36" s="14" t="e">
        <f t="shared" si="5"/>
        <v>#DIV/0!</v>
      </c>
      <c r="AA36" s="10">
        <v>0</v>
      </c>
      <c r="AB36" s="11"/>
      <c r="AC36" s="11"/>
      <c r="AD36" s="10">
        <v>0</v>
      </c>
      <c r="AE36" s="11"/>
      <c r="AF36" s="11"/>
      <c r="AG36" s="3">
        <v>0</v>
      </c>
      <c r="AJ36" s="3">
        <v>0</v>
      </c>
      <c r="AM36" s="3">
        <v>0</v>
      </c>
      <c r="AP36" s="3">
        <v>0</v>
      </c>
      <c r="AS36" s="3">
        <v>0</v>
      </c>
      <c r="AV36" s="14">
        <f t="shared" si="6"/>
        <v>0</v>
      </c>
      <c r="AW36" s="14" t="e">
        <f t="shared" si="7"/>
        <v>#DIV/0!</v>
      </c>
      <c r="AX36" s="14" t="e">
        <f t="shared" si="8"/>
        <v>#DIV/0!</v>
      </c>
      <c r="AY36" s="10">
        <v>0</v>
      </c>
      <c r="AZ36" s="11"/>
      <c r="BA36" s="11"/>
      <c r="BB36" s="10">
        <v>0</v>
      </c>
      <c r="BC36" s="11"/>
      <c r="BD36" s="11"/>
      <c r="BE36" s="3">
        <v>0</v>
      </c>
      <c r="BH36" s="3">
        <v>0</v>
      </c>
      <c r="BK36" s="3"/>
      <c r="BN36" s="3">
        <v>0</v>
      </c>
      <c r="BQ36" s="3">
        <v>0</v>
      </c>
      <c r="BT36" s="3">
        <v>0</v>
      </c>
      <c r="BW36" s="3">
        <v>0</v>
      </c>
      <c r="BZ36" s="3">
        <v>0</v>
      </c>
      <c r="CC36" s="3">
        <v>0</v>
      </c>
      <c r="CF36" s="3" t="s">
        <v>95</v>
      </c>
      <c r="CG36" s="3">
        <v>0</v>
      </c>
      <c r="CP36" s="4" t="s">
        <v>170</v>
      </c>
      <c r="CQ36" s="3" t="s">
        <v>101</v>
      </c>
      <c r="CR36" s="5">
        <v>45478</v>
      </c>
    </row>
    <row r="37" spans="1:102" x14ac:dyDescent="0.25">
      <c r="A37" s="2">
        <v>45478.748356099539</v>
      </c>
      <c r="B37" s="3" t="s">
        <v>87</v>
      </c>
      <c r="C37" s="3" t="s">
        <v>88</v>
      </c>
      <c r="G37" s="3" t="s">
        <v>171</v>
      </c>
      <c r="I37" s="3">
        <v>1</v>
      </c>
      <c r="J37" s="3">
        <v>1</v>
      </c>
      <c r="K37" s="3">
        <v>0</v>
      </c>
      <c r="L37" s="3">
        <v>1</v>
      </c>
      <c r="M37" s="3">
        <v>1</v>
      </c>
      <c r="N37" s="3">
        <v>0</v>
      </c>
      <c r="O37" s="14">
        <f t="shared" si="0"/>
        <v>0</v>
      </c>
      <c r="P37" s="14" t="e">
        <f t="shared" si="1"/>
        <v>#DIV/0!</v>
      </c>
      <c r="Q37" s="14" t="e">
        <f t="shared" si="2"/>
        <v>#DIV/0!</v>
      </c>
      <c r="R37" s="10">
        <v>0</v>
      </c>
      <c r="S37" s="11"/>
      <c r="T37" s="11"/>
      <c r="U37" s="10">
        <v>0</v>
      </c>
      <c r="V37" s="11"/>
      <c r="W37" s="11"/>
      <c r="X37" s="14">
        <f t="shared" si="3"/>
        <v>0</v>
      </c>
      <c r="Y37" s="14" t="e">
        <f t="shared" si="4"/>
        <v>#DIV/0!</v>
      </c>
      <c r="Z37" s="14" t="e">
        <f t="shared" si="5"/>
        <v>#DIV/0!</v>
      </c>
      <c r="AA37" s="10">
        <v>0</v>
      </c>
      <c r="AB37" s="11"/>
      <c r="AC37" s="11"/>
      <c r="AD37" s="10">
        <v>0</v>
      </c>
      <c r="AE37" s="11"/>
      <c r="AF37" s="11"/>
      <c r="AG37" s="3">
        <v>0.5</v>
      </c>
      <c r="AH37" s="3"/>
      <c r="AI37" s="3">
        <v>0.5</v>
      </c>
      <c r="AJ37" s="3">
        <v>0.5</v>
      </c>
      <c r="AK37" s="3">
        <v>0</v>
      </c>
      <c r="AL37" s="3">
        <v>1</v>
      </c>
      <c r="AM37" s="3">
        <v>0.5</v>
      </c>
      <c r="AN37" s="3">
        <v>0</v>
      </c>
      <c r="AO37" s="3">
        <v>0</v>
      </c>
      <c r="AP37" s="3"/>
      <c r="AS37" s="3">
        <v>1</v>
      </c>
      <c r="AT37" s="3">
        <v>1</v>
      </c>
      <c r="AU37" s="3">
        <v>1</v>
      </c>
      <c r="AV37" s="14">
        <f t="shared" si="6"/>
        <v>0</v>
      </c>
      <c r="AW37" s="14" t="e">
        <f t="shared" si="7"/>
        <v>#DIV/0!</v>
      </c>
      <c r="AX37" s="14" t="e">
        <f t="shared" si="8"/>
        <v>#DIV/0!</v>
      </c>
      <c r="AY37" s="10">
        <v>0</v>
      </c>
      <c r="AZ37" s="11"/>
      <c r="BA37" s="11"/>
      <c r="BB37" s="10">
        <v>0</v>
      </c>
      <c r="BC37" s="11"/>
      <c r="BD37" s="11"/>
      <c r="BE37" s="3">
        <v>0.5</v>
      </c>
      <c r="BF37" s="3">
        <v>0</v>
      </c>
      <c r="BG37" s="3">
        <v>1</v>
      </c>
      <c r="BH37" s="3">
        <v>0</v>
      </c>
      <c r="BK37" s="3">
        <v>0</v>
      </c>
      <c r="BN37" s="3">
        <v>0</v>
      </c>
      <c r="BQ37" s="3">
        <v>0</v>
      </c>
      <c r="BT37" s="3">
        <v>0</v>
      </c>
      <c r="BW37" s="3">
        <v>0</v>
      </c>
      <c r="BZ37" s="3">
        <v>0</v>
      </c>
      <c r="CC37" s="3">
        <v>0</v>
      </c>
      <c r="CF37" s="3" t="s">
        <v>95</v>
      </c>
      <c r="CG37" s="3">
        <v>0</v>
      </c>
      <c r="CP37" s="4" t="s">
        <v>172</v>
      </c>
      <c r="CQ37" s="3" t="s">
        <v>101</v>
      </c>
      <c r="CR37" s="5">
        <v>45478</v>
      </c>
    </row>
    <row r="38" spans="1:102" x14ac:dyDescent="0.25">
      <c r="A38" s="6">
        <v>45478.787421354165</v>
      </c>
      <c r="B38" s="8" t="s">
        <v>87</v>
      </c>
      <c r="C38" s="8" t="s">
        <v>3</v>
      </c>
      <c r="D38" s="8" t="s">
        <v>173</v>
      </c>
      <c r="E38" s="8"/>
      <c r="F38" s="8"/>
      <c r="G38" s="8"/>
      <c r="H38" s="8"/>
      <c r="I38" s="8">
        <v>1</v>
      </c>
      <c r="J38" s="8">
        <v>1</v>
      </c>
      <c r="K38" s="8">
        <v>0</v>
      </c>
      <c r="L38" s="8">
        <v>1</v>
      </c>
      <c r="M38" s="8">
        <v>1</v>
      </c>
      <c r="N38" s="8">
        <v>0</v>
      </c>
      <c r="O38" s="14">
        <f t="shared" si="0"/>
        <v>0.5</v>
      </c>
      <c r="P38" s="14">
        <f t="shared" si="1"/>
        <v>1</v>
      </c>
      <c r="Q38" s="14">
        <f t="shared" si="2"/>
        <v>0.75</v>
      </c>
      <c r="R38" s="12">
        <v>0.5</v>
      </c>
      <c r="S38" s="12">
        <v>1</v>
      </c>
      <c r="T38" s="12">
        <v>1</v>
      </c>
      <c r="U38" s="12">
        <v>0.5</v>
      </c>
      <c r="V38" s="12">
        <v>1</v>
      </c>
      <c r="W38" s="12">
        <v>0.5</v>
      </c>
      <c r="X38" s="14">
        <f t="shared" si="3"/>
        <v>0.25</v>
      </c>
      <c r="Y38" s="14">
        <f t="shared" si="4"/>
        <v>0</v>
      </c>
      <c r="Z38" s="14">
        <f t="shared" si="5"/>
        <v>0.5</v>
      </c>
      <c r="AA38" s="12">
        <v>0.5</v>
      </c>
      <c r="AB38" s="12">
        <v>0</v>
      </c>
      <c r="AC38" s="12">
        <v>0.5</v>
      </c>
      <c r="AD38" s="12">
        <v>0</v>
      </c>
      <c r="AE38" s="12"/>
      <c r="AF38" s="12"/>
      <c r="AG38" s="8">
        <v>0.5</v>
      </c>
      <c r="AH38" s="8"/>
      <c r="AI38" s="8">
        <v>0.5</v>
      </c>
      <c r="AJ38" s="8">
        <v>0.5</v>
      </c>
      <c r="AK38" s="8">
        <v>1</v>
      </c>
      <c r="AL38" s="8">
        <v>1</v>
      </c>
      <c r="AM38" s="8">
        <v>0.5</v>
      </c>
      <c r="AN38" s="8">
        <v>0</v>
      </c>
      <c r="AO38" s="8">
        <v>1</v>
      </c>
      <c r="AP38" s="8">
        <v>0</v>
      </c>
      <c r="AQ38" s="8"/>
      <c r="AR38" s="8"/>
      <c r="AS38" s="8">
        <v>1</v>
      </c>
      <c r="AT38" s="8">
        <v>1</v>
      </c>
      <c r="AU38" s="8">
        <v>1</v>
      </c>
      <c r="AV38" s="14">
        <f t="shared" si="6"/>
        <v>0.5</v>
      </c>
      <c r="AW38" s="14">
        <f t="shared" si="7"/>
        <v>1</v>
      </c>
      <c r="AX38" s="14">
        <f t="shared" si="8"/>
        <v>0.5</v>
      </c>
      <c r="AY38" s="12">
        <v>0</v>
      </c>
      <c r="AZ38" s="12"/>
      <c r="BA38" s="12"/>
      <c r="BB38" s="12">
        <v>1</v>
      </c>
      <c r="BC38" s="12">
        <v>1</v>
      </c>
      <c r="BD38" s="12">
        <v>0.5</v>
      </c>
      <c r="BE38" s="8">
        <v>0.5</v>
      </c>
      <c r="BF38" s="8">
        <v>0</v>
      </c>
      <c r="BG38" s="8">
        <v>1</v>
      </c>
      <c r="BH38" s="8">
        <v>0</v>
      </c>
      <c r="BI38" s="8"/>
      <c r="BJ38" s="8"/>
      <c r="BK38" s="8">
        <v>1</v>
      </c>
      <c r="BL38" s="8">
        <v>1</v>
      </c>
      <c r="BM38" s="8">
        <v>1</v>
      </c>
      <c r="BN38" s="8"/>
      <c r="BO38" s="8"/>
      <c r="BP38" s="8"/>
      <c r="BQ38" s="8">
        <v>0</v>
      </c>
      <c r="BR38" s="8"/>
      <c r="BS38" s="8"/>
      <c r="BT38" s="8">
        <v>1</v>
      </c>
      <c r="BU38" s="8">
        <v>1</v>
      </c>
      <c r="BV38" s="8">
        <v>1</v>
      </c>
      <c r="BW38" s="8">
        <v>0</v>
      </c>
      <c r="BX38" s="8"/>
      <c r="BY38" s="8"/>
      <c r="BZ38" s="8">
        <v>1</v>
      </c>
      <c r="CA38" s="8">
        <v>1</v>
      </c>
      <c r="CB38" s="8">
        <v>1</v>
      </c>
      <c r="CC38" s="8">
        <v>0</v>
      </c>
      <c r="CD38" s="8"/>
      <c r="CE38" s="8"/>
      <c r="CF38" s="8" t="s">
        <v>262</v>
      </c>
      <c r="CG38" s="8"/>
      <c r="CH38" s="8"/>
      <c r="CI38" s="8"/>
      <c r="CJ38" s="8"/>
      <c r="CK38" s="8"/>
      <c r="CL38" s="8"/>
      <c r="CM38" s="8">
        <v>1</v>
      </c>
      <c r="CN38" s="8">
        <v>1</v>
      </c>
      <c r="CO38" s="8">
        <v>0</v>
      </c>
      <c r="CP38" s="8" t="s">
        <v>174</v>
      </c>
      <c r="CQ38" s="8" t="s">
        <v>146</v>
      </c>
      <c r="CR38" s="9">
        <v>45478</v>
      </c>
      <c r="CS38" s="8"/>
      <c r="CT38" s="8"/>
      <c r="CU38" s="8"/>
      <c r="CV38" s="8"/>
      <c r="CW38" s="8"/>
      <c r="CX38" s="8"/>
    </row>
    <row r="39" spans="1:102" x14ac:dyDescent="0.25">
      <c r="A39" s="2">
        <v>45481.424700995369</v>
      </c>
      <c r="B39" s="3" t="s">
        <v>87</v>
      </c>
      <c r="C39" s="3" t="s">
        <v>88</v>
      </c>
      <c r="G39" s="3" t="s">
        <v>141</v>
      </c>
      <c r="I39" s="3">
        <v>1</v>
      </c>
      <c r="J39" s="3">
        <v>0</v>
      </c>
      <c r="K39" s="3">
        <v>0</v>
      </c>
      <c r="L39" s="3">
        <v>0.5</v>
      </c>
      <c r="M39" s="3">
        <v>0</v>
      </c>
      <c r="N39" s="3">
        <v>1</v>
      </c>
      <c r="O39" s="14">
        <f t="shared" si="0"/>
        <v>0.5</v>
      </c>
      <c r="P39" s="14">
        <f t="shared" si="1"/>
        <v>0</v>
      </c>
      <c r="Q39" s="14">
        <f t="shared" si="2"/>
        <v>1</v>
      </c>
      <c r="R39" s="10">
        <v>0.5</v>
      </c>
      <c r="S39" s="10">
        <v>0</v>
      </c>
      <c r="T39" s="10">
        <v>1</v>
      </c>
      <c r="U39" s="10">
        <v>0.5</v>
      </c>
      <c r="V39" s="10">
        <v>0</v>
      </c>
      <c r="W39" s="10">
        <v>1</v>
      </c>
      <c r="X39" s="14">
        <f t="shared" si="3"/>
        <v>0.25</v>
      </c>
      <c r="Y39" s="14">
        <f t="shared" si="4"/>
        <v>0</v>
      </c>
      <c r="Z39" s="14">
        <f t="shared" si="5"/>
        <v>0.5</v>
      </c>
      <c r="AA39" s="10">
        <v>0.5</v>
      </c>
      <c r="AB39" s="10">
        <v>0</v>
      </c>
      <c r="AC39" s="10">
        <v>0.5</v>
      </c>
      <c r="AD39" s="10">
        <v>0</v>
      </c>
      <c r="AE39" s="11"/>
      <c r="AF39" s="11"/>
      <c r="AG39" s="3">
        <v>0.5</v>
      </c>
      <c r="AH39" s="3"/>
      <c r="AI39" s="3">
        <v>0.5</v>
      </c>
      <c r="AJ39" s="3">
        <v>1</v>
      </c>
      <c r="AK39" s="3">
        <v>0</v>
      </c>
      <c r="AL39" s="3">
        <v>1</v>
      </c>
      <c r="AM39" s="3">
        <v>0.5</v>
      </c>
      <c r="AN39" s="3">
        <v>0</v>
      </c>
      <c r="AO39" s="3">
        <v>0.5</v>
      </c>
      <c r="AP39" s="3"/>
      <c r="AS39" s="3">
        <v>1</v>
      </c>
      <c r="AT39" s="3">
        <v>1</v>
      </c>
      <c r="AU39" s="3">
        <v>1</v>
      </c>
      <c r="AV39" s="14">
        <f t="shared" si="6"/>
        <v>0</v>
      </c>
      <c r="AW39" s="14" t="e">
        <f t="shared" si="7"/>
        <v>#DIV/0!</v>
      </c>
      <c r="AX39" s="14" t="e">
        <f t="shared" si="8"/>
        <v>#DIV/0!</v>
      </c>
      <c r="AY39" s="10">
        <v>0</v>
      </c>
      <c r="AZ39" s="11"/>
      <c r="BA39" s="11"/>
      <c r="BB39" s="10">
        <v>0</v>
      </c>
      <c r="BC39" s="11"/>
      <c r="BD39" s="11"/>
      <c r="BE39" s="3">
        <v>0.5</v>
      </c>
      <c r="BF39" s="3">
        <v>0</v>
      </c>
      <c r="BG39" s="3">
        <v>1</v>
      </c>
      <c r="BH39" s="3">
        <v>0</v>
      </c>
      <c r="BK39" s="3">
        <v>0</v>
      </c>
      <c r="BN39" s="3">
        <v>0</v>
      </c>
      <c r="BQ39" s="3">
        <v>0</v>
      </c>
      <c r="BT39" s="3">
        <v>0</v>
      </c>
      <c r="BW39" s="3">
        <v>0</v>
      </c>
      <c r="BZ39" s="3">
        <v>0</v>
      </c>
      <c r="CC39" s="3">
        <v>0</v>
      </c>
      <c r="CF39" s="3" t="s">
        <v>95</v>
      </c>
      <c r="CG39" s="3">
        <v>1</v>
      </c>
      <c r="CH39" s="3">
        <v>0</v>
      </c>
      <c r="CI39" s="3">
        <v>0</v>
      </c>
      <c r="CP39" s="4" t="s">
        <v>142</v>
      </c>
      <c r="CQ39" s="3" t="s">
        <v>97</v>
      </c>
      <c r="CR39" s="5">
        <v>45481</v>
      </c>
    </row>
    <row r="40" spans="1:102" x14ac:dyDescent="0.25">
      <c r="A40" s="2">
        <v>45481.486439849541</v>
      </c>
      <c r="B40" s="3" t="s">
        <v>87</v>
      </c>
      <c r="C40" s="3" t="s">
        <v>88</v>
      </c>
      <c r="G40" s="3" t="s">
        <v>175</v>
      </c>
      <c r="I40" s="3">
        <v>1</v>
      </c>
      <c r="J40" s="3">
        <v>1</v>
      </c>
      <c r="K40" s="3">
        <v>0</v>
      </c>
      <c r="L40" s="3">
        <v>1</v>
      </c>
      <c r="M40" s="3">
        <v>1</v>
      </c>
      <c r="N40" s="3">
        <v>1</v>
      </c>
      <c r="O40" s="14">
        <f t="shared" si="0"/>
        <v>0.5</v>
      </c>
      <c r="P40" s="14">
        <f t="shared" si="1"/>
        <v>1</v>
      </c>
      <c r="Q40" s="14">
        <f t="shared" si="2"/>
        <v>1</v>
      </c>
      <c r="R40" s="10">
        <v>0.5</v>
      </c>
      <c r="S40" s="10">
        <v>1</v>
      </c>
      <c r="T40" s="10">
        <v>1</v>
      </c>
      <c r="U40" s="10">
        <v>0.5</v>
      </c>
      <c r="V40" s="10">
        <v>1</v>
      </c>
      <c r="W40" s="10">
        <v>1</v>
      </c>
      <c r="X40" s="14">
        <f t="shared" si="3"/>
        <v>0.5</v>
      </c>
      <c r="Y40" s="14">
        <f t="shared" si="4"/>
        <v>0</v>
      </c>
      <c r="Z40" s="14">
        <f t="shared" si="5"/>
        <v>1</v>
      </c>
      <c r="AA40" s="10">
        <v>0</v>
      </c>
      <c r="AB40" s="11"/>
      <c r="AC40" s="11"/>
      <c r="AD40" s="10">
        <v>1</v>
      </c>
      <c r="AE40" s="10">
        <v>0</v>
      </c>
      <c r="AF40" s="10">
        <v>1</v>
      </c>
      <c r="AG40" s="3">
        <v>0</v>
      </c>
      <c r="AJ40" s="3">
        <v>0.5</v>
      </c>
      <c r="AK40" s="3">
        <v>0</v>
      </c>
      <c r="AL40" s="3">
        <v>0.5</v>
      </c>
      <c r="AM40" s="3">
        <v>0</v>
      </c>
      <c r="AP40" s="3">
        <v>0</v>
      </c>
      <c r="AS40" s="3">
        <v>0.5</v>
      </c>
      <c r="AT40" s="3">
        <v>1</v>
      </c>
      <c r="AU40" s="3">
        <v>1</v>
      </c>
      <c r="AV40" s="14">
        <f t="shared" si="6"/>
        <v>0</v>
      </c>
      <c r="AW40" s="14" t="e">
        <f t="shared" si="7"/>
        <v>#DIV/0!</v>
      </c>
      <c r="AX40" s="14" t="e">
        <f t="shared" si="8"/>
        <v>#DIV/0!</v>
      </c>
      <c r="AY40" s="10">
        <v>0</v>
      </c>
      <c r="AZ40" s="11"/>
      <c r="BA40" s="11"/>
      <c r="BB40" s="10">
        <v>0</v>
      </c>
      <c r="BC40" s="11"/>
      <c r="BD40" s="11"/>
      <c r="BE40" s="3">
        <v>0.5</v>
      </c>
      <c r="BF40" s="3">
        <v>0</v>
      </c>
      <c r="BG40" s="3">
        <v>1</v>
      </c>
      <c r="BH40" s="3">
        <v>0</v>
      </c>
      <c r="BK40" s="3">
        <v>0</v>
      </c>
      <c r="BN40" s="3">
        <v>1</v>
      </c>
      <c r="BO40" s="3">
        <v>0</v>
      </c>
      <c r="BP40" s="3">
        <v>0</v>
      </c>
      <c r="BQ40" s="3">
        <v>0</v>
      </c>
      <c r="BT40" s="3">
        <v>1</v>
      </c>
      <c r="BU40" s="3">
        <v>1</v>
      </c>
      <c r="BV40" s="3">
        <v>0.5</v>
      </c>
      <c r="BW40" s="3">
        <v>0</v>
      </c>
      <c r="BZ40" s="3">
        <v>1</v>
      </c>
      <c r="CA40" s="3">
        <v>1</v>
      </c>
      <c r="CB40" s="3">
        <v>0</v>
      </c>
      <c r="CC40" s="3">
        <v>1</v>
      </c>
      <c r="CD40" s="3">
        <v>0</v>
      </c>
      <c r="CE40" s="3">
        <v>0.5</v>
      </c>
      <c r="CF40" s="3" t="s">
        <v>95</v>
      </c>
      <c r="CG40" s="3">
        <v>1</v>
      </c>
      <c r="CH40" s="3">
        <v>1</v>
      </c>
      <c r="CI40" s="3">
        <v>0</v>
      </c>
      <c r="CP40" s="4" t="s">
        <v>176</v>
      </c>
      <c r="CQ40" s="3" t="s">
        <v>101</v>
      </c>
      <c r="CR40" s="5">
        <v>45481</v>
      </c>
    </row>
    <row r="41" spans="1:102" x14ac:dyDescent="0.25">
      <c r="A41" s="2">
        <v>45481.523032673613</v>
      </c>
      <c r="B41" s="3" t="s">
        <v>87</v>
      </c>
      <c r="C41" s="3" t="s">
        <v>88</v>
      </c>
      <c r="G41" s="3" t="s">
        <v>177</v>
      </c>
      <c r="I41" s="3">
        <v>1</v>
      </c>
      <c r="J41" s="3">
        <v>0</v>
      </c>
      <c r="K41" s="3">
        <v>1</v>
      </c>
      <c r="L41" s="3">
        <v>1</v>
      </c>
      <c r="M41" s="3">
        <v>0</v>
      </c>
      <c r="N41" s="3">
        <v>1</v>
      </c>
      <c r="O41" s="14">
        <f t="shared" si="0"/>
        <v>1</v>
      </c>
      <c r="P41" s="14">
        <f t="shared" si="1"/>
        <v>0.5</v>
      </c>
      <c r="Q41" s="14">
        <f t="shared" si="2"/>
        <v>1</v>
      </c>
      <c r="R41" s="10">
        <v>1</v>
      </c>
      <c r="S41" s="10">
        <v>0.5</v>
      </c>
      <c r="T41" s="10">
        <v>1</v>
      </c>
      <c r="U41" s="10">
        <v>1</v>
      </c>
      <c r="V41" s="10">
        <v>0.5</v>
      </c>
      <c r="W41" s="10">
        <v>1</v>
      </c>
      <c r="X41" s="14">
        <f t="shared" si="3"/>
        <v>1</v>
      </c>
      <c r="Y41" s="14">
        <f t="shared" si="4"/>
        <v>0.25</v>
      </c>
      <c r="Z41" s="14">
        <f t="shared" si="5"/>
        <v>1</v>
      </c>
      <c r="AA41" s="10">
        <v>1</v>
      </c>
      <c r="AB41" s="10">
        <v>0.5</v>
      </c>
      <c r="AC41" s="10">
        <v>1</v>
      </c>
      <c r="AD41" s="10">
        <v>1</v>
      </c>
      <c r="AE41" s="10">
        <v>0</v>
      </c>
      <c r="AF41" s="10">
        <v>1</v>
      </c>
      <c r="AG41" s="3">
        <v>1</v>
      </c>
      <c r="AH41" s="3">
        <v>1</v>
      </c>
      <c r="AI41" s="3">
        <v>1</v>
      </c>
      <c r="AJ41" s="3">
        <v>1</v>
      </c>
      <c r="AK41" s="3">
        <v>0</v>
      </c>
      <c r="AL41" s="3">
        <v>1</v>
      </c>
      <c r="AM41" s="3">
        <v>1</v>
      </c>
      <c r="AN41" s="3">
        <v>1</v>
      </c>
      <c r="AO41" s="3">
        <v>1</v>
      </c>
      <c r="AP41" s="3"/>
      <c r="AS41" s="3">
        <v>0.5</v>
      </c>
      <c r="AT41" s="3">
        <v>1</v>
      </c>
      <c r="AU41" s="3">
        <v>1</v>
      </c>
      <c r="AV41" s="14">
        <f t="shared" si="6"/>
        <v>0.5</v>
      </c>
      <c r="AW41" s="14">
        <f t="shared" si="7"/>
        <v>0</v>
      </c>
      <c r="AX41" s="14">
        <f t="shared" si="8"/>
        <v>1</v>
      </c>
      <c r="AY41" s="10">
        <v>1</v>
      </c>
      <c r="AZ41" s="10">
        <v>0</v>
      </c>
      <c r="BA41" s="10">
        <v>1</v>
      </c>
      <c r="BB41" s="10">
        <v>0</v>
      </c>
      <c r="BC41" s="11"/>
      <c r="BD41" s="11"/>
      <c r="BE41" s="3">
        <v>0.5</v>
      </c>
      <c r="BF41" s="3">
        <v>0</v>
      </c>
      <c r="BG41" s="3">
        <v>1</v>
      </c>
      <c r="BH41" s="3">
        <v>0</v>
      </c>
      <c r="BK41" s="3"/>
      <c r="BN41" s="3">
        <v>0</v>
      </c>
      <c r="BQ41" s="3">
        <v>0</v>
      </c>
      <c r="BT41" s="3">
        <v>1</v>
      </c>
      <c r="BU41" s="3">
        <v>1</v>
      </c>
      <c r="BV41" s="3">
        <v>0.5</v>
      </c>
      <c r="BW41" s="3">
        <v>1</v>
      </c>
      <c r="BX41" s="3">
        <v>0.5</v>
      </c>
      <c r="BY41" s="3">
        <v>0</v>
      </c>
      <c r="BZ41" s="3">
        <v>0</v>
      </c>
      <c r="CC41" s="3">
        <v>0</v>
      </c>
      <c r="CF41" s="3" t="s">
        <v>95</v>
      </c>
      <c r="CG41" s="3">
        <v>1</v>
      </c>
      <c r="CH41" s="3">
        <v>0</v>
      </c>
      <c r="CI41" s="3">
        <v>0</v>
      </c>
      <c r="CP41" s="4" t="s">
        <v>178</v>
      </c>
      <c r="CQ41" s="3" t="s">
        <v>97</v>
      </c>
      <c r="CR41" s="5">
        <v>45481</v>
      </c>
    </row>
    <row r="42" spans="1:102" x14ac:dyDescent="0.25">
      <c r="A42" s="2">
        <v>45481.531636053245</v>
      </c>
      <c r="B42" s="3" t="s">
        <v>87</v>
      </c>
      <c r="C42" s="3" t="s">
        <v>88</v>
      </c>
      <c r="G42" s="3" t="s">
        <v>179</v>
      </c>
      <c r="I42" s="3">
        <v>1</v>
      </c>
      <c r="J42" s="3">
        <v>1</v>
      </c>
      <c r="K42" s="3">
        <v>0</v>
      </c>
      <c r="L42" s="3">
        <v>1</v>
      </c>
      <c r="M42" s="3">
        <v>1</v>
      </c>
      <c r="N42" s="3">
        <v>0</v>
      </c>
      <c r="O42" s="14">
        <f t="shared" si="0"/>
        <v>0</v>
      </c>
      <c r="P42" s="14" t="e">
        <f t="shared" si="1"/>
        <v>#DIV/0!</v>
      </c>
      <c r="Q42" s="14" t="e">
        <f t="shared" si="2"/>
        <v>#DIV/0!</v>
      </c>
      <c r="R42" s="10">
        <v>0</v>
      </c>
      <c r="S42" s="11"/>
      <c r="T42" s="11"/>
      <c r="U42" s="10">
        <v>0</v>
      </c>
      <c r="V42" s="11"/>
      <c r="W42" s="11"/>
      <c r="X42" s="14">
        <f t="shared" si="3"/>
        <v>0</v>
      </c>
      <c r="Y42" s="14" t="e">
        <f t="shared" si="4"/>
        <v>#DIV/0!</v>
      </c>
      <c r="Z42" s="14" t="e">
        <f t="shared" si="5"/>
        <v>#DIV/0!</v>
      </c>
      <c r="AA42" s="10">
        <v>0</v>
      </c>
      <c r="AB42" s="11"/>
      <c r="AC42" s="11"/>
      <c r="AD42" s="10">
        <v>0</v>
      </c>
      <c r="AE42" s="11"/>
      <c r="AF42" s="11"/>
      <c r="AG42" s="3">
        <v>0.5</v>
      </c>
      <c r="AH42" s="3"/>
      <c r="AI42" s="3">
        <v>0.5</v>
      </c>
      <c r="AJ42" s="3">
        <v>0.5</v>
      </c>
      <c r="AK42" s="3">
        <v>0</v>
      </c>
      <c r="AL42" s="3">
        <v>1</v>
      </c>
      <c r="AM42" s="3">
        <v>0.5</v>
      </c>
      <c r="AN42" s="3">
        <v>0</v>
      </c>
      <c r="AO42" s="3">
        <v>0.5</v>
      </c>
      <c r="AP42" s="3"/>
      <c r="AS42" s="3">
        <v>0.5</v>
      </c>
      <c r="AT42" s="3">
        <v>1</v>
      </c>
      <c r="AU42" s="3">
        <v>1</v>
      </c>
      <c r="AV42" s="14">
        <f t="shared" si="6"/>
        <v>0.5</v>
      </c>
      <c r="AW42" s="14">
        <f t="shared" si="7"/>
        <v>0.5</v>
      </c>
      <c r="AX42" s="14">
        <f t="shared" si="8"/>
        <v>1</v>
      </c>
      <c r="AY42" s="10">
        <v>1</v>
      </c>
      <c r="AZ42" s="10">
        <v>0.5</v>
      </c>
      <c r="BA42" s="10">
        <v>1</v>
      </c>
      <c r="BB42" s="10">
        <v>0</v>
      </c>
      <c r="BC42" s="11"/>
      <c r="BD42" s="11"/>
      <c r="BE42" s="3">
        <v>0.5</v>
      </c>
      <c r="BF42" s="3">
        <v>0</v>
      </c>
      <c r="BG42" s="3">
        <v>1</v>
      </c>
      <c r="BH42" s="3">
        <v>0</v>
      </c>
      <c r="BK42" s="3">
        <v>0</v>
      </c>
      <c r="BN42" s="3">
        <v>0</v>
      </c>
      <c r="BQ42" s="3">
        <v>0</v>
      </c>
      <c r="BT42" s="3">
        <v>1</v>
      </c>
      <c r="BU42" s="3">
        <v>1</v>
      </c>
      <c r="BV42" s="3">
        <v>0.5</v>
      </c>
      <c r="BW42" s="3">
        <v>1</v>
      </c>
      <c r="BX42" s="3">
        <v>0.5</v>
      </c>
      <c r="BY42" s="3">
        <v>0</v>
      </c>
      <c r="BZ42" s="3">
        <v>0</v>
      </c>
      <c r="CC42" s="3">
        <v>1</v>
      </c>
      <c r="CD42" s="3">
        <v>1</v>
      </c>
      <c r="CE42" s="3">
        <v>0.5</v>
      </c>
      <c r="CF42" s="3" t="s">
        <v>95</v>
      </c>
      <c r="CG42" s="3">
        <v>1</v>
      </c>
      <c r="CH42" s="3">
        <v>1</v>
      </c>
      <c r="CI42" s="3">
        <v>0</v>
      </c>
      <c r="CP42" s="4" t="s">
        <v>180</v>
      </c>
      <c r="CQ42" s="3" t="s">
        <v>101</v>
      </c>
      <c r="CR42" s="5">
        <v>45481</v>
      </c>
    </row>
    <row r="43" spans="1:102" x14ac:dyDescent="0.25">
      <c r="A43" s="2">
        <v>45481.560971192128</v>
      </c>
      <c r="B43" s="3" t="s">
        <v>87</v>
      </c>
      <c r="C43" s="3" t="s">
        <v>3</v>
      </c>
      <c r="D43" s="3" t="s">
        <v>181</v>
      </c>
      <c r="I43" s="3">
        <v>1</v>
      </c>
      <c r="J43" s="3">
        <v>1</v>
      </c>
      <c r="K43" s="3">
        <v>0</v>
      </c>
      <c r="L43" s="3">
        <v>1</v>
      </c>
      <c r="M43" s="3">
        <v>1</v>
      </c>
      <c r="N43" s="3">
        <v>0</v>
      </c>
      <c r="O43" s="14">
        <f t="shared" si="0"/>
        <v>0.25</v>
      </c>
      <c r="P43" s="14">
        <f t="shared" si="1"/>
        <v>0</v>
      </c>
      <c r="Q43" s="14">
        <f t="shared" si="2"/>
        <v>0</v>
      </c>
      <c r="R43" s="10">
        <v>0.5</v>
      </c>
      <c r="S43" s="10">
        <v>0</v>
      </c>
      <c r="T43" s="10">
        <v>0</v>
      </c>
      <c r="U43" s="10">
        <v>0</v>
      </c>
      <c r="V43" s="11"/>
      <c r="W43" s="11"/>
      <c r="X43" s="14">
        <f t="shared" si="3"/>
        <v>0.5</v>
      </c>
      <c r="Y43" s="14">
        <f t="shared" si="4"/>
        <v>0</v>
      </c>
      <c r="Z43" s="14">
        <f t="shared" si="5"/>
        <v>0</v>
      </c>
      <c r="AA43" s="10">
        <v>0</v>
      </c>
      <c r="AB43" s="11"/>
      <c r="AC43" s="11"/>
      <c r="AD43" s="10">
        <v>1</v>
      </c>
      <c r="AE43" s="10">
        <v>0</v>
      </c>
      <c r="AF43" s="10">
        <v>0</v>
      </c>
      <c r="AG43" s="3">
        <v>0</v>
      </c>
      <c r="AJ43" s="3">
        <v>0.5</v>
      </c>
      <c r="AK43" s="3">
        <v>1</v>
      </c>
      <c r="AL43" s="3">
        <v>0</v>
      </c>
      <c r="AM43" s="3">
        <v>0.5</v>
      </c>
      <c r="AN43" s="3">
        <v>0</v>
      </c>
      <c r="AO43" s="3">
        <v>0.5</v>
      </c>
      <c r="AP43" s="3">
        <v>0.5</v>
      </c>
      <c r="AQ43" s="3">
        <v>1</v>
      </c>
      <c r="AR43" s="3">
        <v>0</v>
      </c>
      <c r="AS43" s="3">
        <v>0.5</v>
      </c>
      <c r="AT43" s="3">
        <v>1</v>
      </c>
      <c r="AU43" s="3">
        <v>1</v>
      </c>
      <c r="AV43" s="14">
        <f t="shared" si="6"/>
        <v>0.5</v>
      </c>
      <c r="AW43" s="14">
        <f t="shared" si="7"/>
        <v>1</v>
      </c>
      <c r="AX43" s="14">
        <f t="shared" si="8"/>
        <v>0</v>
      </c>
      <c r="AY43" s="10">
        <v>0</v>
      </c>
      <c r="AZ43" s="11"/>
      <c r="BA43" s="11"/>
      <c r="BB43" s="10">
        <v>1</v>
      </c>
      <c r="BC43" s="10">
        <v>1</v>
      </c>
      <c r="BD43" s="10">
        <v>0</v>
      </c>
      <c r="BE43" s="3">
        <v>0</v>
      </c>
      <c r="BH43" s="3">
        <v>0</v>
      </c>
      <c r="BK43" s="3">
        <v>1</v>
      </c>
      <c r="BL43" s="3">
        <v>0</v>
      </c>
      <c r="BM43" s="3">
        <v>1</v>
      </c>
      <c r="BN43" s="3"/>
      <c r="BQ43" s="3">
        <v>0</v>
      </c>
      <c r="BT43" s="3">
        <v>0</v>
      </c>
      <c r="BW43" s="3">
        <v>1</v>
      </c>
      <c r="BX43" s="3">
        <v>0.5</v>
      </c>
      <c r="BY43" s="3">
        <v>0</v>
      </c>
      <c r="BZ43" s="3">
        <v>0</v>
      </c>
      <c r="CC43" s="3">
        <v>0</v>
      </c>
      <c r="CF43" s="3" t="s">
        <v>262</v>
      </c>
      <c r="CM43" s="3">
        <v>0</v>
      </c>
      <c r="CP43" s="3" t="s">
        <v>182</v>
      </c>
      <c r="CQ43" s="3" t="s">
        <v>146</v>
      </c>
      <c r="CR43" s="5">
        <v>45481</v>
      </c>
    </row>
    <row r="44" spans="1:102" x14ac:dyDescent="0.25">
      <c r="A44" s="2">
        <v>45481.641175266202</v>
      </c>
      <c r="B44" s="3" t="s">
        <v>87</v>
      </c>
      <c r="C44" s="3" t="s">
        <v>5</v>
      </c>
      <c r="F44" s="3" t="s">
        <v>183</v>
      </c>
      <c r="I44" s="3">
        <v>1</v>
      </c>
      <c r="J44" s="3">
        <v>1</v>
      </c>
      <c r="K44" s="3">
        <v>0</v>
      </c>
      <c r="L44" s="3">
        <v>1</v>
      </c>
      <c r="M44" s="3">
        <v>1</v>
      </c>
      <c r="N44" s="3">
        <v>0</v>
      </c>
      <c r="O44" s="14">
        <f t="shared" si="0"/>
        <v>0.5</v>
      </c>
      <c r="P44" s="14">
        <f t="shared" si="1"/>
        <v>0</v>
      </c>
      <c r="Q44" s="14">
        <f t="shared" si="2"/>
        <v>1</v>
      </c>
      <c r="R44" s="10">
        <v>0.5</v>
      </c>
      <c r="S44" s="10">
        <v>0</v>
      </c>
      <c r="T44" s="10">
        <v>1</v>
      </c>
      <c r="U44" s="10">
        <v>0.5</v>
      </c>
      <c r="V44" s="10">
        <v>0</v>
      </c>
      <c r="W44" s="10">
        <v>1</v>
      </c>
      <c r="X44" s="14">
        <f t="shared" si="3"/>
        <v>0.5</v>
      </c>
      <c r="Y44" s="14">
        <f t="shared" si="4"/>
        <v>0</v>
      </c>
      <c r="Z44" s="14">
        <f t="shared" si="5"/>
        <v>1</v>
      </c>
      <c r="AA44" s="10">
        <v>0</v>
      </c>
      <c r="AB44" s="11"/>
      <c r="AC44" s="11"/>
      <c r="AD44" s="10">
        <v>1</v>
      </c>
      <c r="AE44" s="10">
        <v>0</v>
      </c>
      <c r="AF44" s="10">
        <v>1</v>
      </c>
      <c r="AG44" s="3">
        <v>0.5</v>
      </c>
      <c r="AH44" s="3"/>
      <c r="AI44" s="3">
        <v>0.5</v>
      </c>
      <c r="AJ44" s="3">
        <v>1</v>
      </c>
      <c r="AK44" s="3">
        <v>1</v>
      </c>
      <c r="AL44" s="3">
        <v>1</v>
      </c>
      <c r="AM44" s="3">
        <v>0</v>
      </c>
      <c r="AP44" s="3">
        <v>0</v>
      </c>
      <c r="AS44" s="3">
        <v>0.5</v>
      </c>
      <c r="AT44" s="3">
        <v>1</v>
      </c>
      <c r="AU44" s="3">
        <v>1</v>
      </c>
      <c r="AV44" s="14">
        <f t="shared" si="6"/>
        <v>0</v>
      </c>
      <c r="AW44" s="14" t="e">
        <f t="shared" si="7"/>
        <v>#DIV/0!</v>
      </c>
      <c r="AX44" s="14" t="e">
        <f t="shared" si="8"/>
        <v>#DIV/0!</v>
      </c>
      <c r="AY44" s="10">
        <v>0</v>
      </c>
      <c r="AZ44" s="11"/>
      <c r="BA44" s="11"/>
      <c r="BB44" s="10">
        <v>0</v>
      </c>
      <c r="BC44" s="11"/>
      <c r="BD44" s="11"/>
      <c r="BE44" s="3">
        <v>0</v>
      </c>
      <c r="BH44" s="3">
        <v>0</v>
      </c>
      <c r="BK44" s="3">
        <v>0</v>
      </c>
      <c r="BN44" s="3"/>
      <c r="BQ44" s="3">
        <v>0</v>
      </c>
      <c r="BT44" s="3">
        <v>0</v>
      </c>
      <c r="BW44" s="3">
        <v>0</v>
      </c>
      <c r="BZ44" s="3">
        <v>0</v>
      </c>
      <c r="CC44" s="3">
        <v>0</v>
      </c>
      <c r="CF44" s="3" t="s">
        <v>95</v>
      </c>
      <c r="CG44" s="3">
        <v>1</v>
      </c>
      <c r="CH44" s="3">
        <v>1</v>
      </c>
      <c r="CI44" s="3">
        <v>0</v>
      </c>
      <c r="CP44" s="4" t="s">
        <v>184</v>
      </c>
      <c r="CQ44" s="3" t="s">
        <v>112</v>
      </c>
      <c r="CR44" s="5">
        <v>45481</v>
      </c>
    </row>
    <row r="45" spans="1:102" x14ac:dyDescent="0.25">
      <c r="A45" s="2">
        <v>45481.652016296299</v>
      </c>
      <c r="B45" s="3" t="s">
        <v>87</v>
      </c>
      <c r="C45" s="3" t="s">
        <v>88</v>
      </c>
      <c r="G45" s="3" t="s">
        <v>185</v>
      </c>
      <c r="I45" s="3">
        <v>0</v>
      </c>
      <c r="L45" s="3">
        <v>0.5</v>
      </c>
      <c r="M45" s="3">
        <v>0</v>
      </c>
      <c r="N45" s="3">
        <v>1</v>
      </c>
      <c r="O45" s="14">
        <f t="shared" si="0"/>
        <v>0.25</v>
      </c>
      <c r="P45" s="14">
        <f t="shared" si="1"/>
        <v>0</v>
      </c>
      <c r="Q45" s="14">
        <f t="shared" si="2"/>
        <v>1</v>
      </c>
      <c r="R45" s="10">
        <v>0.5</v>
      </c>
      <c r="S45" s="10">
        <v>0</v>
      </c>
      <c r="T45" s="10">
        <v>1</v>
      </c>
      <c r="U45" s="10">
        <v>0</v>
      </c>
      <c r="V45" s="11"/>
      <c r="W45" s="11"/>
      <c r="X45" s="14">
        <f t="shared" si="3"/>
        <v>0.75</v>
      </c>
      <c r="Y45" s="14">
        <f t="shared" si="4"/>
        <v>0</v>
      </c>
      <c r="Z45" s="14">
        <f t="shared" si="5"/>
        <v>1</v>
      </c>
      <c r="AA45" s="10">
        <v>0.5</v>
      </c>
      <c r="AB45" s="10">
        <v>0</v>
      </c>
      <c r="AC45" s="10">
        <v>1</v>
      </c>
      <c r="AD45" s="10">
        <v>1</v>
      </c>
      <c r="AE45" s="10">
        <v>0</v>
      </c>
      <c r="AF45" s="10">
        <v>1</v>
      </c>
      <c r="AG45" s="3">
        <v>0.5</v>
      </c>
      <c r="AH45" s="3"/>
      <c r="AI45" s="3">
        <v>1</v>
      </c>
      <c r="AJ45" s="3">
        <v>1</v>
      </c>
      <c r="AK45" s="3">
        <v>1</v>
      </c>
      <c r="AL45" s="3">
        <v>1</v>
      </c>
      <c r="AM45" s="3">
        <v>0.5</v>
      </c>
      <c r="AN45" s="3">
        <v>1</v>
      </c>
      <c r="AO45" s="3">
        <v>1</v>
      </c>
      <c r="AP45" s="3">
        <v>0.5</v>
      </c>
      <c r="AQ45" s="3">
        <v>0</v>
      </c>
      <c r="AR45" s="3">
        <v>1</v>
      </c>
      <c r="AS45" s="3">
        <v>1</v>
      </c>
      <c r="AT45" s="3">
        <v>1</v>
      </c>
      <c r="AU45" s="3">
        <v>1</v>
      </c>
      <c r="AV45" s="14">
        <f t="shared" si="6"/>
        <v>0</v>
      </c>
      <c r="AW45" s="14" t="e">
        <f t="shared" si="7"/>
        <v>#DIV/0!</v>
      </c>
      <c r="AX45" s="14" t="e">
        <f t="shared" si="8"/>
        <v>#DIV/0!</v>
      </c>
      <c r="AY45" s="10">
        <v>0</v>
      </c>
      <c r="AZ45" s="11"/>
      <c r="BA45" s="11"/>
      <c r="BB45" s="10">
        <v>0</v>
      </c>
      <c r="BC45" s="11"/>
      <c r="BD45" s="11"/>
      <c r="BE45" s="3">
        <v>0.5</v>
      </c>
      <c r="BF45" s="3">
        <v>0</v>
      </c>
      <c r="BG45" s="3">
        <v>1</v>
      </c>
      <c r="BH45" s="3">
        <v>0</v>
      </c>
      <c r="BK45" s="3">
        <v>0</v>
      </c>
      <c r="BN45" s="3">
        <v>0</v>
      </c>
      <c r="BQ45" s="3">
        <v>1</v>
      </c>
      <c r="BR45" s="3">
        <v>1</v>
      </c>
      <c r="BS45" s="3">
        <v>1</v>
      </c>
      <c r="BT45" s="3">
        <v>0</v>
      </c>
      <c r="BW45" s="3">
        <v>0</v>
      </c>
      <c r="BZ45" s="3">
        <v>0</v>
      </c>
      <c r="CC45" s="3">
        <v>0</v>
      </c>
      <c r="CF45" s="3" t="s">
        <v>95</v>
      </c>
      <c r="CG45" s="3">
        <v>0</v>
      </c>
      <c r="CP45" s="4" t="s">
        <v>186</v>
      </c>
      <c r="CQ45" s="3" t="s">
        <v>97</v>
      </c>
      <c r="CR45" s="5">
        <v>45481</v>
      </c>
    </row>
    <row r="46" spans="1:102" x14ac:dyDescent="0.25">
      <c r="A46" s="2">
        <v>45481.665267453704</v>
      </c>
      <c r="B46" s="3" t="s">
        <v>87</v>
      </c>
      <c r="C46" s="3" t="s">
        <v>88</v>
      </c>
      <c r="G46" s="3" t="s">
        <v>187</v>
      </c>
      <c r="I46" s="3">
        <v>0</v>
      </c>
      <c r="L46" s="3">
        <v>0</v>
      </c>
      <c r="O46" s="14">
        <f t="shared" si="0"/>
        <v>0</v>
      </c>
      <c r="P46" s="14" t="e">
        <f t="shared" si="1"/>
        <v>#DIV/0!</v>
      </c>
      <c r="Q46" s="14" t="e">
        <f t="shared" si="2"/>
        <v>#DIV/0!</v>
      </c>
      <c r="R46" s="10">
        <v>0</v>
      </c>
      <c r="S46" s="11"/>
      <c r="T46" s="11"/>
      <c r="U46" s="10">
        <v>0</v>
      </c>
      <c r="V46" s="11"/>
      <c r="W46" s="11"/>
      <c r="X46" s="14">
        <f t="shared" si="3"/>
        <v>0</v>
      </c>
      <c r="Y46" s="14" t="e">
        <f t="shared" si="4"/>
        <v>#DIV/0!</v>
      </c>
      <c r="Z46" s="14" t="e">
        <f t="shared" si="5"/>
        <v>#DIV/0!</v>
      </c>
      <c r="AA46" s="10">
        <v>0</v>
      </c>
      <c r="AB46" s="11"/>
      <c r="AC46" s="11"/>
      <c r="AD46" s="10">
        <v>0</v>
      </c>
      <c r="AE46" s="11"/>
      <c r="AF46" s="11"/>
      <c r="AG46" s="3">
        <v>0</v>
      </c>
      <c r="AJ46" s="3">
        <v>0</v>
      </c>
      <c r="AM46" s="3">
        <v>0</v>
      </c>
      <c r="AP46" s="3">
        <v>0</v>
      </c>
      <c r="AS46" s="3">
        <v>0</v>
      </c>
      <c r="AV46" s="14">
        <f t="shared" si="6"/>
        <v>0</v>
      </c>
      <c r="AW46" s="14" t="e">
        <f t="shared" si="7"/>
        <v>#DIV/0!</v>
      </c>
      <c r="AX46" s="14" t="e">
        <f t="shared" si="8"/>
        <v>#DIV/0!</v>
      </c>
      <c r="AY46" s="10">
        <v>0</v>
      </c>
      <c r="AZ46" s="11"/>
      <c r="BA46" s="11"/>
      <c r="BB46" s="10">
        <v>0</v>
      </c>
      <c r="BC46" s="11"/>
      <c r="BD46" s="11"/>
      <c r="BE46" s="3">
        <v>0</v>
      </c>
      <c r="BH46" s="3">
        <v>0</v>
      </c>
      <c r="BK46" s="3">
        <v>0</v>
      </c>
      <c r="BN46" s="3">
        <v>0</v>
      </c>
      <c r="BQ46" s="3">
        <v>0</v>
      </c>
      <c r="BT46" s="3">
        <v>0</v>
      </c>
      <c r="BW46" s="3">
        <v>0</v>
      </c>
      <c r="BZ46" s="3">
        <v>0</v>
      </c>
      <c r="CC46" s="3">
        <v>0</v>
      </c>
      <c r="CF46" s="3" t="s">
        <v>95</v>
      </c>
      <c r="CG46" s="3">
        <v>0</v>
      </c>
      <c r="CP46" s="4" t="s">
        <v>188</v>
      </c>
      <c r="CQ46" s="3" t="s">
        <v>97</v>
      </c>
      <c r="CR46" s="5">
        <v>45481</v>
      </c>
    </row>
    <row r="47" spans="1:102" x14ac:dyDescent="0.25">
      <c r="A47" s="2">
        <v>45481.702776770835</v>
      </c>
      <c r="B47" s="3" t="s">
        <v>87</v>
      </c>
      <c r="C47" s="3" t="s">
        <v>4</v>
      </c>
      <c r="E47" s="3" t="s">
        <v>189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14">
        <f t="shared" si="0"/>
        <v>1</v>
      </c>
      <c r="P47" s="14">
        <f t="shared" si="1"/>
        <v>1</v>
      </c>
      <c r="Q47" s="14">
        <f t="shared" si="2"/>
        <v>1</v>
      </c>
      <c r="R47" s="10">
        <v>1</v>
      </c>
      <c r="S47" s="10">
        <v>1</v>
      </c>
      <c r="T47" s="10">
        <v>1</v>
      </c>
      <c r="U47" s="10">
        <v>1</v>
      </c>
      <c r="V47" s="10">
        <v>1</v>
      </c>
      <c r="W47" s="10">
        <v>1</v>
      </c>
      <c r="X47" s="14">
        <f t="shared" si="3"/>
        <v>0.75</v>
      </c>
      <c r="Y47" s="14">
        <f t="shared" si="4"/>
        <v>1</v>
      </c>
      <c r="Z47" s="14">
        <f t="shared" si="5"/>
        <v>1</v>
      </c>
      <c r="AA47" s="10">
        <v>0.5</v>
      </c>
      <c r="AB47" s="10">
        <v>1</v>
      </c>
      <c r="AC47" s="10">
        <v>1</v>
      </c>
      <c r="AD47" s="10">
        <v>1</v>
      </c>
      <c r="AE47" s="10">
        <v>1</v>
      </c>
      <c r="AF47" s="10">
        <v>1</v>
      </c>
      <c r="AG47" s="3">
        <v>0.5</v>
      </c>
      <c r="AH47" s="3"/>
      <c r="AI47" s="3">
        <v>0.5</v>
      </c>
      <c r="AJ47" s="3">
        <v>0.5</v>
      </c>
      <c r="AK47" s="3">
        <v>1</v>
      </c>
      <c r="AL47" s="3">
        <v>1</v>
      </c>
      <c r="AM47" s="3">
        <v>0.5</v>
      </c>
      <c r="AN47" s="3">
        <v>0</v>
      </c>
      <c r="AO47" s="3">
        <v>1</v>
      </c>
      <c r="AP47" s="3"/>
      <c r="AS47" s="3">
        <v>0.5</v>
      </c>
      <c r="AT47" s="3">
        <v>1</v>
      </c>
      <c r="AU47" s="3">
        <v>1</v>
      </c>
      <c r="AV47" s="14">
        <f t="shared" si="6"/>
        <v>0</v>
      </c>
      <c r="AW47" s="14" t="e">
        <f t="shared" si="7"/>
        <v>#DIV/0!</v>
      </c>
      <c r="AX47" s="14" t="e">
        <f t="shared" si="8"/>
        <v>#DIV/0!</v>
      </c>
      <c r="AY47" s="10">
        <v>0</v>
      </c>
      <c r="AZ47" s="11"/>
      <c r="BA47" s="11"/>
      <c r="BB47" s="10">
        <v>0</v>
      </c>
      <c r="BC47" s="11"/>
      <c r="BD47" s="11"/>
      <c r="BE47" s="3">
        <v>1</v>
      </c>
      <c r="BF47" s="3">
        <v>1</v>
      </c>
      <c r="BG47" s="3">
        <v>1</v>
      </c>
      <c r="BH47" s="3">
        <v>0</v>
      </c>
      <c r="BK47" s="3"/>
      <c r="BN47" s="3"/>
      <c r="BQ47" s="3">
        <v>1</v>
      </c>
      <c r="BR47" s="3">
        <v>1</v>
      </c>
      <c r="BS47" s="3">
        <v>0.5</v>
      </c>
      <c r="BT47" s="3">
        <v>0</v>
      </c>
      <c r="BW47" s="3">
        <v>0</v>
      </c>
      <c r="BZ47" s="3">
        <v>0</v>
      </c>
      <c r="CC47" s="3">
        <v>1</v>
      </c>
      <c r="CD47" s="3">
        <v>0</v>
      </c>
      <c r="CE47" s="3">
        <v>0.5</v>
      </c>
      <c r="CF47" s="3" t="s">
        <v>129</v>
      </c>
      <c r="CJ47" s="3">
        <v>0</v>
      </c>
      <c r="CP47" s="4" t="s">
        <v>190</v>
      </c>
      <c r="CQ47" s="3" t="s">
        <v>109</v>
      </c>
      <c r="CR47" s="5">
        <v>45481</v>
      </c>
    </row>
    <row r="48" spans="1:102" x14ac:dyDescent="0.25">
      <c r="A48" s="2">
        <v>45481.708337430551</v>
      </c>
      <c r="B48" s="3" t="s">
        <v>87</v>
      </c>
      <c r="C48" s="3" t="s">
        <v>88</v>
      </c>
      <c r="G48" s="3" t="s">
        <v>191</v>
      </c>
      <c r="I48" s="3">
        <v>1</v>
      </c>
      <c r="J48" s="3">
        <v>1</v>
      </c>
      <c r="K48" s="3">
        <v>0</v>
      </c>
      <c r="L48" s="3">
        <v>1</v>
      </c>
      <c r="M48" s="3">
        <v>1</v>
      </c>
      <c r="N48" s="3">
        <v>0</v>
      </c>
      <c r="O48" s="14">
        <f t="shared" si="0"/>
        <v>0</v>
      </c>
      <c r="P48" s="14" t="e">
        <f t="shared" si="1"/>
        <v>#DIV/0!</v>
      </c>
      <c r="Q48" s="14" t="e">
        <f t="shared" si="2"/>
        <v>#DIV/0!</v>
      </c>
      <c r="R48" s="10">
        <v>0</v>
      </c>
      <c r="S48" s="11"/>
      <c r="T48" s="11"/>
      <c r="U48" s="10">
        <v>0</v>
      </c>
      <c r="V48" s="11"/>
      <c r="W48" s="11"/>
      <c r="X48" s="14">
        <f t="shared" si="3"/>
        <v>0</v>
      </c>
      <c r="Y48" s="14" t="e">
        <f t="shared" si="4"/>
        <v>#DIV/0!</v>
      </c>
      <c r="Z48" s="14" t="e">
        <f t="shared" si="5"/>
        <v>#DIV/0!</v>
      </c>
      <c r="AA48" s="10">
        <v>0</v>
      </c>
      <c r="AB48" s="11"/>
      <c r="AC48" s="11"/>
      <c r="AD48" s="10">
        <v>0</v>
      </c>
      <c r="AE48" s="11"/>
      <c r="AF48" s="11"/>
      <c r="AG48" s="3">
        <v>0</v>
      </c>
      <c r="AJ48" s="3">
        <v>0</v>
      </c>
      <c r="AM48" s="3">
        <v>0</v>
      </c>
      <c r="AP48" s="3">
        <v>0</v>
      </c>
      <c r="AS48" s="3">
        <v>0</v>
      </c>
      <c r="AV48" s="14">
        <f t="shared" si="6"/>
        <v>0</v>
      </c>
      <c r="AW48" s="14" t="e">
        <f t="shared" si="7"/>
        <v>#DIV/0!</v>
      </c>
      <c r="AX48" s="14" t="e">
        <f t="shared" si="8"/>
        <v>#DIV/0!</v>
      </c>
      <c r="AY48" s="10">
        <v>0</v>
      </c>
      <c r="AZ48" s="11"/>
      <c r="BA48" s="11"/>
      <c r="BB48" s="10">
        <v>0</v>
      </c>
      <c r="BC48" s="11"/>
      <c r="BD48" s="11"/>
      <c r="BE48" s="3">
        <v>0</v>
      </c>
      <c r="BH48" s="3">
        <v>0</v>
      </c>
      <c r="BK48" s="3">
        <v>0</v>
      </c>
      <c r="BN48" s="3">
        <v>0</v>
      </c>
      <c r="BQ48" s="3">
        <v>0</v>
      </c>
      <c r="BT48" s="3">
        <v>0</v>
      </c>
      <c r="BW48" s="3">
        <v>0</v>
      </c>
      <c r="BZ48" s="3">
        <v>0</v>
      </c>
      <c r="CC48" s="3">
        <v>0</v>
      </c>
      <c r="CF48" s="3" t="s">
        <v>95</v>
      </c>
      <c r="CG48" s="3">
        <v>1</v>
      </c>
      <c r="CH48" s="3">
        <v>1</v>
      </c>
      <c r="CI48" s="3">
        <v>0</v>
      </c>
      <c r="CP48" s="4" t="s">
        <v>192</v>
      </c>
      <c r="CQ48" s="3" t="s">
        <v>101</v>
      </c>
      <c r="CR48" s="5">
        <v>45481</v>
      </c>
    </row>
    <row r="49" spans="1:96" x14ac:dyDescent="0.25">
      <c r="A49" s="2">
        <v>45481.718162187499</v>
      </c>
      <c r="B49" s="3" t="s">
        <v>87</v>
      </c>
      <c r="C49" s="3" t="s">
        <v>4</v>
      </c>
      <c r="E49" s="3" t="s">
        <v>193</v>
      </c>
      <c r="I49" s="3">
        <v>0</v>
      </c>
      <c r="L49" s="3">
        <v>1</v>
      </c>
      <c r="M49" s="3">
        <v>0</v>
      </c>
      <c r="N49" s="3">
        <v>0</v>
      </c>
      <c r="O49" s="14">
        <f t="shared" si="0"/>
        <v>0.75</v>
      </c>
      <c r="P49" s="14">
        <f t="shared" si="1"/>
        <v>1</v>
      </c>
      <c r="Q49" s="14">
        <f t="shared" si="2"/>
        <v>1</v>
      </c>
      <c r="R49" s="10">
        <v>1</v>
      </c>
      <c r="S49" s="10">
        <v>1</v>
      </c>
      <c r="T49" s="10">
        <v>1</v>
      </c>
      <c r="U49" s="10">
        <v>0.5</v>
      </c>
      <c r="V49" s="10">
        <v>1</v>
      </c>
      <c r="W49" s="10">
        <v>1</v>
      </c>
      <c r="X49" s="14">
        <f t="shared" si="3"/>
        <v>0</v>
      </c>
      <c r="Y49" s="14" t="e">
        <f t="shared" si="4"/>
        <v>#DIV/0!</v>
      </c>
      <c r="Z49" s="14" t="e">
        <f t="shared" si="5"/>
        <v>#DIV/0!</v>
      </c>
      <c r="AA49" s="10">
        <v>0</v>
      </c>
      <c r="AB49" s="11"/>
      <c r="AC49" s="11"/>
      <c r="AD49" s="10">
        <v>0</v>
      </c>
      <c r="AE49" s="11"/>
      <c r="AF49" s="11"/>
      <c r="AG49" s="3">
        <v>0.5</v>
      </c>
      <c r="AH49" s="3"/>
      <c r="AI49" s="3">
        <v>0.5</v>
      </c>
      <c r="AJ49" s="3">
        <v>0</v>
      </c>
      <c r="AM49" s="3">
        <v>0.5</v>
      </c>
      <c r="AN49" s="3">
        <v>0</v>
      </c>
      <c r="AO49" s="3">
        <v>1</v>
      </c>
      <c r="AP49" s="3">
        <v>0</v>
      </c>
      <c r="AS49" s="3">
        <v>0.5</v>
      </c>
      <c r="AT49" s="3">
        <v>1</v>
      </c>
      <c r="AU49" s="3">
        <v>1</v>
      </c>
      <c r="AV49" s="14">
        <f t="shared" si="6"/>
        <v>0.75</v>
      </c>
      <c r="AW49" s="14">
        <f t="shared" si="7"/>
        <v>0.5</v>
      </c>
      <c r="AX49" s="14">
        <f t="shared" si="8"/>
        <v>0.5</v>
      </c>
      <c r="AY49" s="10">
        <v>0.5</v>
      </c>
      <c r="AZ49" s="10">
        <v>0</v>
      </c>
      <c r="BA49" s="10">
        <v>0.5</v>
      </c>
      <c r="BB49" s="10">
        <v>1</v>
      </c>
      <c r="BC49" s="10">
        <v>1</v>
      </c>
      <c r="BD49" s="10">
        <v>0.5</v>
      </c>
      <c r="BE49" s="3">
        <v>1</v>
      </c>
      <c r="BF49" s="3">
        <v>1</v>
      </c>
      <c r="BG49" s="3">
        <v>1</v>
      </c>
      <c r="BH49" s="3">
        <v>0</v>
      </c>
      <c r="BK49" s="3">
        <v>0</v>
      </c>
      <c r="BN49" s="3"/>
      <c r="BQ49" s="3">
        <v>1</v>
      </c>
      <c r="BR49" s="3">
        <v>1</v>
      </c>
      <c r="BS49" s="3">
        <v>0.5</v>
      </c>
      <c r="BT49" s="3">
        <v>0</v>
      </c>
      <c r="BW49" s="3">
        <v>0</v>
      </c>
      <c r="BZ49" s="3">
        <v>1</v>
      </c>
      <c r="CA49" s="3">
        <v>0</v>
      </c>
      <c r="CB49" s="3">
        <v>0</v>
      </c>
      <c r="CC49" s="3">
        <v>1</v>
      </c>
      <c r="CD49" s="3">
        <v>0</v>
      </c>
      <c r="CE49" s="3">
        <v>0.5</v>
      </c>
      <c r="CF49" s="3" t="s">
        <v>129</v>
      </c>
      <c r="CJ49" s="3">
        <v>0</v>
      </c>
      <c r="CP49" s="4" t="s">
        <v>194</v>
      </c>
      <c r="CQ49" s="3" t="s">
        <v>109</v>
      </c>
      <c r="CR49" s="5">
        <v>45481</v>
      </c>
    </row>
    <row r="50" spans="1:96" x14ac:dyDescent="0.25">
      <c r="A50" s="2">
        <v>45483.499860995369</v>
      </c>
      <c r="B50" s="3" t="s">
        <v>87</v>
      </c>
      <c r="C50" s="3" t="s">
        <v>88</v>
      </c>
      <c r="G50" s="3" t="s">
        <v>195</v>
      </c>
      <c r="I50" s="3">
        <v>1</v>
      </c>
      <c r="J50" s="3">
        <v>1</v>
      </c>
      <c r="K50" s="3">
        <v>0</v>
      </c>
      <c r="L50" s="3">
        <v>1</v>
      </c>
      <c r="M50" s="3">
        <v>1</v>
      </c>
      <c r="N50" s="3">
        <v>0</v>
      </c>
      <c r="O50" s="14">
        <f t="shared" si="0"/>
        <v>0.5</v>
      </c>
      <c r="P50" s="14">
        <f t="shared" si="1"/>
        <v>1</v>
      </c>
      <c r="Q50" s="14">
        <f t="shared" si="2"/>
        <v>1</v>
      </c>
      <c r="R50" s="10">
        <v>0.5</v>
      </c>
      <c r="S50" s="10">
        <v>1</v>
      </c>
      <c r="T50" s="10">
        <v>1</v>
      </c>
      <c r="U50" s="10">
        <v>0.5</v>
      </c>
      <c r="V50" s="10">
        <v>1</v>
      </c>
      <c r="W50" s="10">
        <v>1</v>
      </c>
      <c r="X50" s="14">
        <f t="shared" si="3"/>
        <v>0.75</v>
      </c>
      <c r="Y50" s="14">
        <f t="shared" si="4"/>
        <v>1</v>
      </c>
      <c r="Z50" s="14">
        <f t="shared" si="5"/>
        <v>1</v>
      </c>
      <c r="AA50" s="10">
        <v>0.5</v>
      </c>
      <c r="AB50" s="10">
        <v>1</v>
      </c>
      <c r="AC50" s="10">
        <v>1</v>
      </c>
      <c r="AD50" s="10">
        <v>1</v>
      </c>
      <c r="AE50" s="10">
        <v>1</v>
      </c>
      <c r="AF50" s="10">
        <v>1</v>
      </c>
      <c r="AG50" s="3">
        <v>0.5</v>
      </c>
      <c r="AH50" s="3"/>
      <c r="AI50" s="3">
        <v>0.5</v>
      </c>
      <c r="AJ50" s="3">
        <v>1</v>
      </c>
      <c r="AK50" s="3">
        <v>0</v>
      </c>
      <c r="AL50" s="3">
        <v>1</v>
      </c>
      <c r="AM50" s="3">
        <v>0.5</v>
      </c>
      <c r="AN50" s="3">
        <v>1</v>
      </c>
      <c r="AO50" s="3">
        <v>1</v>
      </c>
      <c r="AP50" s="3"/>
      <c r="AS50" s="3">
        <v>1</v>
      </c>
      <c r="AT50" s="3">
        <v>1</v>
      </c>
      <c r="AU50" s="3">
        <v>1</v>
      </c>
      <c r="AV50" s="14">
        <f t="shared" si="6"/>
        <v>0.5</v>
      </c>
      <c r="AW50" s="14">
        <f t="shared" si="7"/>
        <v>0</v>
      </c>
      <c r="AX50" s="14">
        <f t="shared" si="8"/>
        <v>1</v>
      </c>
      <c r="AY50" s="10">
        <v>0</v>
      </c>
      <c r="AZ50" s="11"/>
      <c r="BA50" s="11"/>
      <c r="BB50" s="10">
        <v>1</v>
      </c>
      <c r="BC50" s="10">
        <v>0</v>
      </c>
      <c r="BD50" s="10">
        <v>1</v>
      </c>
      <c r="BE50" s="3">
        <v>0.5</v>
      </c>
      <c r="BF50" s="3">
        <v>0</v>
      </c>
      <c r="BG50" s="3">
        <v>1</v>
      </c>
      <c r="BH50" s="3">
        <v>0</v>
      </c>
      <c r="BK50" s="3">
        <v>0</v>
      </c>
      <c r="BN50" s="3">
        <v>0</v>
      </c>
      <c r="BQ50" s="3">
        <v>0</v>
      </c>
      <c r="BT50" s="3">
        <v>0</v>
      </c>
      <c r="BW50" s="3">
        <v>1</v>
      </c>
      <c r="BX50" s="3">
        <v>1</v>
      </c>
      <c r="BY50" s="3">
        <v>0</v>
      </c>
      <c r="BZ50" s="3">
        <v>0</v>
      </c>
      <c r="CC50" s="3">
        <v>0</v>
      </c>
      <c r="CF50" s="3" t="s">
        <v>95</v>
      </c>
      <c r="CG50" s="3">
        <v>1</v>
      </c>
      <c r="CH50" s="3">
        <v>1</v>
      </c>
      <c r="CI50" s="3">
        <v>0</v>
      </c>
      <c r="CP50" s="4" t="s">
        <v>196</v>
      </c>
      <c r="CQ50" s="3" t="s">
        <v>101</v>
      </c>
      <c r="CR50" s="5">
        <v>45483</v>
      </c>
    </row>
    <row r="51" spans="1:96" x14ac:dyDescent="0.25">
      <c r="A51" s="2">
        <v>45483.511496689811</v>
      </c>
      <c r="B51" s="3" t="s">
        <v>87</v>
      </c>
      <c r="C51" s="3" t="s">
        <v>88</v>
      </c>
      <c r="G51" s="3" t="s">
        <v>197</v>
      </c>
      <c r="I51" s="3">
        <v>1</v>
      </c>
      <c r="J51" s="3">
        <v>0</v>
      </c>
      <c r="K51" s="3">
        <v>0</v>
      </c>
      <c r="L51" s="3">
        <v>0</v>
      </c>
      <c r="O51" s="14">
        <f t="shared" si="0"/>
        <v>0.5</v>
      </c>
      <c r="P51" s="14">
        <f t="shared" si="1"/>
        <v>0</v>
      </c>
      <c r="Q51" s="14">
        <f t="shared" si="2"/>
        <v>1</v>
      </c>
      <c r="R51" s="10">
        <v>0.5</v>
      </c>
      <c r="S51" s="10">
        <v>0</v>
      </c>
      <c r="T51" s="10">
        <v>1</v>
      </c>
      <c r="U51" s="10">
        <v>0.5</v>
      </c>
      <c r="V51" s="10">
        <v>0</v>
      </c>
      <c r="W51" s="10">
        <v>1</v>
      </c>
      <c r="X51" s="14">
        <f t="shared" si="3"/>
        <v>0.5</v>
      </c>
      <c r="Y51" s="14">
        <f t="shared" si="4"/>
        <v>1</v>
      </c>
      <c r="Z51" s="14">
        <f t="shared" si="5"/>
        <v>1</v>
      </c>
      <c r="AA51" s="10">
        <v>1</v>
      </c>
      <c r="AB51" s="10">
        <v>1</v>
      </c>
      <c r="AC51" s="10">
        <v>1</v>
      </c>
      <c r="AD51" s="10">
        <v>0</v>
      </c>
      <c r="AE51" s="11"/>
      <c r="AF51" s="11"/>
      <c r="AG51" s="3">
        <v>0.5</v>
      </c>
      <c r="AH51" s="3"/>
      <c r="AI51" s="3">
        <v>0.5</v>
      </c>
      <c r="AJ51" s="3">
        <v>1</v>
      </c>
      <c r="AK51" s="3">
        <v>0</v>
      </c>
      <c r="AL51" s="3">
        <v>1</v>
      </c>
      <c r="AM51" s="3">
        <v>0.5</v>
      </c>
      <c r="AN51" s="3">
        <v>1</v>
      </c>
      <c r="AO51" s="3">
        <v>1</v>
      </c>
      <c r="AP51" s="3">
        <v>0</v>
      </c>
      <c r="AS51" s="3">
        <v>1</v>
      </c>
      <c r="AT51" s="3">
        <v>1</v>
      </c>
      <c r="AU51" s="3">
        <v>1</v>
      </c>
      <c r="AV51" s="14">
        <f t="shared" si="6"/>
        <v>0.25</v>
      </c>
      <c r="AW51" s="14">
        <f t="shared" si="7"/>
        <v>0.5</v>
      </c>
      <c r="AX51" s="14">
        <f t="shared" si="8"/>
        <v>1</v>
      </c>
      <c r="AY51" s="10">
        <v>0.5</v>
      </c>
      <c r="AZ51" s="10">
        <v>0.5</v>
      </c>
      <c r="BA51" s="10">
        <v>1</v>
      </c>
      <c r="BB51" s="10">
        <v>0</v>
      </c>
      <c r="BC51" s="11"/>
      <c r="BD51" s="11"/>
      <c r="BE51" s="3">
        <v>0.5</v>
      </c>
      <c r="BF51" s="3">
        <v>1</v>
      </c>
      <c r="BG51" s="3">
        <v>1</v>
      </c>
      <c r="BH51" s="3">
        <v>0</v>
      </c>
      <c r="BK51" s="3">
        <v>0</v>
      </c>
      <c r="BN51" s="3">
        <v>0</v>
      </c>
      <c r="BQ51" s="3">
        <v>0</v>
      </c>
      <c r="BT51" s="3">
        <v>0</v>
      </c>
      <c r="BW51" s="3">
        <v>0</v>
      </c>
      <c r="BZ51" s="3">
        <v>0</v>
      </c>
      <c r="CC51" s="3">
        <v>0</v>
      </c>
      <c r="CF51" s="3" t="s">
        <v>95</v>
      </c>
      <c r="CG51" s="3">
        <v>1</v>
      </c>
      <c r="CH51" s="3">
        <v>0</v>
      </c>
      <c r="CI51" s="3">
        <v>0</v>
      </c>
      <c r="CP51" s="4" t="s">
        <v>198</v>
      </c>
      <c r="CQ51" s="3" t="s">
        <v>199</v>
      </c>
      <c r="CR51" s="5">
        <v>45483</v>
      </c>
    </row>
    <row r="52" spans="1:96" x14ac:dyDescent="0.25">
      <c r="A52" s="2">
        <v>45483.547967488426</v>
      </c>
      <c r="B52" s="3" t="s">
        <v>87</v>
      </c>
      <c r="C52" s="3" t="s">
        <v>88</v>
      </c>
      <c r="G52" s="3" t="s">
        <v>200</v>
      </c>
      <c r="I52" s="3">
        <v>1</v>
      </c>
      <c r="J52" s="3">
        <v>1</v>
      </c>
      <c r="K52" s="3">
        <v>0</v>
      </c>
      <c r="L52" s="3">
        <v>1</v>
      </c>
      <c r="M52" s="3">
        <v>1</v>
      </c>
      <c r="N52" s="3">
        <v>0</v>
      </c>
      <c r="O52" s="14">
        <f t="shared" si="0"/>
        <v>1</v>
      </c>
      <c r="P52" s="14">
        <f t="shared" si="1"/>
        <v>1</v>
      </c>
      <c r="Q52" s="14">
        <f t="shared" si="2"/>
        <v>1</v>
      </c>
      <c r="R52" s="10">
        <v>1</v>
      </c>
      <c r="S52" s="10">
        <v>1</v>
      </c>
      <c r="T52" s="10">
        <v>1</v>
      </c>
      <c r="U52" s="10">
        <v>1</v>
      </c>
      <c r="V52" s="10">
        <v>1</v>
      </c>
      <c r="W52" s="10">
        <v>1</v>
      </c>
      <c r="X52" s="14">
        <f t="shared" si="3"/>
        <v>0.5</v>
      </c>
      <c r="Y52" s="14">
        <f t="shared" si="4"/>
        <v>1</v>
      </c>
      <c r="Z52" s="14">
        <f t="shared" si="5"/>
        <v>1</v>
      </c>
      <c r="AA52" s="10">
        <v>1</v>
      </c>
      <c r="AB52" s="10">
        <v>1</v>
      </c>
      <c r="AC52" s="10">
        <v>1</v>
      </c>
      <c r="AD52" s="10">
        <v>0</v>
      </c>
      <c r="AE52" s="11"/>
      <c r="AF52" s="11"/>
      <c r="AG52" s="3">
        <v>1</v>
      </c>
      <c r="AH52" s="3">
        <v>1</v>
      </c>
      <c r="AI52" s="3">
        <v>1</v>
      </c>
      <c r="AJ52" s="3">
        <v>1</v>
      </c>
      <c r="AK52" s="3">
        <v>1</v>
      </c>
      <c r="AL52" s="3">
        <v>1</v>
      </c>
      <c r="AM52" s="3">
        <v>0.5</v>
      </c>
      <c r="AN52" s="3">
        <v>1</v>
      </c>
      <c r="AO52" s="3">
        <v>1</v>
      </c>
      <c r="AP52" s="3"/>
      <c r="AS52" s="3">
        <v>1</v>
      </c>
      <c r="AT52" s="3">
        <v>1</v>
      </c>
      <c r="AU52" s="3">
        <v>1</v>
      </c>
      <c r="AV52" s="14">
        <f t="shared" si="6"/>
        <v>0.5</v>
      </c>
      <c r="AW52" s="14">
        <f t="shared" si="7"/>
        <v>1</v>
      </c>
      <c r="AX52" s="14">
        <f t="shared" si="8"/>
        <v>1</v>
      </c>
      <c r="AY52" s="10">
        <v>1</v>
      </c>
      <c r="AZ52" s="10">
        <v>1</v>
      </c>
      <c r="BA52" s="10">
        <v>1</v>
      </c>
      <c r="BB52" s="10">
        <v>0</v>
      </c>
      <c r="BC52" s="11"/>
      <c r="BD52" s="11"/>
      <c r="BE52" s="3">
        <v>0.5</v>
      </c>
      <c r="BF52" s="3">
        <v>1</v>
      </c>
      <c r="BG52" s="3">
        <v>1</v>
      </c>
      <c r="BH52" s="3">
        <v>0</v>
      </c>
      <c r="BK52" s="3">
        <v>0</v>
      </c>
      <c r="BN52" s="3">
        <v>0</v>
      </c>
      <c r="BQ52" s="3">
        <v>0</v>
      </c>
      <c r="BT52" s="3">
        <v>0</v>
      </c>
      <c r="BW52" s="3">
        <v>1</v>
      </c>
      <c r="BX52" s="3">
        <v>1</v>
      </c>
      <c r="BY52" s="3">
        <v>0</v>
      </c>
      <c r="BZ52" s="3">
        <v>0</v>
      </c>
      <c r="CC52" s="3">
        <v>1</v>
      </c>
      <c r="CD52" s="3">
        <v>1</v>
      </c>
      <c r="CE52" s="3">
        <v>0.5</v>
      </c>
      <c r="CF52" s="3" t="s">
        <v>95</v>
      </c>
      <c r="CG52" s="3">
        <v>1</v>
      </c>
      <c r="CH52" s="3">
        <v>1</v>
      </c>
      <c r="CI52" s="3">
        <v>0</v>
      </c>
      <c r="CP52" s="4" t="s">
        <v>201</v>
      </c>
      <c r="CQ52" s="3" t="s">
        <v>101</v>
      </c>
      <c r="CR52" s="5">
        <v>45483</v>
      </c>
    </row>
    <row r="53" spans="1:96" x14ac:dyDescent="0.25">
      <c r="A53" s="2">
        <v>45483.646104166663</v>
      </c>
      <c r="B53" s="3" t="s">
        <v>87</v>
      </c>
      <c r="C53" s="3" t="s">
        <v>5</v>
      </c>
      <c r="F53" s="3" t="s">
        <v>202</v>
      </c>
      <c r="I53" s="3">
        <v>0</v>
      </c>
      <c r="L53" s="3">
        <v>0</v>
      </c>
      <c r="O53" s="14">
        <f t="shared" si="0"/>
        <v>0</v>
      </c>
      <c r="P53" s="14" t="e">
        <f t="shared" si="1"/>
        <v>#DIV/0!</v>
      </c>
      <c r="Q53" s="14" t="e">
        <f t="shared" si="2"/>
        <v>#DIV/0!</v>
      </c>
      <c r="R53" s="10">
        <v>0</v>
      </c>
      <c r="S53" s="11"/>
      <c r="T53" s="11"/>
      <c r="U53" s="10">
        <v>0</v>
      </c>
      <c r="V53" s="11"/>
      <c r="W53" s="11"/>
      <c r="X53" s="14">
        <f t="shared" si="3"/>
        <v>0</v>
      </c>
      <c r="Y53" s="14" t="e">
        <f t="shared" si="4"/>
        <v>#DIV/0!</v>
      </c>
      <c r="Z53" s="14" t="e">
        <f t="shared" si="5"/>
        <v>#DIV/0!</v>
      </c>
      <c r="AA53" s="10">
        <v>0</v>
      </c>
      <c r="AB53" s="11"/>
      <c r="AC53" s="11"/>
      <c r="AD53" s="10">
        <v>0</v>
      </c>
      <c r="AE53" s="11"/>
      <c r="AF53" s="11"/>
      <c r="AG53" s="3">
        <v>0</v>
      </c>
      <c r="AJ53" s="3">
        <v>0</v>
      </c>
      <c r="AM53" s="3">
        <v>0</v>
      </c>
      <c r="AP53" s="3">
        <v>0</v>
      </c>
      <c r="AS53" s="3">
        <v>0</v>
      </c>
      <c r="AV53" s="14">
        <f t="shared" si="6"/>
        <v>0</v>
      </c>
      <c r="AW53" s="14" t="e">
        <f t="shared" si="7"/>
        <v>#DIV/0!</v>
      </c>
      <c r="AX53" s="14" t="e">
        <f t="shared" si="8"/>
        <v>#DIV/0!</v>
      </c>
      <c r="AY53" s="10">
        <v>0</v>
      </c>
      <c r="AZ53" s="11"/>
      <c r="BA53" s="11"/>
      <c r="BB53" s="10">
        <v>0</v>
      </c>
      <c r="BC53" s="11"/>
      <c r="BD53" s="11"/>
      <c r="BE53" s="3">
        <v>0</v>
      </c>
      <c r="BH53" s="3">
        <v>0</v>
      </c>
      <c r="BK53" s="3">
        <v>0</v>
      </c>
      <c r="BN53" s="3"/>
      <c r="BQ53" s="3">
        <v>0</v>
      </c>
      <c r="BT53" s="3">
        <v>0</v>
      </c>
      <c r="BW53" s="3">
        <v>0</v>
      </c>
      <c r="BZ53" s="3">
        <v>0</v>
      </c>
      <c r="CC53" s="3">
        <v>0</v>
      </c>
      <c r="CF53" s="3" t="s">
        <v>95</v>
      </c>
      <c r="CG53" s="3">
        <v>0</v>
      </c>
      <c r="CP53" s="4" t="s">
        <v>203</v>
      </c>
      <c r="CQ53" s="3" t="s">
        <v>112</v>
      </c>
      <c r="CR53" s="5">
        <v>45483</v>
      </c>
    </row>
    <row r="54" spans="1:96" x14ac:dyDescent="0.25">
      <c r="A54" s="2">
        <v>45483.655715486108</v>
      </c>
      <c r="B54" s="3" t="s">
        <v>87</v>
      </c>
      <c r="C54" s="3" t="s">
        <v>88</v>
      </c>
      <c r="G54" s="3" t="s">
        <v>204</v>
      </c>
      <c r="I54" s="3">
        <v>0</v>
      </c>
      <c r="L54" s="3">
        <v>0.5</v>
      </c>
      <c r="M54" s="3">
        <v>0</v>
      </c>
      <c r="N54" s="3">
        <v>1</v>
      </c>
      <c r="O54" s="14">
        <f t="shared" si="0"/>
        <v>0</v>
      </c>
      <c r="P54" s="14" t="e">
        <f t="shared" si="1"/>
        <v>#DIV/0!</v>
      </c>
      <c r="Q54" s="14" t="e">
        <f t="shared" si="2"/>
        <v>#DIV/0!</v>
      </c>
      <c r="R54" s="10">
        <v>0</v>
      </c>
      <c r="S54" s="11"/>
      <c r="T54" s="11"/>
      <c r="U54" s="10">
        <v>0</v>
      </c>
      <c r="V54" s="11"/>
      <c r="W54" s="11"/>
      <c r="X54" s="14">
        <f t="shared" si="3"/>
        <v>0</v>
      </c>
      <c r="Y54" s="14" t="e">
        <f t="shared" si="4"/>
        <v>#DIV/0!</v>
      </c>
      <c r="Z54" s="14" t="e">
        <f t="shared" si="5"/>
        <v>#DIV/0!</v>
      </c>
      <c r="AA54" s="10">
        <v>0</v>
      </c>
      <c r="AB54" s="11"/>
      <c r="AC54" s="11"/>
      <c r="AD54" s="10">
        <v>0</v>
      </c>
      <c r="AE54" s="11"/>
      <c r="AF54" s="11"/>
      <c r="AG54" s="3">
        <v>0.5</v>
      </c>
      <c r="AH54" s="3"/>
      <c r="AI54" s="3">
        <v>0.5</v>
      </c>
      <c r="AJ54" s="3">
        <v>1</v>
      </c>
      <c r="AK54" s="3">
        <v>0</v>
      </c>
      <c r="AL54" s="3">
        <v>1</v>
      </c>
      <c r="AM54" s="3">
        <v>1</v>
      </c>
      <c r="AN54" s="3">
        <v>0</v>
      </c>
      <c r="AO54" s="3">
        <v>1</v>
      </c>
      <c r="AP54" s="3"/>
      <c r="AS54" s="3">
        <v>0.5</v>
      </c>
      <c r="AT54" s="3">
        <v>1</v>
      </c>
      <c r="AU54" s="3">
        <v>1</v>
      </c>
      <c r="AV54" s="14">
        <f t="shared" si="6"/>
        <v>0.25</v>
      </c>
      <c r="AW54" s="14">
        <f t="shared" si="7"/>
        <v>0</v>
      </c>
      <c r="AX54" s="14">
        <f t="shared" si="8"/>
        <v>1</v>
      </c>
      <c r="AY54" s="10">
        <v>0.5</v>
      </c>
      <c r="AZ54" s="10">
        <v>0</v>
      </c>
      <c r="BA54" s="10">
        <v>1</v>
      </c>
      <c r="BB54" s="10">
        <v>0</v>
      </c>
      <c r="BC54" s="11"/>
      <c r="BD54" s="11"/>
      <c r="BE54" s="3">
        <v>0.5</v>
      </c>
      <c r="BF54" s="3">
        <v>0</v>
      </c>
      <c r="BG54" s="3">
        <v>1</v>
      </c>
      <c r="BH54" s="3">
        <v>0</v>
      </c>
      <c r="BK54" s="3"/>
      <c r="BN54" s="3">
        <v>0</v>
      </c>
      <c r="BQ54" s="3">
        <v>1</v>
      </c>
      <c r="BR54" s="3">
        <v>1</v>
      </c>
      <c r="BS54" s="3">
        <v>1</v>
      </c>
      <c r="BT54" s="3">
        <v>0</v>
      </c>
      <c r="BW54" s="3">
        <v>0</v>
      </c>
      <c r="BZ54" s="3">
        <v>0</v>
      </c>
      <c r="CC54" s="3">
        <v>0</v>
      </c>
      <c r="CF54" s="3" t="s">
        <v>95</v>
      </c>
      <c r="CG54" s="3">
        <v>0</v>
      </c>
      <c r="CP54" s="4" t="s">
        <v>205</v>
      </c>
      <c r="CQ54" s="3" t="s">
        <v>97</v>
      </c>
      <c r="CR54" s="5">
        <v>45483</v>
      </c>
    </row>
    <row r="55" spans="1:96" x14ac:dyDescent="0.25">
      <c r="A55" s="2">
        <v>45483.676801041671</v>
      </c>
      <c r="B55" s="3" t="s">
        <v>87</v>
      </c>
      <c r="C55" s="3" t="s">
        <v>5</v>
      </c>
      <c r="F55" s="3" t="s">
        <v>206</v>
      </c>
      <c r="I55" s="3">
        <v>1</v>
      </c>
      <c r="J55" s="3">
        <v>1</v>
      </c>
      <c r="K55" s="3">
        <v>0</v>
      </c>
      <c r="L55" s="3">
        <v>0.5</v>
      </c>
      <c r="M55" s="3">
        <v>1</v>
      </c>
      <c r="N55" s="3">
        <v>0</v>
      </c>
      <c r="O55" s="14">
        <f t="shared" si="0"/>
        <v>0.25</v>
      </c>
      <c r="P55" s="14">
        <f t="shared" si="1"/>
        <v>1</v>
      </c>
      <c r="Q55" s="14">
        <f t="shared" si="2"/>
        <v>0</v>
      </c>
      <c r="R55" s="10">
        <v>0.5</v>
      </c>
      <c r="S55" s="10">
        <v>1</v>
      </c>
      <c r="T55" s="10">
        <v>0</v>
      </c>
      <c r="U55" s="10">
        <v>0</v>
      </c>
      <c r="V55" s="11"/>
      <c r="W55" s="11"/>
      <c r="X55" s="14">
        <f t="shared" si="3"/>
        <v>0</v>
      </c>
      <c r="Y55" s="14" t="e">
        <f t="shared" si="4"/>
        <v>#DIV/0!</v>
      </c>
      <c r="Z55" s="14" t="e">
        <f t="shared" si="5"/>
        <v>#DIV/0!</v>
      </c>
      <c r="AA55" s="10">
        <v>0</v>
      </c>
      <c r="AB55" s="11"/>
      <c r="AC55" s="11"/>
      <c r="AD55" s="10">
        <v>0</v>
      </c>
      <c r="AE55" s="11"/>
      <c r="AF55" s="11"/>
      <c r="AG55" s="3">
        <v>0</v>
      </c>
      <c r="AJ55" s="3">
        <v>0</v>
      </c>
      <c r="AM55" s="3">
        <v>0</v>
      </c>
      <c r="AP55" s="3">
        <v>0</v>
      </c>
      <c r="AS55" s="3">
        <v>0.5</v>
      </c>
      <c r="AT55" s="3">
        <v>1</v>
      </c>
      <c r="AU55" s="3">
        <v>1</v>
      </c>
      <c r="AV55" s="14">
        <f t="shared" si="6"/>
        <v>0</v>
      </c>
      <c r="AW55" s="14" t="e">
        <f t="shared" si="7"/>
        <v>#DIV/0!</v>
      </c>
      <c r="AX55" s="14" t="e">
        <f t="shared" si="8"/>
        <v>#DIV/0!</v>
      </c>
      <c r="AY55" s="10">
        <v>0</v>
      </c>
      <c r="AZ55" s="11"/>
      <c r="BA55" s="11"/>
      <c r="BB55" s="10">
        <v>0</v>
      </c>
      <c r="BC55" s="11"/>
      <c r="BD55" s="11"/>
      <c r="BE55" s="3">
        <v>0</v>
      </c>
      <c r="BH55" s="3">
        <v>0</v>
      </c>
      <c r="BK55" s="3">
        <v>0</v>
      </c>
      <c r="BN55" s="3"/>
      <c r="BQ55" s="3">
        <v>0</v>
      </c>
      <c r="BT55" s="3">
        <v>0</v>
      </c>
      <c r="BW55" s="3">
        <v>0</v>
      </c>
      <c r="BZ55" s="3">
        <v>0</v>
      </c>
      <c r="CC55" s="3">
        <v>0</v>
      </c>
      <c r="CF55" s="3" t="s">
        <v>95</v>
      </c>
      <c r="CG55" s="3">
        <v>1</v>
      </c>
      <c r="CH55" s="3">
        <v>1</v>
      </c>
      <c r="CI55" s="3">
        <v>0</v>
      </c>
      <c r="CP55" s="4" t="s">
        <v>207</v>
      </c>
      <c r="CQ55" s="3" t="s">
        <v>109</v>
      </c>
      <c r="CR55" s="5">
        <v>45483</v>
      </c>
    </row>
    <row r="56" spans="1:96" x14ac:dyDescent="0.25">
      <c r="A56" s="2">
        <v>45483.696791712966</v>
      </c>
      <c r="B56" s="3" t="s">
        <v>87</v>
      </c>
      <c r="C56" s="3" t="s">
        <v>88</v>
      </c>
      <c r="G56" s="3" t="s">
        <v>208</v>
      </c>
      <c r="I56" s="3">
        <v>1</v>
      </c>
      <c r="J56" s="3">
        <v>1</v>
      </c>
      <c r="K56" s="3">
        <v>0</v>
      </c>
      <c r="L56" s="3">
        <v>0.5</v>
      </c>
      <c r="M56" s="3">
        <v>1</v>
      </c>
      <c r="N56" s="3">
        <v>0</v>
      </c>
      <c r="O56" s="14">
        <f t="shared" si="0"/>
        <v>0.5</v>
      </c>
      <c r="P56" s="14">
        <f t="shared" si="1"/>
        <v>1</v>
      </c>
      <c r="Q56" s="14">
        <f t="shared" si="2"/>
        <v>0.75</v>
      </c>
      <c r="R56" s="10">
        <v>0.5</v>
      </c>
      <c r="S56" s="10">
        <v>1</v>
      </c>
      <c r="T56" s="10">
        <v>1</v>
      </c>
      <c r="U56" s="10">
        <v>0.5</v>
      </c>
      <c r="V56" s="10">
        <v>1</v>
      </c>
      <c r="W56" s="10">
        <v>0.5</v>
      </c>
      <c r="X56" s="14">
        <f t="shared" si="3"/>
        <v>0.75</v>
      </c>
      <c r="Y56" s="14">
        <f t="shared" si="4"/>
        <v>0.75</v>
      </c>
      <c r="Z56" s="14">
        <f t="shared" si="5"/>
        <v>1</v>
      </c>
      <c r="AA56" s="10">
        <v>0.5</v>
      </c>
      <c r="AB56" s="10">
        <v>0.5</v>
      </c>
      <c r="AC56" s="10">
        <v>1</v>
      </c>
      <c r="AD56" s="10">
        <v>1</v>
      </c>
      <c r="AE56" s="10">
        <v>1</v>
      </c>
      <c r="AF56" s="10">
        <v>1</v>
      </c>
      <c r="AG56" s="3">
        <v>0.5</v>
      </c>
      <c r="AH56" s="3"/>
      <c r="AI56" s="3">
        <v>0.5</v>
      </c>
      <c r="AJ56" s="3">
        <v>0.5</v>
      </c>
      <c r="AK56" s="3">
        <v>0</v>
      </c>
      <c r="AL56" s="3">
        <v>1</v>
      </c>
      <c r="AM56" s="3">
        <v>0.5</v>
      </c>
      <c r="AN56" s="3">
        <v>1</v>
      </c>
      <c r="AO56" s="3">
        <v>1</v>
      </c>
      <c r="AP56" s="3"/>
      <c r="AS56" s="3">
        <v>1</v>
      </c>
      <c r="AT56" s="3">
        <v>1</v>
      </c>
      <c r="AU56" s="3">
        <v>1</v>
      </c>
      <c r="AV56" s="14">
        <f t="shared" si="6"/>
        <v>0</v>
      </c>
      <c r="AW56" s="14" t="e">
        <f t="shared" si="7"/>
        <v>#DIV/0!</v>
      </c>
      <c r="AX56" s="14" t="e">
        <f t="shared" si="8"/>
        <v>#DIV/0!</v>
      </c>
      <c r="AY56" s="10">
        <v>0</v>
      </c>
      <c r="AZ56" s="11"/>
      <c r="BA56" s="11"/>
      <c r="BB56" s="10">
        <v>0</v>
      </c>
      <c r="BC56" s="11"/>
      <c r="BD56" s="11"/>
      <c r="BE56" s="3">
        <v>0.5</v>
      </c>
      <c r="BF56" s="3">
        <v>1</v>
      </c>
      <c r="BG56" s="3">
        <v>1</v>
      </c>
      <c r="BH56" s="3">
        <v>0</v>
      </c>
      <c r="BK56" s="3">
        <v>0</v>
      </c>
      <c r="BN56" s="3">
        <v>0</v>
      </c>
      <c r="BQ56" s="3">
        <v>0</v>
      </c>
      <c r="BT56" s="3">
        <v>1</v>
      </c>
      <c r="BU56" s="3">
        <v>1</v>
      </c>
      <c r="BV56" s="3">
        <v>0.5</v>
      </c>
      <c r="BW56" s="3">
        <v>0</v>
      </c>
      <c r="BZ56" s="3">
        <v>0</v>
      </c>
      <c r="CC56" s="3">
        <v>0</v>
      </c>
      <c r="CF56" s="3" t="s">
        <v>95</v>
      </c>
      <c r="CG56" s="3">
        <v>1</v>
      </c>
      <c r="CH56" s="3">
        <v>1</v>
      </c>
      <c r="CI56" s="3">
        <v>0</v>
      </c>
      <c r="CP56" s="4" t="s">
        <v>209</v>
      </c>
      <c r="CQ56" s="3" t="s">
        <v>101</v>
      </c>
      <c r="CR56" s="5">
        <v>45483</v>
      </c>
    </row>
    <row r="57" spans="1:96" x14ac:dyDescent="0.25">
      <c r="A57" s="2">
        <v>45483.700974664353</v>
      </c>
      <c r="B57" s="3" t="s">
        <v>87</v>
      </c>
      <c r="C57" s="3" t="s">
        <v>5</v>
      </c>
      <c r="F57" s="3" t="s">
        <v>210</v>
      </c>
      <c r="I57" s="3">
        <v>1</v>
      </c>
      <c r="J57" s="3">
        <v>1</v>
      </c>
      <c r="K57" s="3">
        <v>0</v>
      </c>
      <c r="L57" s="3">
        <v>0</v>
      </c>
      <c r="O57" s="14">
        <f t="shared" si="0"/>
        <v>0</v>
      </c>
      <c r="P57" s="14" t="e">
        <f t="shared" si="1"/>
        <v>#DIV/0!</v>
      </c>
      <c r="Q57" s="14" t="e">
        <f t="shared" si="2"/>
        <v>#DIV/0!</v>
      </c>
      <c r="R57" s="10">
        <v>0</v>
      </c>
      <c r="S57" s="11"/>
      <c r="T57" s="11"/>
      <c r="U57" s="10">
        <v>0</v>
      </c>
      <c r="V57" s="11"/>
      <c r="W57" s="11"/>
      <c r="X57" s="14">
        <f t="shared" si="3"/>
        <v>0</v>
      </c>
      <c r="Y57" s="14" t="e">
        <f t="shared" si="4"/>
        <v>#DIV/0!</v>
      </c>
      <c r="Z57" s="14" t="e">
        <f t="shared" si="5"/>
        <v>#DIV/0!</v>
      </c>
      <c r="AA57" s="10">
        <v>0</v>
      </c>
      <c r="AB57" s="11"/>
      <c r="AC57" s="11"/>
      <c r="AD57" s="10">
        <v>0</v>
      </c>
      <c r="AE57" s="11"/>
      <c r="AF57" s="11"/>
      <c r="AG57" s="3">
        <v>0</v>
      </c>
      <c r="AJ57" s="3">
        <v>0</v>
      </c>
      <c r="AM57" s="3">
        <v>0</v>
      </c>
      <c r="AP57" s="3">
        <v>0</v>
      </c>
      <c r="AS57" s="3">
        <v>0</v>
      </c>
      <c r="AV57" s="14">
        <f t="shared" si="6"/>
        <v>0</v>
      </c>
      <c r="AW57" s="14" t="e">
        <f t="shared" si="7"/>
        <v>#DIV/0!</v>
      </c>
      <c r="AX57" s="14" t="e">
        <f t="shared" si="8"/>
        <v>#DIV/0!</v>
      </c>
      <c r="AY57" s="10">
        <v>0</v>
      </c>
      <c r="AZ57" s="11"/>
      <c r="BA57" s="11"/>
      <c r="BB57" s="10">
        <v>0</v>
      </c>
      <c r="BC57" s="11"/>
      <c r="BD57" s="11"/>
      <c r="BE57" s="3">
        <v>0</v>
      </c>
      <c r="BH57" s="3">
        <v>0</v>
      </c>
      <c r="BK57" s="3">
        <v>0</v>
      </c>
      <c r="BN57" s="3"/>
      <c r="BQ57" s="3">
        <v>0</v>
      </c>
      <c r="BT57" s="3">
        <v>0</v>
      </c>
      <c r="BW57" s="3">
        <v>0</v>
      </c>
      <c r="BZ57" s="3">
        <v>0</v>
      </c>
      <c r="CC57" s="3">
        <v>0</v>
      </c>
      <c r="CF57" s="3" t="s">
        <v>95</v>
      </c>
      <c r="CG57" s="3">
        <v>1</v>
      </c>
      <c r="CH57" s="3">
        <v>0</v>
      </c>
      <c r="CI57" s="3">
        <v>0</v>
      </c>
      <c r="CP57" s="4" t="s">
        <v>211</v>
      </c>
      <c r="CQ57" s="3" t="s">
        <v>112</v>
      </c>
      <c r="CR57" s="5">
        <v>45483</v>
      </c>
    </row>
    <row r="58" spans="1:96" x14ac:dyDescent="0.25">
      <c r="A58" s="2">
        <v>45484.36715662037</v>
      </c>
      <c r="B58" s="3" t="s">
        <v>87</v>
      </c>
      <c r="C58" s="3" t="s">
        <v>4</v>
      </c>
      <c r="E58" s="3" t="s">
        <v>212</v>
      </c>
      <c r="I58" s="3">
        <v>0</v>
      </c>
      <c r="L58" s="3">
        <v>1</v>
      </c>
      <c r="M58" s="3">
        <v>1</v>
      </c>
      <c r="N58" s="3">
        <v>0</v>
      </c>
      <c r="O58" s="14">
        <f t="shared" si="0"/>
        <v>0.25</v>
      </c>
      <c r="P58" s="14">
        <f t="shared" si="1"/>
        <v>0.5</v>
      </c>
      <c r="Q58" s="14">
        <f t="shared" si="2"/>
        <v>0</v>
      </c>
      <c r="R58" s="10">
        <v>0.5</v>
      </c>
      <c r="S58" s="10">
        <v>0.5</v>
      </c>
      <c r="T58" s="10">
        <v>0</v>
      </c>
      <c r="U58" s="10">
        <v>0</v>
      </c>
      <c r="V58" s="11"/>
      <c r="W58" s="11"/>
      <c r="X58" s="14">
        <f t="shared" si="3"/>
        <v>0</v>
      </c>
      <c r="Y58" s="14" t="e">
        <f t="shared" si="4"/>
        <v>#DIV/0!</v>
      </c>
      <c r="Z58" s="14" t="e">
        <f t="shared" si="5"/>
        <v>#DIV/0!</v>
      </c>
      <c r="AA58" s="10">
        <v>0</v>
      </c>
      <c r="AB58" s="11"/>
      <c r="AC58" s="11"/>
      <c r="AD58" s="10">
        <v>0</v>
      </c>
      <c r="AE58" s="11"/>
      <c r="AF58" s="11"/>
      <c r="AG58" s="3">
        <v>0</v>
      </c>
      <c r="AJ58" s="3">
        <v>0</v>
      </c>
      <c r="AM58" s="3">
        <v>0.5</v>
      </c>
      <c r="AN58" s="3">
        <v>1</v>
      </c>
      <c r="AO58" s="3">
        <v>0.5</v>
      </c>
      <c r="AP58" s="3">
        <v>0</v>
      </c>
      <c r="AS58" s="3">
        <v>0</v>
      </c>
      <c r="AV58" s="14">
        <f t="shared" si="6"/>
        <v>0.5</v>
      </c>
      <c r="AW58" s="14">
        <f t="shared" si="7"/>
        <v>1</v>
      </c>
      <c r="AX58" s="14">
        <f t="shared" si="8"/>
        <v>0.5</v>
      </c>
      <c r="AY58" s="10">
        <v>1</v>
      </c>
      <c r="AZ58" s="10">
        <v>1</v>
      </c>
      <c r="BA58" s="10">
        <v>0.5</v>
      </c>
      <c r="BB58" s="10">
        <v>0</v>
      </c>
      <c r="BC58" s="11"/>
      <c r="BD58" s="11"/>
      <c r="BE58" s="3">
        <v>0</v>
      </c>
      <c r="BH58" s="3">
        <v>0</v>
      </c>
      <c r="BK58" s="3">
        <v>0</v>
      </c>
      <c r="BN58" s="3"/>
      <c r="BQ58" s="3">
        <v>1</v>
      </c>
      <c r="BR58" s="3">
        <v>0</v>
      </c>
      <c r="BS58" s="3">
        <v>0.5</v>
      </c>
      <c r="BT58" s="3">
        <v>0</v>
      </c>
      <c r="BW58" s="3">
        <v>0</v>
      </c>
      <c r="BZ58" s="3">
        <v>0</v>
      </c>
      <c r="CC58" s="3">
        <v>1</v>
      </c>
      <c r="CD58" s="3">
        <v>1</v>
      </c>
      <c r="CE58" s="3">
        <v>0.5</v>
      </c>
      <c r="CF58" s="3" t="s">
        <v>129</v>
      </c>
      <c r="CJ58" s="3">
        <v>1</v>
      </c>
      <c r="CK58" s="3">
        <v>1</v>
      </c>
      <c r="CL58" s="3">
        <v>0</v>
      </c>
      <c r="CP58" s="4" t="s">
        <v>213</v>
      </c>
      <c r="CQ58" s="3" t="s">
        <v>109</v>
      </c>
      <c r="CR58" s="5">
        <v>45484</v>
      </c>
    </row>
    <row r="59" spans="1:96" x14ac:dyDescent="0.25">
      <c r="A59" s="2">
        <v>45484.448154212965</v>
      </c>
      <c r="B59" s="3" t="s">
        <v>87</v>
      </c>
      <c r="C59" s="3" t="s">
        <v>4</v>
      </c>
      <c r="E59" s="3" t="s">
        <v>214</v>
      </c>
      <c r="I59" s="3">
        <v>1</v>
      </c>
      <c r="J59" s="3">
        <v>1</v>
      </c>
      <c r="K59" s="3">
        <v>0</v>
      </c>
      <c r="L59" s="3">
        <v>1</v>
      </c>
      <c r="M59" s="3">
        <v>0</v>
      </c>
      <c r="N59" s="3">
        <v>0</v>
      </c>
      <c r="O59" s="14">
        <f t="shared" si="0"/>
        <v>0.5</v>
      </c>
      <c r="P59" s="14">
        <f t="shared" si="1"/>
        <v>0</v>
      </c>
      <c r="Q59" s="14">
        <f t="shared" si="2"/>
        <v>0</v>
      </c>
      <c r="R59" s="10">
        <v>1</v>
      </c>
      <c r="S59" s="10">
        <v>0</v>
      </c>
      <c r="T59" s="10">
        <v>0</v>
      </c>
      <c r="U59" s="10">
        <v>0</v>
      </c>
      <c r="V59" s="11"/>
      <c r="W59" s="11"/>
      <c r="X59" s="14">
        <f t="shared" si="3"/>
        <v>0.5</v>
      </c>
      <c r="Y59" s="14">
        <f t="shared" si="4"/>
        <v>0</v>
      </c>
      <c r="Z59" s="14">
        <f t="shared" si="5"/>
        <v>0</v>
      </c>
      <c r="AA59" s="10">
        <v>0</v>
      </c>
      <c r="AB59" s="11"/>
      <c r="AC59" s="11"/>
      <c r="AD59" s="10">
        <v>1</v>
      </c>
      <c r="AE59" s="10">
        <v>0</v>
      </c>
      <c r="AF59" s="10">
        <v>0</v>
      </c>
      <c r="AG59" s="3">
        <v>0</v>
      </c>
      <c r="AJ59" s="3">
        <v>0</v>
      </c>
      <c r="AM59" s="3">
        <v>0.5</v>
      </c>
      <c r="AN59" s="3">
        <v>0</v>
      </c>
      <c r="AO59" s="3">
        <v>0.5</v>
      </c>
      <c r="AP59" s="3">
        <v>0</v>
      </c>
      <c r="AS59" s="3">
        <v>0</v>
      </c>
      <c r="AV59" s="14">
        <f t="shared" si="6"/>
        <v>0.5</v>
      </c>
      <c r="AW59" s="14">
        <f t="shared" si="7"/>
        <v>0</v>
      </c>
      <c r="AX59" s="14">
        <f t="shared" si="8"/>
        <v>0.5</v>
      </c>
      <c r="AY59" s="10">
        <v>1</v>
      </c>
      <c r="AZ59" s="10">
        <v>0</v>
      </c>
      <c r="BA59" s="10">
        <v>0.5</v>
      </c>
      <c r="BB59" s="10">
        <v>0</v>
      </c>
      <c r="BC59" s="11"/>
      <c r="BD59" s="11"/>
      <c r="BE59" s="3">
        <v>0.5</v>
      </c>
      <c r="BF59" s="3">
        <v>0</v>
      </c>
      <c r="BG59" s="3">
        <v>0</v>
      </c>
      <c r="BH59" s="3">
        <v>0</v>
      </c>
      <c r="BK59" s="3">
        <v>0</v>
      </c>
      <c r="BN59" s="3"/>
      <c r="BQ59" s="3">
        <v>1</v>
      </c>
      <c r="BR59" s="3">
        <v>0</v>
      </c>
      <c r="BS59" s="3">
        <v>0.5</v>
      </c>
      <c r="BT59" s="3">
        <v>0</v>
      </c>
      <c r="BW59" s="3">
        <v>0</v>
      </c>
      <c r="BZ59" s="3">
        <v>0</v>
      </c>
      <c r="CC59" s="3">
        <v>1</v>
      </c>
      <c r="CD59" s="3">
        <v>0</v>
      </c>
      <c r="CE59" s="3">
        <v>0.5</v>
      </c>
      <c r="CF59" s="3" t="s">
        <v>129</v>
      </c>
      <c r="CJ59" s="3">
        <v>0</v>
      </c>
      <c r="CP59" s="4" t="s">
        <v>215</v>
      </c>
      <c r="CQ59" s="3" t="s">
        <v>109</v>
      </c>
      <c r="CR59" s="5">
        <v>45484</v>
      </c>
    </row>
    <row r="60" spans="1:96" x14ac:dyDescent="0.25">
      <c r="A60" s="2">
        <v>45484.460453993059</v>
      </c>
      <c r="B60" s="3" t="s">
        <v>87</v>
      </c>
      <c r="C60" s="3" t="s">
        <v>113</v>
      </c>
      <c r="H60" s="3" t="s">
        <v>216</v>
      </c>
      <c r="I60" s="3">
        <v>1</v>
      </c>
      <c r="J60" s="3">
        <v>1</v>
      </c>
      <c r="K60" s="3">
        <v>0</v>
      </c>
      <c r="L60" s="3">
        <v>1</v>
      </c>
      <c r="M60" s="3">
        <v>1</v>
      </c>
      <c r="N60" s="3">
        <v>0</v>
      </c>
      <c r="O60" s="14">
        <f t="shared" si="0"/>
        <v>0.25</v>
      </c>
      <c r="P60" s="14">
        <f t="shared" si="1"/>
        <v>1</v>
      </c>
      <c r="Q60" s="14">
        <f t="shared" si="2"/>
        <v>0</v>
      </c>
      <c r="R60" s="10">
        <v>0.5</v>
      </c>
      <c r="S60" s="10">
        <v>1</v>
      </c>
      <c r="T60" s="10">
        <v>0</v>
      </c>
      <c r="U60" s="10">
        <v>0</v>
      </c>
      <c r="V60" s="11"/>
      <c r="W60" s="11"/>
      <c r="X60" s="14">
        <f t="shared" si="3"/>
        <v>0</v>
      </c>
      <c r="Y60" s="14" t="e">
        <f t="shared" si="4"/>
        <v>#DIV/0!</v>
      </c>
      <c r="Z60" s="14" t="e">
        <f t="shared" si="5"/>
        <v>#DIV/0!</v>
      </c>
      <c r="AA60" s="10">
        <v>0</v>
      </c>
      <c r="AB60" s="11"/>
      <c r="AC60" s="11"/>
      <c r="AD60" s="10">
        <v>0</v>
      </c>
      <c r="AE60" s="11"/>
      <c r="AF60" s="11"/>
      <c r="AG60" s="3">
        <v>0</v>
      </c>
      <c r="AJ60" s="3">
        <v>0</v>
      </c>
      <c r="AM60" s="3">
        <v>0</v>
      </c>
      <c r="AP60" s="3">
        <v>0</v>
      </c>
      <c r="AS60" s="3">
        <v>0</v>
      </c>
      <c r="AV60" s="14">
        <f t="shared" si="6"/>
        <v>0</v>
      </c>
      <c r="AW60" s="14" t="e">
        <f t="shared" si="7"/>
        <v>#DIV/0!</v>
      </c>
      <c r="AX60" s="14" t="e">
        <f t="shared" si="8"/>
        <v>#DIV/0!</v>
      </c>
      <c r="AY60" s="10">
        <v>0</v>
      </c>
      <c r="AZ60" s="11"/>
      <c r="BA60" s="11"/>
      <c r="BB60" s="10">
        <v>0</v>
      </c>
      <c r="BC60" s="11"/>
      <c r="BD60" s="11"/>
      <c r="BE60" s="3">
        <v>0</v>
      </c>
      <c r="BH60" s="3">
        <v>0</v>
      </c>
      <c r="BK60" s="3">
        <v>0</v>
      </c>
      <c r="BN60" s="3">
        <v>0</v>
      </c>
      <c r="BQ60" s="3">
        <v>0</v>
      </c>
      <c r="BT60" s="3">
        <v>0</v>
      </c>
      <c r="BW60" s="3">
        <v>0</v>
      </c>
      <c r="BZ60" s="3">
        <v>0</v>
      </c>
      <c r="CC60" s="3">
        <v>0</v>
      </c>
      <c r="CF60" s="3" t="s">
        <v>95</v>
      </c>
      <c r="CG60" s="3">
        <v>1</v>
      </c>
      <c r="CH60" s="3">
        <v>1</v>
      </c>
      <c r="CI60" s="3">
        <v>0</v>
      </c>
      <c r="CP60" s="4" t="s">
        <v>217</v>
      </c>
      <c r="CQ60" s="3" t="s">
        <v>101</v>
      </c>
      <c r="CR60" s="5">
        <v>45484</v>
      </c>
    </row>
    <row r="61" spans="1:96" x14ac:dyDescent="0.25">
      <c r="A61" s="2">
        <v>45484.527472152782</v>
      </c>
      <c r="B61" s="3" t="s">
        <v>87</v>
      </c>
      <c r="C61" s="3" t="s">
        <v>88</v>
      </c>
      <c r="G61" s="3" t="s">
        <v>218</v>
      </c>
      <c r="I61" s="3">
        <v>1</v>
      </c>
      <c r="J61" s="3">
        <v>0</v>
      </c>
      <c r="K61" s="3">
        <v>0</v>
      </c>
      <c r="L61" s="3">
        <v>0.5</v>
      </c>
      <c r="M61" s="3">
        <v>0</v>
      </c>
      <c r="N61" s="3">
        <v>0</v>
      </c>
      <c r="O61" s="14">
        <f t="shared" si="0"/>
        <v>0.25</v>
      </c>
      <c r="P61" s="14">
        <f t="shared" si="1"/>
        <v>1</v>
      </c>
      <c r="Q61" s="14">
        <f t="shared" si="2"/>
        <v>0</v>
      </c>
      <c r="R61" s="10">
        <v>0.5</v>
      </c>
      <c r="S61" s="10">
        <v>1</v>
      </c>
      <c r="T61" s="10">
        <v>0</v>
      </c>
      <c r="U61" s="10">
        <v>0</v>
      </c>
      <c r="V61" s="11"/>
      <c r="W61" s="11"/>
      <c r="X61" s="14">
        <f t="shared" si="3"/>
        <v>0.25</v>
      </c>
      <c r="Y61" s="14">
        <f t="shared" si="4"/>
        <v>0</v>
      </c>
      <c r="Z61" s="14">
        <f t="shared" si="5"/>
        <v>0.5</v>
      </c>
      <c r="AA61" s="10">
        <v>0.5</v>
      </c>
      <c r="AB61" s="10">
        <v>0</v>
      </c>
      <c r="AC61" s="10">
        <v>0.5</v>
      </c>
      <c r="AD61" s="10">
        <v>0</v>
      </c>
      <c r="AE61" s="11"/>
      <c r="AF61" s="11"/>
      <c r="AG61" s="3">
        <v>0.5</v>
      </c>
      <c r="AH61" s="3">
        <v>0</v>
      </c>
      <c r="AI61" s="3">
        <v>0.5</v>
      </c>
      <c r="AJ61" s="3">
        <v>0.5</v>
      </c>
      <c r="AK61" s="3">
        <v>0</v>
      </c>
      <c r="AL61" s="3">
        <v>0.5</v>
      </c>
      <c r="AM61" s="3">
        <v>0.5</v>
      </c>
      <c r="AN61" s="3">
        <v>1</v>
      </c>
      <c r="AO61" s="3">
        <v>0.5</v>
      </c>
      <c r="AP61" s="3">
        <v>0</v>
      </c>
      <c r="AS61" s="3">
        <v>0</v>
      </c>
      <c r="AV61" s="14">
        <f t="shared" si="6"/>
        <v>0</v>
      </c>
      <c r="AW61" s="14" t="e">
        <f t="shared" si="7"/>
        <v>#DIV/0!</v>
      </c>
      <c r="AX61" s="14" t="e">
        <f t="shared" si="8"/>
        <v>#DIV/0!</v>
      </c>
      <c r="AY61" s="10">
        <v>0</v>
      </c>
      <c r="AZ61" s="11"/>
      <c r="BA61" s="11"/>
      <c r="BB61" s="10">
        <v>0</v>
      </c>
      <c r="BC61" s="11"/>
      <c r="BD61" s="11"/>
      <c r="BE61" s="3">
        <v>0.5</v>
      </c>
      <c r="BF61" s="3">
        <v>1</v>
      </c>
      <c r="BG61" s="3">
        <v>1</v>
      </c>
      <c r="BH61" s="3">
        <v>0</v>
      </c>
      <c r="BK61" s="3">
        <v>0</v>
      </c>
      <c r="BN61" s="3">
        <v>0</v>
      </c>
      <c r="BQ61" s="3">
        <v>0</v>
      </c>
      <c r="BT61" s="3">
        <v>0</v>
      </c>
      <c r="BW61" s="3">
        <v>0</v>
      </c>
      <c r="BZ61" s="3">
        <v>0</v>
      </c>
      <c r="CC61" s="3">
        <v>0</v>
      </c>
      <c r="CF61" s="3" t="s">
        <v>95</v>
      </c>
      <c r="CG61" s="3">
        <v>0</v>
      </c>
      <c r="CP61" s="4" t="s">
        <v>219</v>
      </c>
      <c r="CQ61" s="3" t="s">
        <v>97</v>
      </c>
      <c r="CR61" s="5">
        <v>45484</v>
      </c>
    </row>
    <row r="62" spans="1:96" x14ac:dyDescent="0.25">
      <c r="A62" s="2">
        <v>45484.541357708338</v>
      </c>
      <c r="B62" s="3" t="s">
        <v>87</v>
      </c>
      <c r="C62" s="3" t="s">
        <v>3</v>
      </c>
      <c r="D62" s="3" t="s">
        <v>220</v>
      </c>
      <c r="I62" s="3">
        <v>0</v>
      </c>
      <c r="L62" s="3">
        <v>1</v>
      </c>
      <c r="M62" s="3">
        <v>1</v>
      </c>
      <c r="N62" s="3">
        <v>0</v>
      </c>
      <c r="O62" s="14">
        <f t="shared" si="0"/>
        <v>0.25</v>
      </c>
      <c r="P62" s="14">
        <f t="shared" si="1"/>
        <v>1</v>
      </c>
      <c r="Q62" s="14">
        <f t="shared" si="2"/>
        <v>0</v>
      </c>
      <c r="R62" s="10">
        <v>0.5</v>
      </c>
      <c r="S62" s="10">
        <v>1</v>
      </c>
      <c r="T62" s="10">
        <v>0</v>
      </c>
      <c r="U62" s="10">
        <v>0</v>
      </c>
      <c r="V62" s="11"/>
      <c r="W62" s="11"/>
      <c r="X62" s="14">
        <f t="shared" si="3"/>
        <v>0</v>
      </c>
      <c r="Y62" s="14" t="e">
        <f t="shared" si="4"/>
        <v>#DIV/0!</v>
      </c>
      <c r="Z62" s="14" t="e">
        <f t="shared" si="5"/>
        <v>#DIV/0!</v>
      </c>
      <c r="AA62" s="10">
        <v>0</v>
      </c>
      <c r="AB62" s="11"/>
      <c r="AC62" s="11"/>
      <c r="AD62" s="10">
        <v>0</v>
      </c>
      <c r="AE62" s="11"/>
      <c r="AF62" s="11"/>
      <c r="AG62" s="3">
        <v>0</v>
      </c>
      <c r="AJ62" s="3">
        <v>0.5</v>
      </c>
      <c r="AK62" s="3">
        <v>1</v>
      </c>
      <c r="AL62" s="3">
        <v>1</v>
      </c>
      <c r="AM62" s="3">
        <v>0.5</v>
      </c>
      <c r="AN62" s="3">
        <v>0</v>
      </c>
      <c r="AO62" s="3">
        <v>0.5</v>
      </c>
      <c r="AP62" s="3">
        <v>1</v>
      </c>
      <c r="AQ62" s="3">
        <v>0.5</v>
      </c>
      <c r="AR62" s="3">
        <v>1</v>
      </c>
      <c r="AS62" s="3">
        <v>0.5</v>
      </c>
      <c r="AT62" s="3">
        <v>1</v>
      </c>
      <c r="AU62" s="3">
        <v>1</v>
      </c>
      <c r="AV62" s="14">
        <f t="shared" si="6"/>
        <v>0.5</v>
      </c>
      <c r="AW62" s="14">
        <f t="shared" si="7"/>
        <v>1</v>
      </c>
      <c r="AX62" s="14">
        <f t="shared" si="8"/>
        <v>1</v>
      </c>
      <c r="AY62" s="10">
        <v>0</v>
      </c>
      <c r="AZ62" s="11"/>
      <c r="BA62" s="11"/>
      <c r="BB62" s="10">
        <v>1</v>
      </c>
      <c r="BC62" s="10">
        <v>1</v>
      </c>
      <c r="BD62" s="10">
        <v>1</v>
      </c>
      <c r="BE62" s="3">
        <v>0</v>
      </c>
      <c r="BH62" s="3">
        <v>0</v>
      </c>
      <c r="BK62" s="3">
        <v>1</v>
      </c>
      <c r="BL62" s="3">
        <v>1</v>
      </c>
      <c r="BM62" s="3">
        <v>0</v>
      </c>
      <c r="BN62" s="3"/>
      <c r="BQ62" s="3">
        <v>0</v>
      </c>
      <c r="BT62" s="3">
        <v>0</v>
      </c>
      <c r="BW62" s="3">
        <v>1</v>
      </c>
      <c r="BX62" s="3">
        <v>0.5</v>
      </c>
      <c r="BY62" s="3">
        <v>1</v>
      </c>
      <c r="BZ62" s="3">
        <v>0</v>
      </c>
      <c r="CC62" s="3">
        <v>1</v>
      </c>
      <c r="CD62" s="3">
        <v>1</v>
      </c>
      <c r="CE62" s="3">
        <v>1</v>
      </c>
      <c r="CF62" s="3" t="s">
        <v>262</v>
      </c>
      <c r="CM62" s="3">
        <v>1</v>
      </c>
      <c r="CN62" s="3">
        <v>1</v>
      </c>
      <c r="CO62" s="3">
        <v>0</v>
      </c>
      <c r="CP62" s="3" t="s">
        <v>221</v>
      </c>
      <c r="CQ62" s="3" t="s">
        <v>146</v>
      </c>
      <c r="CR62" s="5">
        <v>45484</v>
      </c>
    </row>
    <row r="63" spans="1:96" x14ac:dyDescent="0.25">
      <c r="A63" s="2">
        <v>45484.544000567126</v>
      </c>
      <c r="B63" s="3" t="s">
        <v>87</v>
      </c>
      <c r="C63" s="3" t="s">
        <v>113</v>
      </c>
      <c r="H63" s="3" t="s">
        <v>222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0</v>
      </c>
      <c r="O63" s="14">
        <f t="shared" si="0"/>
        <v>0.5</v>
      </c>
      <c r="P63" s="14">
        <f t="shared" si="1"/>
        <v>1</v>
      </c>
      <c r="Q63" s="14">
        <f t="shared" si="2"/>
        <v>1</v>
      </c>
      <c r="R63" s="10">
        <v>0.5</v>
      </c>
      <c r="S63" s="10">
        <v>1</v>
      </c>
      <c r="T63" s="10">
        <v>1</v>
      </c>
      <c r="U63" s="10">
        <v>0.5</v>
      </c>
      <c r="V63" s="10">
        <v>1</v>
      </c>
      <c r="W63" s="10">
        <v>1</v>
      </c>
      <c r="X63" s="14">
        <f t="shared" si="3"/>
        <v>0.75</v>
      </c>
      <c r="Y63" s="14">
        <f t="shared" si="4"/>
        <v>1</v>
      </c>
      <c r="Z63" s="14">
        <f t="shared" si="5"/>
        <v>1</v>
      </c>
      <c r="AA63" s="10">
        <v>0.5</v>
      </c>
      <c r="AB63" s="10">
        <v>1</v>
      </c>
      <c r="AC63" s="10">
        <v>1</v>
      </c>
      <c r="AD63" s="10">
        <v>1</v>
      </c>
      <c r="AE63" s="10">
        <v>1</v>
      </c>
      <c r="AF63" s="10">
        <v>1</v>
      </c>
      <c r="AG63" s="3">
        <v>0.5</v>
      </c>
      <c r="AH63" s="3"/>
      <c r="AI63" s="3">
        <v>0.5</v>
      </c>
      <c r="AJ63" s="3">
        <v>1</v>
      </c>
      <c r="AK63" s="3">
        <v>1</v>
      </c>
      <c r="AL63" s="3">
        <v>1</v>
      </c>
      <c r="AM63" s="3">
        <v>0.5</v>
      </c>
      <c r="AN63" s="3">
        <v>1</v>
      </c>
      <c r="AO63" s="3">
        <v>1</v>
      </c>
      <c r="AP63" s="3"/>
      <c r="AS63" s="3">
        <v>1</v>
      </c>
      <c r="AT63" s="3">
        <v>1</v>
      </c>
      <c r="AU63" s="3">
        <v>1</v>
      </c>
      <c r="AV63" s="14">
        <f t="shared" si="6"/>
        <v>0.5</v>
      </c>
      <c r="AW63" s="14">
        <f t="shared" si="7"/>
        <v>1</v>
      </c>
      <c r="AX63" s="14">
        <f t="shared" si="8"/>
        <v>1</v>
      </c>
      <c r="AY63" s="10">
        <v>1</v>
      </c>
      <c r="AZ63" s="10">
        <v>1</v>
      </c>
      <c r="BA63" s="10">
        <v>1</v>
      </c>
      <c r="BB63" s="10">
        <v>0</v>
      </c>
      <c r="BC63" s="11"/>
      <c r="BD63" s="11"/>
      <c r="BE63" s="3">
        <v>1</v>
      </c>
      <c r="BF63" s="3">
        <v>1</v>
      </c>
      <c r="BG63" s="3">
        <v>1</v>
      </c>
      <c r="BH63" s="3">
        <v>1</v>
      </c>
      <c r="BI63" s="3">
        <v>1</v>
      </c>
      <c r="BJ63" s="3">
        <v>1</v>
      </c>
      <c r="BK63" s="3"/>
      <c r="BN63" s="3">
        <v>1</v>
      </c>
      <c r="BO63" s="3">
        <v>1</v>
      </c>
      <c r="BP63" s="3">
        <v>1</v>
      </c>
      <c r="BQ63" s="3">
        <v>0</v>
      </c>
      <c r="BT63" s="3">
        <v>0</v>
      </c>
      <c r="BW63" s="3">
        <v>0</v>
      </c>
      <c r="BZ63" s="3">
        <v>0</v>
      </c>
      <c r="CC63" s="3">
        <v>1</v>
      </c>
      <c r="CD63" s="3">
        <v>0</v>
      </c>
      <c r="CE63" s="3">
        <v>0.5</v>
      </c>
      <c r="CF63" s="3" t="s">
        <v>95</v>
      </c>
      <c r="CG63" s="3">
        <v>1</v>
      </c>
      <c r="CH63" s="3">
        <v>1</v>
      </c>
      <c r="CI63" s="3">
        <v>0</v>
      </c>
      <c r="CP63" s="4" t="s">
        <v>223</v>
      </c>
      <c r="CQ63" s="3" t="s">
        <v>101</v>
      </c>
      <c r="CR63" s="5">
        <v>45484</v>
      </c>
    </row>
    <row r="64" spans="1:96" x14ac:dyDescent="0.25">
      <c r="A64" s="2">
        <v>45484.544194733797</v>
      </c>
      <c r="B64" s="3" t="s">
        <v>87</v>
      </c>
      <c r="C64" s="3" t="s">
        <v>4</v>
      </c>
      <c r="E64" s="3" t="s">
        <v>224</v>
      </c>
      <c r="I64" s="3">
        <v>1</v>
      </c>
      <c r="J64" s="3">
        <v>1</v>
      </c>
      <c r="K64" s="3">
        <v>0</v>
      </c>
      <c r="L64" s="3">
        <v>1</v>
      </c>
      <c r="M64" s="3">
        <v>1</v>
      </c>
      <c r="N64" s="3">
        <v>0</v>
      </c>
      <c r="O64" s="14">
        <f t="shared" si="0"/>
        <v>0.5</v>
      </c>
      <c r="P64" s="14">
        <f t="shared" si="1"/>
        <v>0</v>
      </c>
      <c r="Q64" s="14">
        <f t="shared" si="2"/>
        <v>1</v>
      </c>
      <c r="R64" s="10">
        <v>0.5</v>
      </c>
      <c r="S64" s="10">
        <v>0</v>
      </c>
      <c r="T64" s="10">
        <v>1</v>
      </c>
      <c r="U64" s="10">
        <v>0.5</v>
      </c>
      <c r="V64" s="10">
        <v>0</v>
      </c>
      <c r="W64" s="10">
        <v>1</v>
      </c>
      <c r="X64" s="14">
        <f t="shared" si="3"/>
        <v>0</v>
      </c>
      <c r="Y64" s="14" t="e">
        <f t="shared" si="4"/>
        <v>#DIV/0!</v>
      </c>
      <c r="Z64" s="14" t="e">
        <f t="shared" si="5"/>
        <v>#DIV/0!</v>
      </c>
      <c r="AA64" s="10">
        <v>0</v>
      </c>
      <c r="AB64" s="11"/>
      <c r="AC64" s="11"/>
      <c r="AD64" s="10">
        <v>0</v>
      </c>
      <c r="AE64" s="11"/>
      <c r="AF64" s="11"/>
      <c r="AG64" s="3">
        <v>0.5</v>
      </c>
      <c r="AH64" s="3"/>
      <c r="AI64" s="3">
        <v>0.5</v>
      </c>
      <c r="AJ64" s="3">
        <v>0</v>
      </c>
      <c r="AM64" s="3">
        <v>0</v>
      </c>
      <c r="AP64" s="3">
        <v>0</v>
      </c>
      <c r="AS64" s="3">
        <v>0.5</v>
      </c>
      <c r="AT64" s="3">
        <v>0.5</v>
      </c>
      <c r="AU64" s="3">
        <v>1</v>
      </c>
      <c r="AV64" s="14">
        <f t="shared" si="6"/>
        <v>0</v>
      </c>
      <c r="AW64" s="14" t="e">
        <f t="shared" si="7"/>
        <v>#DIV/0!</v>
      </c>
      <c r="AX64" s="14" t="e">
        <f t="shared" si="8"/>
        <v>#DIV/0!</v>
      </c>
      <c r="AY64" s="10">
        <v>0</v>
      </c>
      <c r="AZ64" s="11"/>
      <c r="BA64" s="11"/>
      <c r="BB64" s="10">
        <v>0</v>
      </c>
      <c r="BC64" s="11"/>
      <c r="BD64" s="11"/>
      <c r="BE64" s="3">
        <v>1</v>
      </c>
      <c r="BF64" s="3">
        <v>0</v>
      </c>
      <c r="BG64" s="3">
        <v>1</v>
      </c>
      <c r="BH64" s="3">
        <v>0</v>
      </c>
      <c r="BK64" s="3">
        <v>0</v>
      </c>
      <c r="BN64" s="3"/>
      <c r="BQ64" s="3">
        <v>1</v>
      </c>
      <c r="BR64" s="3">
        <v>0</v>
      </c>
      <c r="BS64" s="3">
        <v>1</v>
      </c>
      <c r="BT64" s="3">
        <v>0</v>
      </c>
      <c r="BW64" s="3">
        <v>0</v>
      </c>
      <c r="BZ64" s="3">
        <v>0</v>
      </c>
      <c r="CC64" s="3">
        <v>0</v>
      </c>
      <c r="CF64" s="3" t="s">
        <v>129</v>
      </c>
      <c r="CJ64" s="3">
        <v>1</v>
      </c>
      <c r="CK64" s="3">
        <v>0</v>
      </c>
      <c r="CL64" s="3">
        <v>1</v>
      </c>
      <c r="CP64" s="4" t="s">
        <v>225</v>
      </c>
      <c r="CQ64" s="3" t="s">
        <v>109</v>
      </c>
      <c r="CR64" s="5">
        <v>45484</v>
      </c>
    </row>
    <row r="65" spans="1:96" x14ac:dyDescent="0.25">
      <c r="A65" s="2">
        <v>45484.600047465283</v>
      </c>
      <c r="B65" s="3" t="s">
        <v>87</v>
      </c>
      <c r="C65" s="3" t="s">
        <v>4</v>
      </c>
      <c r="E65" s="3" t="s">
        <v>226</v>
      </c>
      <c r="I65" s="3">
        <v>1</v>
      </c>
      <c r="J65" s="3">
        <v>1</v>
      </c>
      <c r="K65" s="3">
        <v>0</v>
      </c>
      <c r="L65" s="3">
        <v>0.5</v>
      </c>
      <c r="M65" s="3">
        <v>0</v>
      </c>
      <c r="N65" s="3">
        <v>1</v>
      </c>
      <c r="O65" s="14">
        <f t="shared" si="0"/>
        <v>0.75</v>
      </c>
      <c r="P65" s="14">
        <f t="shared" si="1"/>
        <v>0</v>
      </c>
      <c r="Q65" s="14">
        <f t="shared" si="2"/>
        <v>1</v>
      </c>
      <c r="R65" s="10">
        <v>1</v>
      </c>
      <c r="S65" s="10">
        <v>0</v>
      </c>
      <c r="T65" s="10">
        <v>1</v>
      </c>
      <c r="U65" s="10">
        <v>0.5</v>
      </c>
      <c r="V65" s="10">
        <v>0</v>
      </c>
      <c r="W65" s="10">
        <v>1</v>
      </c>
      <c r="X65" s="14">
        <f t="shared" si="3"/>
        <v>0.5</v>
      </c>
      <c r="Y65" s="14">
        <f t="shared" si="4"/>
        <v>0</v>
      </c>
      <c r="Z65" s="14">
        <f t="shared" si="5"/>
        <v>0</v>
      </c>
      <c r="AA65" s="10">
        <v>0</v>
      </c>
      <c r="AB65" s="11"/>
      <c r="AC65" s="11"/>
      <c r="AD65" s="10">
        <v>1</v>
      </c>
      <c r="AE65" s="10">
        <v>0</v>
      </c>
      <c r="AF65" s="10">
        <v>0</v>
      </c>
      <c r="AG65" s="3">
        <v>0.5</v>
      </c>
      <c r="AH65" s="3"/>
      <c r="AI65" s="3">
        <v>0.5</v>
      </c>
      <c r="AJ65" s="3">
        <v>0</v>
      </c>
      <c r="AM65" s="3">
        <v>0</v>
      </c>
      <c r="AP65" s="3">
        <v>0</v>
      </c>
      <c r="AS65" s="3">
        <v>0</v>
      </c>
      <c r="AV65" s="14">
        <f t="shared" si="6"/>
        <v>0</v>
      </c>
      <c r="AW65" s="14" t="e">
        <f t="shared" si="7"/>
        <v>#DIV/0!</v>
      </c>
      <c r="AX65" s="14" t="e">
        <f t="shared" si="8"/>
        <v>#DIV/0!</v>
      </c>
      <c r="AY65" s="10">
        <v>0</v>
      </c>
      <c r="AZ65" s="11"/>
      <c r="BA65" s="11"/>
      <c r="BB65" s="10">
        <v>0</v>
      </c>
      <c r="BC65" s="11"/>
      <c r="BD65" s="11"/>
      <c r="BE65" s="3">
        <v>1</v>
      </c>
      <c r="BF65" s="3">
        <v>0</v>
      </c>
      <c r="BG65" s="3">
        <v>1</v>
      </c>
      <c r="BH65" s="3">
        <v>0</v>
      </c>
      <c r="BK65" s="3">
        <v>0</v>
      </c>
      <c r="BN65" s="3"/>
      <c r="BQ65" s="3">
        <v>1</v>
      </c>
      <c r="BR65" s="3">
        <v>0</v>
      </c>
      <c r="BS65" s="3">
        <v>1</v>
      </c>
      <c r="BT65" s="3">
        <v>0</v>
      </c>
      <c r="BW65" s="3">
        <v>0</v>
      </c>
      <c r="BZ65" s="3">
        <v>0</v>
      </c>
      <c r="CC65" s="3">
        <v>0</v>
      </c>
      <c r="CF65" s="3" t="s">
        <v>129</v>
      </c>
      <c r="CJ65" s="3">
        <v>1</v>
      </c>
      <c r="CK65" s="3">
        <v>0</v>
      </c>
      <c r="CL65" s="3">
        <v>1</v>
      </c>
      <c r="CP65" s="4" t="s">
        <v>227</v>
      </c>
      <c r="CQ65" s="3" t="s">
        <v>109</v>
      </c>
      <c r="CR65" s="5">
        <v>45484</v>
      </c>
    </row>
    <row r="66" spans="1:96" x14ac:dyDescent="0.25">
      <c r="A66" s="2">
        <v>45484.648456539348</v>
      </c>
      <c r="B66" s="3" t="s">
        <v>87</v>
      </c>
      <c r="C66" s="3" t="s">
        <v>4</v>
      </c>
      <c r="E66" s="3" t="s">
        <v>228</v>
      </c>
      <c r="I66" s="3">
        <v>1</v>
      </c>
      <c r="J66" s="3">
        <v>1</v>
      </c>
      <c r="K66" s="3">
        <v>0</v>
      </c>
      <c r="L66" s="3">
        <v>1</v>
      </c>
      <c r="M66" s="3">
        <v>1</v>
      </c>
      <c r="N66" s="3">
        <v>0</v>
      </c>
      <c r="O66" s="14">
        <f t="shared" si="0"/>
        <v>1</v>
      </c>
      <c r="P66" s="14">
        <f t="shared" si="1"/>
        <v>1</v>
      </c>
      <c r="Q66" s="14">
        <f t="shared" si="2"/>
        <v>1</v>
      </c>
      <c r="R66" s="10">
        <v>1</v>
      </c>
      <c r="S66" s="10">
        <v>1</v>
      </c>
      <c r="T66" s="10">
        <v>1</v>
      </c>
      <c r="U66" s="10">
        <v>1</v>
      </c>
      <c r="V66" s="10">
        <v>1</v>
      </c>
      <c r="W66" s="10">
        <v>1</v>
      </c>
      <c r="X66" s="14">
        <f t="shared" si="3"/>
        <v>0.5</v>
      </c>
      <c r="Y66" s="14">
        <f t="shared" si="4"/>
        <v>0.5</v>
      </c>
      <c r="Z66" s="14">
        <f t="shared" si="5"/>
        <v>1</v>
      </c>
      <c r="AA66" s="10">
        <v>0</v>
      </c>
      <c r="AB66" s="11"/>
      <c r="AC66" s="11"/>
      <c r="AD66" s="10">
        <v>1</v>
      </c>
      <c r="AE66" s="10">
        <v>0.5</v>
      </c>
      <c r="AF66" s="10">
        <v>1</v>
      </c>
      <c r="AG66" s="3">
        <v>0</v>
      </c>
      <c r="AJ66" s="3">
        <v>0</v>
      </c>
      <c r="AM66" s="3">
        <v>0.5</v>
      </c>
      <c r="AN66" s="3">
        <v>1</v>
      </c>
      <c r="AO66" s="3">
        <v>1</v>
      </c>
      <c r="AP66" s="3">
        <v>0.5</v>
      </c>
      <c r="AQ66" s="3">
        <v>0</v>
      </c>
      <c r="AR66" s="3">
        <v>0.5</v>
      </c>
      <c r="AS66" s="3">
        <v>1</v>
      </c>
      <c r="AT66" s="3">
        <v>1</v>
      </c>
      <c r="AU66" s="3">
        <v>1</v>
      </c>
      <c r="AV66" s="14">
        <f t="shared" si="6"/>
        <v>0.5</v>
      </c>
      <c r="AW66" s="14">
        <f t="shared" si="7"/>
        <v>1</v>
      </c>
      <c r="AX66" s="14">
        <f t="shared" si="8"/>
        <v>1</v>
      </c>
      <c r="AY66" s="10">
        <v>1</v>
      </c>
      <c r="AZ66" s="10">
        <v>1</v>
      </c>
      <c r="BA66" s="10">
        <v>1</v>
      </c>
      <c r="BB66" s="10">
        <v>0</v>
      </c>
      <c r="BC66" s="11"/>
      <c r="BD66" s="11"/>
      <c r="BE66" s="3">
        <v>0.5</v>
      </c>
      <c r="BF66" s="3">
        <v>1</v>
      </c>
      <c r="BG66" s="3">
        <v>1</v>
      </c>
      <c r="BH66" s="3">
        <v>0</v>
      </c>
      <c r="BK66" s="3"/>
      <c r="BN66" s="3"/>
      <c r="BQ66" s="3">
        <v>1</v>
      </c>
      <c r="BR66" s="3">
        <v>1</v>
      </c>
      <c r="BS66" s="3">
        <v>1</v>
      </c>
      <c r="BT66" s="3">
        <v>0</v>
      </c>
      <c r="BW66" s="3">
        <v>1</v>
      </c>
      <c r="BX66" s="3">
        <v>1</v>
      </c>
      <c r="BY66" s="3">
        <v>1</v>
      </c>
      <c r="BZ66" s="3">
        <v>1</v>
      </c>
      <c r="CA66" s="3">
        <v>1</v>
      </c>
      <c r="CB66" s="3">
        <v>1</v>
      </c>
      <c r="CC66" s="3">
        <v>1</v>
      </c>
      <c r="CD66" s="3">
        <v>1</v>
      </c>
      <c r="CE66" s="3">
        <v>1</v>
      </c>
      <c r="CF66" s="3" t="s">
        <v>129</v>
      </c>
      <c r="CJ66" s="3">
        <v>0</v>
      </c>
      <c r="CP66" s="4" t="s">
        <v>229</v>
      </c>
      <c r="CQ66" s="3" t="s">
        <v>112</v>
      </c>
      <c r="CR66" s="5">
        <v>45484</v>
      </c>
    </row>
    <row r="67" spans="1:96" x14ac:dyDescent="0.25">
      <c r="A67" s="2">
        <v>45484.670542523148</v>
      </c>
      <c r="B67" s="3" t="s">
        <v>87</v>
      </c>
      <c r="C67" s="3" t="s">
        <v>88</v>
      </c>
      <c r="G67" s="3" t="s">
        <v>230</v>
      </c>
      <c r="I67" s="3">
        <v>1</v>
      </c>
      <c r="J67" s="3">
        <v>1</v>
      </c>
      <c r="K67" s="3">
        <v>0</v>
      </c>
      <c r="L67" s="3">
        <v>1</v>
      </c>
      <c r="M67" s="3">
        <v>0</v>
      </c>
      <c r="N67" s="3">
        <v>1</v>
      </c>
      <c r="O67" s="14">
        <f t="shared" ref="O67:O86" si="9">AVERAGE(R67,U67)</f>
        <v>0.75</v>
      </c>
      <c r="P67" s="14">
        <f t="shared" ref="P67:P86" si="10">AVERAGE(S67,V67)</f>
        <v>1</v>
      </c>
      <c r="Q67" s="14">
        <f t="shared" ref="Q67:Q86" si="11">AVERAGE(T67,W67)</f>
        <v>1</v>
      </c>
      <c r="R67" s="10">
        <v>0.5</v>
      </c>
      <c r="S67" s="10">
        <v>1</v>
      </c>
      <c r="T67" s="10">
        <v>1</v>
      </c>
      <c r="U67" s="10">
        <v>1</v>
      </c>
      <c r="V67" s="10">
        <v>1</v>
      </c>
      <c r="W67" s="10">
        <v>1</v>
      </c>
      <c r="X67" s="14">
        <f t="shared" ref="X67:X86" si="12">AVERAGE(AA67,AD67)</f>
        <v>1</v>
      </c>
      <c r="Y67" s="14">
        <f t="shared" ref="Y67:Y86" si="13">AVERAGE(AB67,AE67)</f>
        <v>1</v>
      </c>
      <c r="Z67" s="14">
        <f t="shared" ref="Z67:Z86" si="14">AVERAGE(AC67,AF67)</f>
        <v>1</v>
      </c>
      <c r="AA67" s="10">
        <v>1</v>
      </c>
      <c r="AB67" s="10">
        <v>1</v>
      </c>
      <c r="AC67" s="10">
        <v>1</v>
      </c>
      <c r="AD67" s="10">
        <v>1</v>
      </c>
      <c r="AE67" s="10">
        <v>1</v>
      </c>
      <c r="AF67" s="10">
        <v>1</v>
      </c>
      <c r="AG67" s="3">
        <v>0.5</v>
      </c>
      <c r="AH67" s="3"/>
      <c r="AI67" s="3">
        <v>0.5</v>
      </c>
      <c r="AJ67" s="3">
        <v>1</v>
      </c>
      <c r="AK67" s="3">
        <v>1</v>
      </c>
      <c r="AL67" s="3">
        <v>1</v>
      </c>
      <c r="AM67" s="3">
        <v>0.5</v>
      </c>
      <c r="AN67" s="3">
        <v>1</v>
      </c>
      <c r="AO67" s="3">
        <v>1</v>
      </c>
      <c r="AP67" s="3"/>
      <c r="AS67" s="3">
        <v>1</v>
      </c>
      <c r="AT67" s="3">
        <v>1</v>
      </c>
      <c r="AU67" s="3">
        <v>1</v>
      </c>
      <c r="AV67" s="14">
        <f t="shared" ref="AV67:AV86" si="15">AVERAGE(AY67,BB67)</f>
        <v>0.5</v>
      </c>
      <c r="AW67" s="14">
        <f t="shared" ref="AW67:AW86" si="16">AVERAGE(AZ67,BC67)</f>
        <v>1</v>
      </c>
      <c r="AX67" s="14">
        <f t="shared" ref="AX67:AX86" si="17">AVERAGE(BA67,BD67)</f>
        <v>1</v>
      </c>
      <c r="AY67" s="10">
        <v>1</v>
      </c>
      <c r="AZ67" s="10">
        <v>1</v>
      </c>
      <c r="BA67" s="10">
        <v>1</v>
      </c>
      <c r="BB67" s="10">
        <v>0</v>
      </c>
      <c r="BC67" s="11"/>
      <c r="BD67" s="11"/>
      <c r="BE67" s="3">
        <v>1</v>
      </c>
      <c r="BF67" s="3">
        <v>1</v>
      </c>
      <c r="BG67" s="3">
        <v>1</v>
      </c>
      <c r="BH67" s="3">
        <v>0</v>
      </c>
      <c r="BK67" s="3">
        <v>0</v>
      </c>
      <c r="BN67" s="3">
        <v>0</v>
      </c>
      <c r="BQ67" s="3">
        <v>0</v>
      </c>
      <c r="BT67" s="3">
        <v>1</v>
      </c>
      <c r="BU67" s="3">
        <v>1</v>
      </c>
      <c r="BV67" s="3">
        <v>0.5</v>
      </c>
      <c r="BW67" s="3">
        <v>0</v>
      </c>
      <c r="BZ67" s="3">
        <v>1</v>
      </c>
      <c r="CA67" s="3">
        <v>1</v>
      </c>
      <c r="CB67" s="3">
        <v>0</v>
      </c>
      <c r="CC67" s="3">
        <v>1</v>
      </c>
      <c r="CD67" s="3">
        <v>1</v>
      </c>
      <c r="CE67" s="3">
        <v>1</v>
      </c>
      <c r="CF67" s="3" t="s">
        <v>95</v>
      </c>
      <c r="CG67" s="3">
        <v>0</v>
      </c>
      <c r="CP67" s="4" t="s">
        <v>231</v>
      </c>
      <c r="CQ67" s="3" t="s">
        <v>97</v>
      </c>
      <c r="CR67" s="5">
        <v>45484</v>
      </c>
    </row>
    <row r="68" spans="1:96" x14ac:dyDescent="0.25">
      <c r="A68" s="2">
        <v>45484.70470962963</v>
      </c>
      <c r="B68" s="3" t="s">
        <v>87</v>
      </c>
      <c r="C68" s="3" t="s">
        <v>113</v>
      </c>
      <c r="H68" s="3" t="s">
        <v>232</v>
      </c>
      <c r="I68" s="3">
        <v>0</v>
      </c>
      <c r="L68" s="3">
        <v>1</v>
      </c>
      <c r="M68" s="3">
        <v>1</v>
      </c>
      <c r="N68" s="3">
        <v>1</v>
      </c>
      <c r="O68" s="14">
        <f t="shared" si="9"/>
        <v>1</v>
      </c>
      <c r="P68" s="14">
        <f t="shared" si="10"/>
        <v>1</v>
      </c>
      <c r="Q68" s="14">
        <f t="shared" si="11"/>
        <v>1</v>
      </c>
      <c r="R68" s="10">
        <v>1</v>
      </c>
      <c r="S68" s="10">
        <v>1</v>
      </c>
      <c r="T68" s="10">
        <v>1</v>
      </c>
      <c r="U68" s="10">
        <v>1</v>
      </c>
      <c r="V68" s="10">
        <v>1</v>
      </c>
      <c r="W68" s="10">
        <v>1</v>
      </c>
      <c r="X68" s="14">
        <f t="shared" si="12"/>
        <v>1</v>
      </c>
      <c r="Y68" s="14">
        <f t="shared" si="13"/>
        <v>1</v>
      </c>
      <c r="Z68" s="14">
        <f t="shared" si="14"/>
        <v>1</v>
      </c>
      <c r="AA68" s="10">
        <v>1</v>
      </c>
      <c r="AB68" s="10">
        <v>1</v>
      </c>
      <c r="AC68" s="10">
        <v>1</v>
      </c>
      <c r="AD68" s="10">
        <v>1</v>
      </c>
      <c r="AE68" s="10">
        <v>1</v>
      </c>
      <c r="AF68" s="10">
        <v>1</v>
      </c>
      <c r="AG68" s="3">
        <v>0.5</v>
      </c>
      <c r="AH68" s="3"/>
      <c r="AI68" s="3">
        <v>0.5</v>
      </c>
      <c r="AJ68" s="3">
        <v>0.5</v>
      </c>
      <c r="AK68" s="3">
        <v>0</v>
      </c>
      <c r="AL68" s="3">
        <v>1</v>
      </c>
      <c r="AM68" s="3">
        <v>0.5</v>
      </c>
      <c r="AN68" s="3">
        <v>1</v>
      </c>
      <c r="AO68" s="3">
        <v>0</v>
      </c>
      <c r="AP68" s="3">
        <v>0</v>
      </c>
      <c r="AS68" s="3">
        <v>1</v>
      </c>
      <c r="AT68" s="3">
        <v>1</v>
      </c>
      <c r="AU68" s="3">
        <v>1</v>
      </c>
      <c r="AV68" s="14">
        <f t="shared" si="15"/>
        <v>0</v>
      </c>
      <c r="AW68" s="14" t="e">
        <f t="shared" si="16"/>
        <v>#DIV/0!</v>
      </c>
      <c r="AX68" s="14" t="e">
        <f t="shared" si="17"/>
        <v>#DIV/0!</v>
      </c>
      <c r="AY68" s="10">
        <v>0</v>
      </c>
      <c r="AZ68" s="11"/>
      <c r="BA68" s="11"/>
      <c r="BB68" s="10">
        <v>0</v>
      </c>
      <c r="BC68" s="11"/>
      <c r="BD68" s="11"/>
      <c r="BE68" s="3">
        <v>0.5</v>
      </c>
      <c r="BF68" s="3">
        <v>1</v>
      </c>
      <c r="BG68" s="3">
        <v>1</v>
      </c>
      <c r="BH68" s="3">
        <v>0</v>
      </c>
      <c r="BK68" s="3"/>
      <c r="BN68" s="3">
        <v>0</v>
      </c>
      <c r="BQ68" s="3">
        <v>0</v>
      </c>
      <c r="BT68" s="3">
        <v>0</v>
      </c>
      <c r="BW68" s="3">
        <v>0</v>
      </c>
      <c r="BZ68" s="3">
        <v>0</v>
      </c>
      <c r="CC68" s="3">
        <v>0</v>
      </c>
      <c r="CF68" s="3" t="s">
        <v>95</v>
      </c>
      <c r="CG68" s="3">
        <v>0</v>
      </c>
      <c r="CP68" s="4" t="s">
        <v>233</v>
      </c>
      <c r="CQ68" s="3" t="s">
        <v>101</v>
      </c>
      <c r="CR68" s="5">
        <v>45484</v>
      </c>
    </row>
    <row r="69" spans="1:96" x14ac:dyDescent="0.25">
      <c r="A69" s="2">
        <v>45485.429844791666</v>
      </c>
      <c r="B69" s="3" t="s">
        <v>87</v>
      </c>
      <c r="C69" s="3" t="s">
        <v>88</v>
      </c>
      <c r="G69" s="3" t="s">
        <v>116</v>
      </c>
      <c r="I69" s="3">
        <v>1</v>
      </c>
      <c r="J69" s="3">
        <v>0</v>
      </c>
      <c r="K69" s="3">
        <v>0</v>
      </c>
      <c r="L69" s="3">
        <v>0.5</v>
      </c>
      <c r="M69" s="3">
        <v>0</v>
      </c>
      <c r="N69" s="3">
        <v>0</v>
      </c>
      <c r="O69" s="14">
        <f t="shared" si="9"/>
        <v>0.25</v>
      </c>
      <c r="P69" s="14">
        <f t="shared" si="10"/>
        <v>0</v>
      </c>
      <c r="Q69" s="14">
        <f t="shared" si="11"/>
        <v>1</v>
      </c>
      <c r="R69" s="10">
        <v>0.5</v>
      </c>
      <c r="S69" s="10">
        <v>0</v>
      </c>
      <c r="T69" s="10">
        <v>1</v>
      </c>
      <c r="U69" s="10">
        <v>0</v>
      </c>
      <c r="V69" s="11"/>
      <c r="W69" s="11"/>
      <c r="X69" s="14">
        <f t="shared" si="12"/>
        <v>0.25</v>
      </c>
      <c r="Y69" s="14">
        <f t="shared" si="13"/>
        <v>0.5</v>
      </c>
      <c r="Z69" s="14">
        <f t="shared" si="14"/>
        <v>1</v>
      </c>
      <c r="AA69" s="10">
        <v>0.5</v>
      </c>
      <c r="AB69" s="10">
        <v>0.5</v>
      </c>
      <c r="AC69" s="10">
        <v>1</v>
      </c>
      <c r="AD69" s="10">
        <v>0</v>
      </c>
      <c r="AE69" s="11"/>
      <c r="AF69" s="11"/>
      <c r="AG69" s="3">
        <v>0</v>
      </c>
      <c r="AJ69" s="3">
        <v>0.5</v>
      </c>
      <c r="AK69" s="3">
        <v>0</v>
      </c>
      <c r="AL69" s="3">
        <v>1</v>
      </c>
      <c r="AM69" s="3">
        <v>0.5</v>
      </c>
      <c r="AN69" s="3">
        <v>0</v>
      </c>
      <c r="AO69" s="3">
        <v>1</v>
      </c>
      <c r="AP69" s="3">
        <v>0</v>
      </c>
      <c r="AS69" s="3">
        <v>0.5</v>
      </c>
      <c r="AT69" s="3">
        <v>1</v>
      </c>
      <c r="AU69" s="3">
        <v>1</v>
      </c>
      <c r="AV69" s="14">
        <f t="shared" si="15"/>
        <v>0.5</v>
      </c>
      <c r="AW69" s="14">
        <f t="shared" si="16"/>
        <v>1</v>
      </c>
      <c r="AX69" s="14">
        <f t="shared" si="17"/>
        <v>1</v>
      </c>
      <c r="AY69" s="10">
        <v>1</v>
      </c>
      <c r="AZ69" s="10">
        <v>1</v>
      </c>
      <c r="BA69" s="10">
        <v>1</v>
      </c>
      <c r="BB69" s="10">
        <v>0</v>
      </c>
      <c r="BC69" s="11"/>
      <c r="BD69" s="11"/>
      <c r="BE69" s="3">
        <v>1</v>
      </c>
      <c r="BF69" s="3">
        <v>1</v>
      </c>
      <c r="BG69" s="3">
        <v>1</v>
      </c>
      <c r="BH69" s="3">
        <v>0</v>
      </c>
      <c r="BK69" s="3">
        <v>0</v>
      </c>
      <c r="BN69" s="3">
        <v>0</v>
      </c>
      <c r="BQ69" s="3">
        <v>0</v>
      </c>
      <c r="BT69" s="3">
        <v>0</v>
      </c>
      <c r="BW69" s="3">
        <v>0</v>
      </c>
      <c r="BZ69" s="3">
        <v>0</v>
      </c>
      <c r="CC69" s="3">
        <v>0</v>
      </c>
      <c r="CF69" s="3" t="s">
        <v>95</v>
      </c>
      <c r="CG69" s="3">
        <v>0</v>
      </c>
      <c r="CP69" s="4" t="s">
        <v>117</v>
      </c>
      <c r="CQ69" s="3" t="s">
        <v>97</v>
      </c>
      <c r="CR69" s="5">
        <v>45485</v>
      </c>
    </row>
    <row r="70" spans="1:96" x14ac:dyDescent="0.25">
      <c r="A70" s="2">
        <v>45485.434225173609</v>
      </c>
      <c r="B70" s="3" t="s">
        <v>87</v>
      </c>
      <c r="C70" s="3" t="s">
        <v>4</v>
      </c>
      <c r="E70" s="3" t="s">
        <v>234</v>
      </c>
      <c r="I70" s="3">
        <v>1</v>
      </c>
      <c r="J70" s="3">
        <v>1</v>
      </c>
      <c r="K70" s="3">
        <v>0</v>
      </c>
      <c r="L70" s="3">
        <v>1</v>
      </c>
      <c r="M70" s="3">
        <v>1</v>
      </c>
      <c r="N70" s="3">
        <v>0</v>
      </c>
      <c r="O70" s="14">
        <f t="shared" si="9"/>
        <v>0.25</v>
      </c>
      <c r="P70" s="14">
        <f t="shared" si="10"/>
        <v>0</v>
      </c>
      <c r="Q70" s="14">
        <f t="shared" si="11"/>
        <v>1</v>
      </c>
      <c r="R70" s="10">
        <v>0.5</v>
      </c>
      <c r="S70" s="10">
        <v>0</v>
      </c>
      <c r="T70" s="10">
        <v>1</v>
      </c>
      <c r="U70" s="10">
        <v>0</v>
      </c>
      <c r="V70" s="11"/>
      <c r="W70" s="11"/>
      <c r="X70" s="14">
        <f t="shared" si="12"/>
        <v>0.75</v>
      </c>
      <c r="Y70" s="14">
        <f t="shared" si="13"/>
        <v>0.5</v>
      </c>
      <c r="Z70" s="14">
        <f t="shared" si="14"/>
        <v>1</v>
      </c>
      <c r="AA70" s="10">
        <v>0.5</v>
      </c>
      <c r="AB70" s="10">
        <v>1</v>
      </c>
      <c r="AC70" s="10">
        <v>1</v>
      </c>
      <c r="AD70" s="10">
        <v>1</v>
      </c>
      <c r="AE70" s="10">
        <v>0</v>
      </c>
      <c r="AF70" s="10">
        <v>1</v>
      </c>
      <c r="AG70" s="3">
        <v>0.5</v>
      </c>
      <c r="AH70" s="3"/>
      <c r="AI70" s="3">
        <v>0.5</v>
      </c>
      <c r="AJ70" s="3">
        <v>1</v>
      </c>
      <c r="AK70" s="3">
        <v>0</v>
      </c>
      <c r="AL70" s="3">
        <v>1</v>
      </c>
      <c r="AM70" s="3">
        <v>0.5</v>
      </c>
      <c r="AN70" s="3">
        <v>1</v>
      </c>
      <c r="AO70" s="3">
        <v>1</v>
      </c>
      <c r="AP70" s="3">
        <v>0.5</v>
      </c>
      <c r="AQ70" s="3">
        <v>1</v>
      </c>
      <c r="AR70" s="3">
        <v>1</v>
      </c>
      <c r="AS70" s="3">
        <v>1</v>
      </c>
      <c r="AT70" s="3">
        <v>1</v>
      </c>
      <c r="AU70" s="3">
        <v>1</v>
      </c>
      <c r="AV70" s="14">
        <f t="shared" si="15"/>
        <v>0.5</v>
      </c>
      <c r="AW70" s="14">
        <f t="shared" si="16"/>
        <v>1</v>
      </c>
      <c r="AX70" s="14">
        <f t="shared" si="17"/>
        <v>1</v>
      </c>
      <c r="AY70" s="10">
        <v>1</v>
      </c>
      <c r="AZ70" s="10">
        <v>1</v>
      </c>
      <c r="BA70" s="10">
        <v>1</v>
      </c>
      <c r="BB70" s="10">
        <v>0</v>
      </c>
      <c r="BC70" s="11"/>
      <c r="BD70" s="11"/>
      <c r="BE70" s="3">
        <v>0.5</v>
      </c>
      <c r="BF70" s="3">
        <v>0</v>
      </c>
      <c r="BG70" s="3">
        <v>1</v>
      </c>
      <c r="BH70" s="3">
        <v>0</v>
      </c>
      <c r="BK70" s="3">
        <v>0</v>
      </c>
      <c r="BN70" s="3"/>
      <c r="BQ70" s="3">
        <v>1</v>
      </c>
      <c r="BR70" s="3">
        <v>1</v>
      </c>
      <c r="BS70" s="3">
        <v>1</v>
      </c>
      <c r="BT70" s="3">
        <v>1</v>
      </c>
      <c r="BU70" s="3">
        <v>1</v>
      </c>
      <c r="BV70" s="3">
        <v>1</v>
      </c>
      <c r="BW70" s="3">
        <v>0</v>
      </c>
      <c r="BZ70" s="3">
        <v>1</v>
      </c>
      <c r="CA70" s="3">
        <v>1</v>
      </c>
      <c r="CB70" s="3">
        <v>1</v>
      </c>
      <c r="CC70" s="3">
        <v>1</v>
      </c>
      <c r="CD70" s="3">
        <v>0</v>
      </c>
      <c r="CE70" s="3">
        <v>1</v>
      </c>
      <c r="CF70" s="3" t="s">
        <v>129</v>
      </c>
      <c r="CJ70" s="3">
        <v>0</v>
      </c>
      <c r="CP70" s="4" t="s">
        <v>235</v>
      </c>
      <c r="CQ70" s="3" t="s">
        <v>112</v>
      </c>
      <c r="CR70" s="5">
        <v>45485</v>
      </c>
    </row>
    <row r="71" spans="1:96" x14ac:dyDescent="0.25">
      <c r="A71" s="2">
        <v>45485.434279224537</v>
      </c>
      <c r="B71" s="3" t="s">
        <v>87</v>
      </c>
      <c r="C71" s="3" t="s">
        <v>88</v>
      </c>
      <c r="G71" s="3" t="s">
        <v>104</v>
      </c>
      <c r="I71" s="3">
        <v>1</v>
      </c>
      <c r="J71" s="3">
        <v>1</v>
      </c>
      <c r="K71" s="3">
        <v>1</v>
      </c>
      <c r="L71" s="3">
        <v>0</v>
      </c>
      <c r="O71" s="14">
        <f t="shared" si="9"/>
        <v>1</v>
      </c>
      <c r="P71" s="14">
        <f t="shared" si="10"/>
        <v>1</v>
      </c>
      <c r="Q71" s="14">
        <f t="shared" si="11"/>
        <v>1</v>
      </c>
      <c r="R71" s="10">
        <v>1</v>
      </c>
      <c r="S71" s="10">
        <v>1</v>
      </c>
      <c r="T71" s="10">
        <v>1</v>
      </c>
      <c r="U71" s="10">
        <v>1</v>
      </c>
      <c r="V71" s="10">
        <v>1</v>
      </c>
      <c r="W71" s="10">
        <v>1</v>
      </c>
      <c r="X71" s="14">
        <f t="shared" si="12"/>
        <v>1</v>
      </c>
      <c r="Y71" s="14">
        <f t="shared" si="13"/>
        <v>1</v>
      </c>
      <c r="Z71" s="14">
        <f t="shared" si="14"/>
        <v>1</v>
      </c>
      <c r="AA71" s="10">
        <v>1</v>
      </c>
      <c r="AB71" s="10">
        <v>1</v>
      </c>
      <c r="AC71" s="10">
        <v>1</v>
      </c>
      <c r="AD71" s="10">
        <v>1</v>
      </c>
      <c r="AE71" s="10">
        <v>1</v>
      </c>
      <c r="AF71" s="10">
        <v>1</v>
      </c>
      <c r="AG71" s="3">
        <v>0.5</v>
      </c>
      <c r="AH71" s="3">
        <v>0</v>
      </c>
      <c r="AI71" s="3">
        <v>1</v>
      </c>
      <c r="AJ71" s="3">
        <v>1</v>
      </c>
      <c r="AK71" s="3">
        <v>1</v>
      </c>
      <c r="AL71" s="3">
        <v>1</v>
      </c>
      <c r="AM71" s="3">
        <v>1</v>
      </c>
      <c r="AN71" s="3">
        <v>1</v>
      </c>
      <c r="AO71" s="3">
        <v>1</v>
      </c>
      <c r="AP71" s="3"/>
      <c r="AS71" s="3">
        <v>1</v>
      </c>
      <c r="AT71" s="3">
        <v>1</v>
      </c>
      <c r="AU71" s="3">
        <v>1</v>
      </c>
      <c r="AV71" s="14">
        <f t="shared" si="15"/>
        <v>0.25</v>
      </c>
      <c r="AW71" s="14">
        <f t="shared" si="16"/>
        <v>0.5</v>
      </c>
      <c r="AX71" s="14">
        <f t="shared" si="17"/>
        <v>1</v>
      </c>
      <c r="AY71" s="10">
        <v>0.5</v>
      </c>
      <c r="AZ71" s="10">
        <v>0.5</v>
      </c>
      <c r="BA71" s="10">
        <v>1</v>
      </c>
      <c r="BB71" s="10">
        <v>0</v>
      </c>
      <c r="BC71" s="11"/>
      <c r="BD71" s="11"/>
      <c r="BE71" s="3">
        <v>1</v>
      </c>
      <c r="BF71" s="3">
        <v>1</v>
      </c>
      <c r="BG71" s="3">
        <v>1</v>
      </c>
      <c r="BH71" s="3">
        <v>1</v>
      </c>
      <c r="BI71" s="3">
        <v>1</v>
      </c>
      <c r="BJ71" s="3">
        <v>1</v>
      </c>
      <c r="BK71" s="3"/>
      <c r="BN71" s="3">
        <v>0</v>
      </c>
      <c r="BQ71" s="3">
        <v>1</v>
      </c>
      <c r="BR71" s="3">
        <v>1</v>
      </c>
      <c r="BS71" s="3">
        <v>1</v>
      </c>
      <c r="BT71" s="3">
        <v>1</v>
      </c>
      <c r="BU71" s="3">
        <v>1</v>
      </c>
      <c r="BV71" s="3">
        <v>1</v>
      </c>
      <c r="BW71" s="3">
        <v>1</v>
      </c>
      <c r="BX71" s="3">
        <v>1</v>
      </c>
      <c r="BY71" s="3">
        <v>1</v>
      </c>
      <c r="BZ71" s="3">
        <v>0</v>
      </c>
      <c r="CC71" s="3">
        <v>1</v>
      </c>
      <c r="CD71" s="3">
        <v>1</v>
      </c>
      <c r="CE71" s="3">
        <v>1</v>
      </c>
      <c r="CF71" s="3" t="s">
        <v>95</v>
      </c>
      <c r="CG71" s="3">
        <v>1</v>
      </c>
      <c r="CH71" s="3">
        <v>1</v>
      </c>
      <c r="CI71" s="3">
        <v>0</v>
      </c>
      <c r="CP71" s="4" t="s">
        <v>105</v>
      </c>
      <c r="CQ71" s="3" t="s">
        <v>97</v>
      </c>
      <c r="CR71" s="5">
        <v>45485</v>
      </c>
    </row>
    <row r="72" spans="1:96" x14ac:dyDescent="0.25">
      <c r="A72" s="2">
        <v>45485.464290081014</v>
      </c>
      <c r="B72" s="3" t="s">
        <v>87</v>
      </c>
      <c r="C72" s="3" t="s">
        <v>4</v>
      </c>
      <c r="E72" s="3" t="s">
        <v>236</v>
      </c>
      <c r="I72" s="3">
        <v>1</v>
      </c>
      <c r="J72" s="3">
        <v>0</v>
      </c>
      <c r="K72" s="3">
        <v>0</v>
      </c>
      <c r="L72" s="3">
        <v>1</v>
      </c>
      <c r="M72" s="3">
        <v>1</v>
      </c>
      <c r="N72" s="3">
        <v>1</v>
      </c>
      <c r="O72" s="14">
        <f t="shared" si="9"/>
        <v>0.25</v>
      </c>
      <c r="P72" s="14">
        <f t="shared" si="10"/>
        <v>0</v>
      </c>
      <c r="Q72" s="14">
        <f t="shared" si="11"/>
        <v>0</v>
      </c>
      <c r="R72" s="10">
        <v>0.5</v>
      </c>
      <c r="S72" s="10">
        <v>0</v>
      </c>
      <c r="T72" s="10">
        <v>0</v>
      </c>
      <c r="U72" s="10">
        <v>0</v>
      </c>
      <c r="V72" s="11"/>
      <c r="W72" s="11"/>
      <c r="X72" s="14">
        <f t="shared" si="12"/>
        <v>0.5</v>
      </c>
      <c r="Y72" s="14">
        <f t="shared" si="13"/>
        <v>0</v>
      </c>
      <c r="Z72" s="14">
        <f t="shared" si="14"/>
        <v>1</v>
      </c>
      <c r="AA72" s="10">
        <v>0</v>
      </c>
      <c r="AB72" s="11"/>
      <c r="AC72" s="11"/>
      <c r="AD72" s="10">
        <v>1</v>
      </c>
      <c r="AE72" s="10">
        <v>0</v>
      </c>
      <c r="AF72" s="10">
        <v>1</v>
      </c>
      <c r="AG72" s="3">
        <v>0.5</v>
      </c>
      <c r="AH72" s="3"/>
      <c r="AI72" s="3">
        <v>0.5</v>
      </c>
      <c r="AJ72" s="3">
        <v>1</v>
      </c>
      <c r="AK72" s="3">
        <v>0</v>
      </c>
      <c r="AL72" s="3">
        <v>1</v>
      </c>
      <c r="AM72" s="3">
        <v>0</v>
      </c>
      <c r="AP72" s="3">
        <v>0</v>
      </c>
      <c r="AS72" s="3">
        <v>0.5</v>
      </c>
      <c r="AT72" s="3">
        <v>1</v>
      </c>
      <c r="AU72" s="3">
        <v>0.5</v>
      </c>
      <c r="AV72" s="14">
        <f t="shared" si="15"/>
        <v>0</v>
      </c>
      <c r="AW72" s="14" t="e">
        <f t="shared" si="16"/>
        <v>#DIV/0!</v>
      </c>
      <c r="AX72" s="14" t="e">
        <f t="shared" si="17"/>
        <v>#DIV/0!</v>
      </c>
      <c r="AY72" s="10">
        <v>0</v>
      </c>
      <c r="AZ72" s="11"/>
      <c r="BA72" s="11"/>
      <c r="BB72" s="10">
        <v>0</v>
      </c>
      <c r="BC72" s="11"/>
      <c r="BD72" s="11"/>
      <c r="BE72" s="3">
        <v>1</v>
      </c>
      <c r="BF72" s="3">
        <v>0</v>
      </c>
      <c r="BG72" s="3">
        <v>1</v>
      </c>
      <c r="BH72" s="3">
        <v>0</v>
      </c>
      <c r="BK72" s="3">
        <v>0</v>
      </c>
      <c r="BN72" s="3">
        <v>0</v>
      </c>
      <c r="BQ72" s="3">
        <v>1</v>
      </c>
      <c r="BR72" s="3">
        <v>0</v>
      </c>
      <c r="BS72" s="3">
        <v>0.5</v>
      </c>
      <c r="BT72" s="3">
        <v>0</v>
      </c>
      <c r="BW72" s="3">
        <v>0</v>
      </c>
      <c r="BZ72" s="3">
        <v>0</v>
      </c>
      <c r="CC72" s="3">
        <v>0</v>
      </c>
      <c r="CF72" s="3" t="s">
        <v>129</v>
      </c>
      <c r="CJ72" s="3">
        <v>0</v>
      </c>
      <c r="CP72" s="4" t="s">
        <v>237</v>
      </c>
      <c r="CQ72" s="3" t="s">
        <v>109</v>
      </c>
      <c r="CR72" s="5">
        <v>45485</v>
      </c>
    </row>
    <row r="73" spans="1:96" x14ac:dyDescent="0.25">
      <c r="A73" s="2">
        <v>45485.499122013891</v>
      </c>
      <c r="B73" s="3" t="s">
        <v>87</v>
      </c>
      <c r="C73" s="3" t="s">
        <v>4</v>
      </c>
      <c r="E73" s="3" t="s">
        <v>238</v>
      </c>
      <c r="I73" s="3">
        <v>0</v>
      </c>
      <c r="L73" s="3">
        <v>1</v>
      </c>
      <c r="M73" s="3">
        <v>0</v>
      </c>
      <c r="N73" s="3">
        <v>0</v>
      </c>
      <c r="O73" s="14">
        <f t="shared" si="9"/>
        <v>0</v>
      </c>
      <c r="P73" s="14" t="e">
        <f t="shared" si="10"/>
        <v>#DIV/0!</v>
      </c>
      <c r="Q73" s="14" t="e">
        <f t="shared" si="11"/>
        <v>#DIV/0!</v>
      </c>
      <c r="R73" s="10">
        <v>0</v>
      </c>
      <c r="S73" s="11"/>
      <c r="T73" s="11"/>
      <c r="U73" s="10">
        <v>0</v>
      </c>
      <c r="V73" s="11"/>
      <c r="W73" s="11"/>
      <c r="X73" s="14">
        <f t="shared" si="12"/>
        <v>0.75</v>
      </c>
      <c r="Y73" s="14">
        <f t="shared" si="13"/>
        <v>0.5</v>
      </c>
      <c r="Z73" s="14">
        <f t="shared" si="14"/>
        <v>0.5</v>
      </c>
      <c r="AA73" s="10">
        <v>0.5</v>
      </c>
      <c r="AB73" s="10">
        <v>1</v>
      </c>
      <c r="AC73" s="10">
        <v>1</v>
      </c>
      <c r="AD73" s="10">
        <v>1</v>
      </c>
      <c r="AE73" s="10">
        <v>0</v>
      </c>
      <c r="AF73" s="10">
        <v>0</v>
      </c>
      <c r="AG73" s="3">
        <v>0.5</v>
      </c>
      <c r="AH73" s="3"/>
      <c r="AI73" s="3">
        <v>0.5</v>
      </c>
      <c r="AJ73" s="3">
        <v>0.5</v>
      </c>
      <c r="AK73" s="3">
        <v>0</v>
      </c>
      <c r="AL73" s="3">
        <v>1</v>
      </c>
      <c r="AM73" s="3">
        <v>0.5</v>
      </c>
      <c r="AN73" s="3">
        <v>0</v>
      </c>
      <c r="AO73" s="3">
        <v>1</v>
      </c>
      <c r="AP73" s="3">
        <v>0</v>
      </c>
      <c r="AS73" s="3">
        <v>0</v>
      </c>
      <c r="AV73" s="14">
        <f t="shared" si="15"/>
        <v>0</v>
      </c>
      <c r="AW73" s="14" t="e">
        <f t="shared" si="16"/>
        <v>#DIV/0!</v>
      </c>
      <c r="AX73" s="14" t="e">
        <f t="shared" si="17"/>
        <v>#DIV/0!</v>
      </c>
      <c r="AY73" s="10">
        <v>0</v>
      </c>
      <c r="AZ73" s="11"/>
      <c r="BA73" s="11"/>
      <c r="BB73" s="10">
        <v>0</v>
      </c>
      <c r="BC73" s="11"/>
      <c r="BD73" s="11"/>
      <c r="BE73" s="3">
        <v>0.5</v>
      </c>
      <c r="BF73" s="3">
        <v>0</v>
      </c>
      <c r="BG73" s="3">
        <v>1</v>
      </c>
      <c r="BH73" s="3">
        <v>0</v>
      </c>
      <c r="BK73" s="3">
        <v>0</v>
      </c>
      <c r="BN73" s="3">
        <v>0</v>
      </c>
      <c r="BQ73" s="3">
        <v>1</v>
      </c>
      <c r="BR73" s="3">
        <v>0</v>
      </c>
      <c r="BS73" s="3">
        <v>1</v>
      </c>
      <c r="BT73" s="3">
        <v>0</v>
      </c>
      <c r="BW73" s="3">
        <v>0</v>
      </c>
      <c r="BZ73" s="3">
        <v>0</v>
      </c>
      <c r="CC73" s="3">
        <v>0</v>
      </c>
      <c r="CF73" s="3" t="s">
        <v>129</v>
      </c>
      <c r="CJ73" s="3">
        <v>0</v>
      </c>
      <c r="CP73" s="4" t="s">
        <v>239</v>
      </c>
      <c r="CQ73" s="3" t="s">
        <v>97</v>
      </c>
      <c r="CR73" s="5">
        <v>45485</v>
      </c>
    </row>
    <row r="74" spans="1:96" x14ac:dyDescent="0.25">
      <c r="A74" s="2">
        <v>45485.501648541671</v>
      </c>
      <c r="B74" s="3" t="s">
        <v>87</v>
      </c>
      <c r="C74" s="3" t="s">
        <v>4</v>
      </c>
      <c r="E74" s="3" t="s">
        <v>240</v>
      </c>
      <c r="I74" s="3">
        <v>1</v>
      </c>
      <c r="J74" s="3">
        <v>1</v>
      </c>
      <c r="K74" s="3">
        <v>0</v>
      </c>
      <c r="L74" s="3">
        <v>1</v>
      </c>
      <c r="M74" s="3">
        <v>1</v>
      </c>
      <c r="N74" s="3">
        <v>0</v>
      </c>
      <c r="O74" s="14">
        <f t="shared" si="9"/>
        <v>0.25</v>
      </c>
      <c r="P74" s="14">
        <f t="shared" si="10"/>
        <v>0</v>
      </c>
      <c r="Q74" s="14">
        <f t="shared" si="11"/>
        <v>1</v>
      </c>
      <c r="R74" s="10">
        <v>0.5</v>
      </c>
      <c r="S74" s="10">
        <v>0</v>
      </c>
      <c r="T74" s="10">
        <v>1</v>
      </c>
      <c r="U74" s="10">
        <v>0</v>
      </c>
      <c r="V74" s="11"/>
      <c r="W74" s="11"/>
      <c r="X74" s="14">
        <f t="shared" si="12"/>
        <v>0.5</v>
      </c>
      <c r="Y74" s="14">
        <f t="shared" si="13"/>
        <v>1</v>
      </c>
      <c r="Z74" s="14">
        <f t="shared" si="14"/>
        <v>0</v>
      </c>
      <c r="AA74" s="10">
        <v>0</v>
      </c>
      <c r="AB74" s="11"/>
      <c r="AC74" s="11"/>
      <c r="AD74" s="10">
        <v>1</v>
      </c>
      <c r="AE74" s="10">
        <v>1</v>
      </c>
      <c r="AF74" s="10">
        <v>0</v>
      </c>
      <c r="AG74" s="3">
        <v>0.5</v>
      </c>
      <c r="AH74" s="3"/>
      <c r="AI74" s="3">
        <v>0.5</v>
      </c>
      <c r="AJ74" s="3">
        <v>1</v>
      </c>
      <c r="AK74" s="3">
        <v>1</v>
      </c>
      <c r="AL74" s="3">
        <v>1</v>
      </c>
      <c r="AM74" s="3">
        <v>0.5</v>
      </c>
      <c r="AN74" s="3">
        <v>0</v>
      </c>
      <c r="AO74" s="3">
        <v>1</v>
      </c>
      <c r="AP74" s="3">
        <v>0</v>
      </c>
      <c r="AS74" s="3">
        <v>0.5</v>
      </c>
      <c r="AT74" s="3">
        <v>1</v>
      </c>
      <c r="AU74" s="3">
        <v>1</v>
      </c>
      <c r="AV74" s="14">
        <f t="shared" si="15"/>
        <v>0</v>
      </c>
      <c r="AW74" s="14" t="e">
        <f t="shared" si="16"/>
        <v>#DIV/0!</v>
      </c>
      <c r="AX74" s="14" t="e">
        <f t="shared" si="17"/>
        <v>#DIV/0!</v>
      </c>
      <c r="AY74" s="10">
        <v>0</v>
      </c>
      <c r="AZ74" s="11"/>
      <c r="BA74" s="11"/>
      <c r="BB74" s="10">
        <v>0</v>
      </c>
      <c r="BC74" s="11"/>
      <c r="BD74" s="11"/>
      <c r="BE74" s="3">
        <v>0.5</v>
      </c>
      <c r="BF74" s="3">
        <v>1</v>
      </c>
      <c r="BG74" s="3">
        <v>1</v>
      </c>
      <c r="BH74" s="3">
        <v>0</v>
      </c>
      <c r="BK74" s="3">
        <v>0</v>
      </c>
      <c r="BN74" s="3"/>
      <c r="BQ74" s="3">
        <v>1</v>
      </c>
      <c r="BR74" s="3">
        <v>0</v>
      </c>
      <c r="BS74" s="3">
        <v>1</v>
      </c>
      <c r="BT74" s="3">
        <v>0</v>
      </c>
      <c r="BW74" s="3">
        <v>0</v>
      </c>
      <c r="BZ74" s="3">
        <v>0</v>
      </c>
      <c r="CC74" s="3">
        <v>0</v>
      </c>
      <c r="CF74" s="3" t="s">
        <v>129</v>
      </c>
      <c r="CJ74" s="3">
        <v>1</v>
      </c>
      <c r="CK74" s="3">
        <v>0</v>
      </c>
      <c r="CL74" s="3">
        <v>1</v>
      </c>
      <c r="CP74" s="4" t="s">
        <v>241</v>
      </c>
      <c r="CQ74" s="3" t="s">
        <v>112</v>
      </c>
      <c r="CR74" s="5">
        <v>45485</v>
      </c>
    </row>
    <row r="75" spans="1:96" x14ac:dyDescent="0.25">
      <c r="A75" s="2">
        <v>45485.502909479168</v>
      </c>
      <c r="B75" s="3" t="s">
        <v>87</v>
      </c>
      <c r="C75" s="3" t="s">
        <v>88</v>
      </c>
      <c r="G75" s="3" t="s">
        <v>98</v>
      </c>
      <c r="I75" s="3">
        <v>1</v>
      </c>
      <c r="J75" s="3">
        <v>1</v>
      </c>
      <c r="K75" s="3">
        <v>1</v>
      </c>
      <c r="L75" s="3">
        <v>1</v>
      </c>
      <c r="M75" s="3">
        <v>1</v>
      </c>
      <c r="N75" s="3">
        <v>1</v>
      </c>
      <c r="O75" s="14">
        <f t="shared" si="9"/>
        <v>1</v>
      </c>
      <c r="P75" s="14">
        <f t="shared" si="10"/>
        <v>1</v>
      </c>
      <c r="Q75" s="14">
        <f t="shared" si="11"/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4">
        <f t="shared" si="12"/>
        <v>1</v>
      </c>
      <c r="Y75" s="14">
        <f t="shared" si="13"/>
        <v>1</v>
      </c>
      <c r="Z75" s="14">
        <f t="shared" si="14"/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3">
        <v>1</v>
      </c>
      <c r="AH75" s="3">
        <v>1</v>
      </c>
      <c r="AI75" s="3">
        <v>1</v>
      </c>
      <c r="AJ75" s="3">
        <v>1</v>
      </c>
      <c r="AK75" s="3">
        <v>1</v>
      </c>
      <c r="AL75" s="3">
        <v>1</v>
      </c>
      <c r="AM75" s="3">
        <v>1</v>
      </c>
      <c r="AN75" s="3">
        <v>1</v>
      </c>
      <c r="AO75" s="3">
        <v>1</v>
      </c>
      <c r="AP75" s="3"/>
      <c r="AS75" s="3">
        <v>1</v>
      </c>
      <c r="AT75" s="3">
        <v>1</v>
      </c>
      <c r="AU75" s="3">
        <v>1</v>
      </c>
      <c r="AV75" s="14">
        <f t="shared" si="15"/>
        <v>1</v>
      </c>
      <c r="AW75" s="14">
        <f t="shared" si="16"/>
        <v>1</v>
      </c>
      <c r="AX75" s="14">
        <f t="shared" si="17"/>
        <v>1</v>
      </c>
      <c r="AY75" s="10">
        <v>1</v>
      </c>
      <c r="AZ75" s="10">
        <v>1</v>
      </c>
      <c r="BA75" s="10">
        <v>1</v>
      </c>
      <c r="BB75" s="10">
        <v>1</v>
      </c>
      <c r="BC75" s="10">
        <v>1</v>
      </c>
      <c r="BD75" s="10">
        <v>1</v>
      </c>
      <c r="BE75" s="3">
        <v>1</v>
      </c>
      <c r="BF75" s="3">
        <v>1</v>
      </c>
      <c r="BG75" s="3">
        <v>1</v>
      </c>
      <c r="BH75" s="3">
        <v>1</v>
      </c>
      <c r="BI75" s="3">
        <v>1</v>
      </c>
      <c r="BJ75" s="3">
        <v>1</v>
      </c>
      <c r="BK75" s="3">
        <v>1</v>
      </c>
      <c r="BL75" s="3">
        <v>1</v>
      </c>
      <c r="BM75" s="3">
        <v>1</v>
      </c>
      <c r="BN75" s="3">
        <v>1</v>
      </c>
      <c r="BO75" s="3">
        <v>1</v>
      </c>
      <c r="BP75" s="3">
        <v>1</v>
      </c>
      <c r="BQ75" s="3">
        <v>1</v>
      </c>
      <c r="BR75" s="3">
        <v>1</v>
      </c>
      <c r="BS75" s="3">
        <v>1</v>
      </c>
      <c r="BT75" s="3">
        <v>1</v>
      </c>
      <c r="BU75" s="3">
        <v>1</v>
      </c>
      <c r="BV75" s="3">
        <v>1</v>
      </c>
      <c r="BW75" s="3">
        <v>1</v>
      </c>
      <c r="BX75" s="3">
        <v>1</v>
      </c>
      <c r="BY75" s="3">
        <v>1</v>
      </c>
      <c r="BZ75" s="3">
        <v>1</v>
      </c>
      <c r="CA75" s="3">
        <v>1</v>
      </c>
      <c r="CB75" s="3">
        <v>1</v>
      </c>
      <c r="CC75" s="3">
        <v>1</v>
      </c>
      <c r="CD75" s="3">
        <v>1</v>
      </c>
      <c r="CE75" s="3">
        <v>1</v>
      </c>
      <c r="CF75" s="3" t="s">
        <v>95</v>
      </c>
      <c r="CG75" s="3">
        <v>1</v>
      </c>
      <c r="CH75" s="3">
        <v>1</v>
      </c>
      <c r="CI75" s="3">
        <v>1</v>
      </c>
      <c r="CP75" s="4" t="s">
        <v>242</v>
      </c>
      <c r="CQ75" s="3" t="s">
        <v>101</v>
      </c>
      <c r="CR75" s="5">
        <v>45485</v>
      </c>
    </row>
    <row r="76" spans="1:96" x14ac:dyDescent="0.25">
      <c r="A76" s="2">
        <v>45485.51877166667</v>
      </c>
      <c r="B76" s="3" t="s">
        <v>87</v>
      </c>
      <c r="C76" s="3" t="s">
        <v>88</v>
      </c>
      <c r="G76" s="3" t="s">
        <v>243</v>
      </c>
      <c r="I76" s="3">
        <v>1</v>
      </c>
      <c r="J76" s="3">
        <v>1</v>
      </c>
      <c r="K76" s="3">
        <v>0</v>
      </c>
      <c r="L76" s="3">
        <v>1</v>
      </c>
      <c r="M76" s="3">
        <v>1</v>
      </c>
      <c r="N76" s="3">
        <v>1</v>
      </c>
      <c r="O76" s="14">
        <f t="shared" si="9"/>
        <v>0.5</v>
      </c>
      <c r="P76" s="14">
        <f t="shared" si="10"/>
        <v>1</v>
      </c>
      <c r="Q76" s="14">
        <f t="shared" si="11"/>
        <v>0.5</v>
      </c>
      <c r="R76" s="10">
        <v>0.5</v>
      </c>
      <c r="S76" s="10">
        <v>1</v>
      </c>
      <c r="T76" s="10">
        <v>0</v>
      </c>
      <c r="U76" s="10">
        <v>0.5</v>
      </c>
      <c r="V76" s="10">
        <v>1</v>
      </c>
      <c r="W76" s="10">
        <v>1</v>
      </c>
      <c r="X76" s="14">
        <f t="shared" si="12"/>
        <v>0.25</v>
      </c>
      <c r="Y76" s="14">
        <f t="shared" si="13"/>
        <v>1</v>
      </c>
      <c r="Z76" s="14">
        <f t="shared" si="14"/>
        <v>1</v>
      </c>
      <c r="AA76" s="10">
        <v>0.5</v>
      </c>
      <c r="AB76" s="10">
        <v>1</v>
      </c>
      <c r="AC76" s="10">
        <v>1</v>
      </c>
      <c r="AD76" s="10">
        <v>0</v>
      </c>
      <c r="AE76" s="11"/>
      <c r="AF76" s="11"/>
      <c r="AG76" s="3">
        <v>0.5</v>
      </c>
      <c r="AH76" s="3"/>
      <c r="AI76" s="3">
        <v>0.5</v>
      </c>
      <c r="AJ76" s="3">
        <v>1</v>
      </c>
      <c r="AK76" s="3">
        <v>1</v>
      </c>
      <c r="AL76" s="3">
        <v>1</v>
      </c>
      <c r="AM76" s="3">
        <v>0.5</v>
      </c>
      <c r="AN76" s="3">
        <v>1</v>
      </c>
      <c r="AO76" s="3">
        <v>1</v>
      </c>
      <c r="AP76" s="3"/>
      <c r="AS76" s="3">
        <v>0.5</v>
      </c>
      <c r="AT76" s="3">
        <v>1</v>
      </c>
      <c r="AU76" s="3">
        <v>1</v>
      </c>
      <c r="AV76" s="14">
        <f t="shared" si="15"/>
        <v>0.25</v>
      </c>
      <c r="AW76" s="14">
        <f t="shared" si="16"/>
        <v>1</v>
      </c>
      <c r="AX76" s="14">
        <f t="shared" si="17"/>
        <v>0.5</v>
      </c>
      <c r="AY76" s="10">
        <v>0.5</v>
      </c>
      <c r="AZ76" s="10">
        <v>1</v>
      </c>
      <c r="BA76" s="10">
        <v>0.5</v>
      </c>
      <c r="BB76" s="10">
        <v>0</v>
      </c>
      <c r="BC76" s="11"/>
      <c r="BD76" s="11"/>
      <c r="BE76" s="3">
        <v>0.5</v>
      </c>
      <c r="BF76" s="3">
        <v>1</v>
      </c>
      <c r="BG76" s="3">
        <v>1</v>
      </c>
      <c r="BH76" s="3">
        <v>1</v>
      </c>
      <c r="BI76" s="3">
        <v>1</v>
      </c>
      <c r="BJ76" s="3">
        <v>1</v>
      </c>
      <c r="BK76" s="3">
        <v>1</v>
      </c>
      <c r="BL76" s="3">
        <v>1</v>
      </c>
      <c r="BM76" s="3">
        <v>0</v>
      </c>
      <c r="BN76" s="3">
        <v>0</v>
      </c>
      <c r="BQ76" s="3">
        <v>0</v>
      </c>
      <c r="BT76" s="3">
        <v>0</v>
      </c>
      <c r="BW76" s="3">
        <v>0</v>
      </c>
      <c r="BZ76" s="3">
        <v>0</v>
      </c>
      <c r="CC76" s="3">
        <v>1</v>
      </c>
      <c r="CD76" s="3">
        <v>1</v>
      </c>
      <c r="CE76" s="3">
        <v>0.5</v>
      </c>
      <c r="CF76" s="3" t="s">
        <v>95</v>
      </c>
      <c r="CG76" s="3">
        <v>1</v>
      </c>
      <c r="CH76" s="3">
        <v>1</v>
      </c>
      <c r="CI76" s="3">
        <v>0</v>
      </c>
      <c r="CP76" s="4" t="s">
        <v>244</v>
      </c>
      <c r="CQ76" s="3" t="s">
        <v>101</v>
      </c>
      <c r="CR76" s="5">
        <v>45485</v>
      </c>
    </row>
    <row r="77" spans="1:96" x14ac:dyDescent="0.25">
      <c r="A77" s="2">
        <v>45485.532614502314</v>
      </c>
      <c r="B77" s="3" t="s">
        <v>87</v>
      </c>
      <c r="C77" s="3" t="s">
        <v>4</v>
      </c>
      <c r="E77" s="3" t="s">
        <v>245</v>
      </c>
      <c r="I77" s="3">
        <v>1</v>
      </c>
      <c r="J77" s="3">
        <v>1</v>
      </c>
      <c r="K77" s="3">
        <v>0</v>
      </c>
      <c r="L77" s="3">
        <v>1</v>
      </c>
      <c r="M77" s="3">
        <v>1</v>
      </c>
      <c r="N77" s="3">
        <v>0</v>
      </c>
      <c r="O77" s="14">
        <f t="shared" si="9"/>
        <v>0.25</v>
      </c>
      <c r="P77" s="14">
        <f t="shared" si="10"/>
        <v>0</v>
      </c>
      <c r="Q77" s="14">
        <f t="shared" si="11"/>
        <v>0</v>
      </c>
      <c r="R77" s="10">
        <v>0.5</v>
      </c>
      <c r="S77" s="10">
        <v>0</v>
      </c>
      <c r="T77" s="10">
        <v>0</v>
      </c>
      <c r="U77" s="10">
        <v>0</v>
      </c>
      <c r="V77" s="11"/>
      <c r="W77" s="11"/>
      <c r="X77" s="14">
        <f t="shared" si="12"/>
        <v>0.5</v>
      </c>
      <c r="Y77" s="14">
        <f t="shared" si="13"/>
        <v>0</v>
      </c>
      <c r="Z77" s="14">
        <f t="shared" si="14"/>
        <v>0</v>
      </c>
      <c r="AA77" s="10">
        <v>0</v>
      </c>
      <c r="AB77" s="11"/>
      <c r="AC77" s="11"/>
      <c r="AD77" s="10">
        <v>1</v>
      </c>
      <c r="AE77" s="10">
        <v>0</v>
      </c>
      <c r="AF77" s="10">
        <v>0</v>
      </c>
      <c r="AG77" s="3">
        <v>0</v>
      </c>
      <c r="AJ77" s="3">
        <v>0</v>
      </c>
      <c r="AM77" s="3">
        <v>0.5</v>
      </c>
      <c r="AN77" s="3">
        <v>0</v>
      </c>
      <c r="AO77" s="3">
        <v>0.5</v>
      </c>
      <c r="AP77" s="3">
        <v>0</v>
      </c>
      <c r="AS77" s="3">
        <v>0</v>
      </c>
      <c r="AV77" s="14">
        <f t="shared" si="15"/>
        <v>0</v>
      </c>
      <c r="AW77" s="14" t="e">
        <f t="shared" si="16"/>
        <v>#DIV/0!</v>
      </c>
      <c r="AX77" s="14" t="e">
        <f t="shared" si="17"/>
        <v>#DIV/0!</v>
      </c>
      <c r="AY77" s="10">
        <v>0</v>
      </c>
      <c r="AZ77" s="11"/>
      <c r="BA77" s="11"/>
      <c r="BB77" s="10">
        <v>0</v>
      </c>
      <c r="BC77" s="11"/>
      <c r="BD77" s="11"/>
      <c r="BE77" s="3">
        <v>0</v>
      </c>
      <c r="BH77" s="3">
        <v>0</v>
      </c>
      <c r="BK77" s="3">
        <v>0</v>
      </c>
      <c r="BN77" s="3"/>
      <c r="BQ77" s="3">
        <v>0</v>
      </c>
      <c r="BT77" s="3">
        <v>0</v>
      </c>
      <c r="BW77" s="3">
        <v>1</v>
      </c>
      <c r="BX77" s="3">
        <v>1</v>
      </c>
      <c r="BY77" s="3">
        <v>0</v>
      </c>
      <c r="BZ77" s="3">
        <v>0</v>
      </c>
      <c r="CC77" s="3">
        <v>1</v>
      </c>
      <c r="CD77" s="3">
        <v>0</v>
      </c>
      <c r="CE77" s="3">
        <v>0.5</v>
      </c>
      <c r="CF77" s="3" t="s">
        <v>129</v>
      </c>
      <c r="CJ77" s="3">
        <v>0</v>
      </c>
      <c r="CP77" s="4" t="s">
        <v>246</v>
      </c>
      <c r="CQ77" s="3" t="s">
        <v>109</v>
      </c>
      <c r="CR77" s="5">
        <v>45485</v>
      </c>
    </row>
    <row r="78" spans="1:96" x14ac:dyDescent="0.25">
      <c r="A78" s="2">
        <v>45485.566806250004</v>
      </c>
      <c r="B78" s="3" t="s">
        <v>87</v>
      </c>
      <c r="C78" s="3" t="s">
        <v>88</v>
      </c>
      <c r="G78" s="3" t="s">
        <v>247</v>
      </c>
      <c r="I78" s="3">
        <v>1</v>
      </c>
      <c r="J78" s="3">
        <v>0</v>
      </c>
      <c r="K78" s="3">
        <v>0</v>
      </c>
      <c r="L78" s="3">
        <v>0.5</v>
      </c>
      <c r="M78" s="3">
        <v>0</v>
      </c>
      <c r="N78" s="3">
        <v>1</v>
      </c>
      <c r="O78" s="14">
        <f t="shared" si="9"/>
        <v>0.25</v>
      </c>
      <c r="P78" s="14">
        <f t="shared" si="10"/>
        <v>0</v>
      </c>
      <c r="Q78" s="14">
        <f t="shared" si="11"/>
        <v>1</v>
      </c>
      <c r="R78" s="10">
        <v>0.5</v>
      </c>
      <c r="S78" s="10">
        <v>0</v>
      </c>
      <c r="T78" s="10">
        <v>1</v>
      </c>
      <c r="U78" s="10">
        <v>0</v>
      </c>
      <c r="V78" s="11"/>
      <c r="W78" s="11"/>
      <c r="X78" s="14">
        <f t="shared" si="12"/>
        <v>0.75</v>
      </c>
      <c r="Y78" s="14">
        <f t="shared" si="13"/>
        <v>0</v>
      </c>
      <c r="Z78" s="14">
        <f t="shared" si="14"/>
        <v>1</v>
      </c>
      <c r="AA78" s="10">
        <v>0.5</v>
      </c>
      <c r="AB78" s="10">
        <v>0</v>
      </c>
      <c r="AC78" s="10">
        <v>1</v>
      </c>
      <c r="AD78" s="10">
        <v>1</v>
      </c>
      <c r="AE78" s="10">
        <v>0</v>
      </c>
      <c r="AF78" s="10">
        <v>1</v>
      </c>
      <c r="AG78" s="3">
        <v>0.5</v>
      </c>
      <c r="AH78" s="3"/>
      <c r="AI78" s="3">
        <v>1</v>
      </c>
      <c r="AJ78" s="3">
        <v>1</v>
      </c>
      <c r="AK78" s="3">
        <v>0</v>
      </c>
      <c r="AL78" s="3">
        <v>1</v>
      </c>
      <c r="AM78" s="3">
        <v>0.5</v>
      </c>
      <c r="AN78" s="3">
        <v>0</v>
      </c>
      <c r="AO78" s="3">
        <v>1</v>
      </c>
      <c r="AP78" s="3">
        <v>0</v>
      </c>
      <c r="AS78" s="3">
        <v>1</v>
      </c>
      <c r="AT78" s="3">
        <v>1</v>
      </c>
      <c r="AU78" s="3">
        <v>1</v>
      </c>
      <c r="AV78" s="14">
        <f t="shared" si="15"/>
        <v>0</v>
      </c>
      <c r="AW78" s="14" t="e">
        <f t="shared" si="16"/>
        <v>#DIV/0!</v>
      </c>
      <c r="AX78" s="14" t="e">
        <f t="shared" si="17"/>
        <v>#DIV/0!</v>
      </c>
      <c r="AY78" s="10">
        <v>0</v>
      </c>
      <c r="AZ78" s="11"/>
      <c r="BA78" s="11"/>
      <c r="BB78" s="10">
        <v>0</v>
      </c>
      <c r="BC78" s="11"/>
      <c r="BD78" s="11"/>
      <c r="BE78" s="3">
        <v>0.5</v>
      </c>
      <c r="BF78" s="3">
        <v>1</v>
      </c>
      <c r="BG78" s="3">
        <v>1</v>
      </c>
      <c r="BH78" s="3">
        <v>0</v>
      </c>
      <c r="BK78" s="3">
        <v>0</v>
      </c>
      <c r="BN78" s="3">
        <v>0</v>
      </c>
      <c r="BQ78" s="3">
        <v>0</v>
      </c>
      <c r="BT78" s="3">
        <v>0</v>
      </c>
      <c r="BW78" s="3">
        <v>0</v>
      </c>
      <c r="BZ78" s="3">
        <v>0</v>
      </c>
      <c r="CC78" s="3">
        <v>0</v>
      </c>
      <c r="CF78" s="3" t="s">
        <v>95</v>
      </c>
      <c r="CG78" s="3">
        <v>0</v>
      </c>
      <c r="CP78" s="4" t="s">
        <v>248</v>
      </c>
      <c r="CQ78" s="3" t="s">
        <v>97</v>
      </c>
      <c r="CR78" s="5">
        <v>45485</v>
      </c>
    </row>
    <row r="79" spans="1:96" x14ac:dyDescent="0.25">
      <c r="A79" s="2">
        <v>45485.570033784723</v>
      </c>
      <c r="B79" s="3" t="s">
        <v>87</v>
      </c>
      <c r="C79" s="3" t="s">
        <v>4</v>
      </c>
      <c r="E79" s="3" t="s">
        <v>228</v>
      </c>
      <c r="I79" s="3">
        <v>1</v>
      </c>
      <c r="J79" s="3">
        <v>1</v>
      </c>
      <c r="K79" s="3">
        <v>0</v>
      </c>
      <c r="L79" s="3">
        <v>1</v>
      </c>
      <c r="M79" s="3">
        <v>1</v>
      </c>
      <c r="N79" s="3">
        <v>0</v>
      </c>
      <c r="O79" s="14">
        <f t="shared" si="9"/>
        <v>1</v>
      </c>
      <c r="P79" s="14">
        <f t="shared" si="10"/>
        <v>1</v>
      </c>
      <c r="Q79" s="14">
        <f t="shared" si="11"/>
        <v>1</v>
      </c>
      <c r="R79" s="10">
        <v>1</v>
      </c>
      <c r="S79" s="10">
        <v>1</v>
      </c>
      <c r="T79" s="10">
        <v>1</v>
      </c>
      <c r="U79" s="10">
        <v>1</v>
      </c>
      <c r="V79" s="10">
        <v>1</v>
      </c>
      <c r="W79" s="10">
        <v>1</v>
      </c>
      <c r="X79" s="14">
        <f t="shared" si="12"/>
        <v>0.5</v>
      </c>
      <c r="Y79" s="14">
        <f t="shared" si="13"/>
        <v>1</v>
      </c>
      <c r="Z79" s="14">
        <f t="shared" si="14"/>
        <v>1</v>
      </c>
      <c r="AA79" s="10">
        <v>0</v>
      </c>
      <c r="AB79" s="11"/>
      <c r="AC79" s="11"/>
      <c r="AD79" s="10">
        <v>1</v>
      </c>
      <c r="AE79" s="10">
        <v>1</v>
      </c>
      <c r="AF79" s="10">
        <v>1</v>
      </c>
      <c r="AG79" s="3">
        <v>0</v>
      </c>
      <c r="AJ79" s="3">
        <v>1</v>
      </c>
      <c r="AK79" s="3">
        <v>1</v>
      </c>
      <c r="AL79" s="3">
        <v>1</v>
      </c>
      <c r="AM79" s="3">
        <v>0.5</v>
      </c>
      <c r="AN79" s="3">
        <v>0.5</v>
      </c>
      <c r="AO79" s="3">
        <v>1</v>
      </c>
      <c r="AP79" s="3">
        <v>0.5</v>
      </c>
      <c r="AQ79" s="3">
        <v>0</v>
      </c>
      <c r="AR79" s="3">
        <v>1</v>
      </c>
      <c r="AS79" s="3">
        <v>1</v>
      </c>
      <c r="AT79" s="3">
        <v>1</v>
      </c>
      <c r="AU79" s="3">
        <v>1</v>
      </c>
      <c r="AV79" s="14">
        <f t="shared" si="15"/>
        <v>0.5</v>
      </c>
      <c r="AW79" s="14">
        <f t="shared" si="16"/>
        <v>1</v>
      </c>
      <c r="AX79" s="14">
        <f t="shared" si="17"/>
        <v>1</v>
      </c>
      <c r="AY79" s="10">
        <v>1</v>
      </c>
      <c r="AZ79" s="10">
        <v>1</v>
      </c>
      <c r="BA79" s="10">
        <v>1</v>
      </c>
      <c r="BB79" s="10">
        <v>0</v>
      </c>
      <c r="BC79" s="11"/>
      <c r="BD79" s="11"/>
      <c r="BE79" s="3">
        <v>0.5</v>
      </c>
      <c r="BF79" s="3">
        <v>1</v>
      </c>
      <c r="BG79" s="3">
        <v>1</v>
      </c>
      <c r="BH79" s="3">
        <v>0</v>
      </c>
      <c r="BK79" s="3"/>
      <c r="BN79" s="3"/>
      <c r="BQ79" s="3">
        <v>1</v>
      </c>
      <c r="BR79" s="3">
        <v>1</v>
      </c>
      <c r="BS79" s="3">
        <v>1</v>
      </c>
      <c r="BT79" s="3">
        <v>0</v>
      </c>
      <c r="BW79" s="3">
        <v>1</v>
      </c>
      <c r="BX79" s="3">
        <v>1</v>
      </c>
      <c r="BY79" s="3">
        <v>1</v>
      </c>
      <c r="BZ79" s="3">
        <v>1</v>
      </c>
      <c r="CA79" s="3">
        <v>1</v>
      </c>
      <c r="CB79" s="3">
        <v>1</v>
      </c>
      <c r="CC79" s="3">
        <v>1</v>
      </c>
      <c r="CD79" s="3">
        <v>1</v>
      </c>
      <c r="CE79" s="3">
        <v>1</v>
      </c>
      <c r="CF79" s="3" t="s">
        <v>129</v>
      </c>
      <c r="CJ79" s="3">
        <v>0</v>
      </c>
      <c r="CP79" s="4" t="s">
        <v>249</v>
      </c>
      <c r="CQ79" s="3" t="s">
        <v>112</v>
      </c>
      <c r="CR79" s="5">
        <v>45485</v>
      </c>
    </row>
    <row r="80" spans="1:96" x14ac:dyDescent="0.25">
      <c r="A80" s="2">
        <v>45485.593195636575</v>
      </c>
      <c r="B80" s="3" t="s">
        <v>87</v>
      </c>
      <c r="C80" s="3" t="s">
        <v>4</v>
      </c>
      <c r="E80" s="3" t="s">
        <v>133</v>
      </c>
      <c r="I80" s="3">
        <v>1</v>
      </c>
      <c r="J80" s="3">
        <v>1</v>
      </c>
      <c r="K80" s="3">
        <v>1</v>
      </c>
      <c r="L80" s="3">
        <v>1</v>
      </c>
      <c r="M80" s="3">
        <v>1</v>
      </c>
      <c r="N80" s="3">
        <v>1</v>
      </c>
      <c r="O80" s="14">
        <f t="shared" si="9"/>
        <v>1</v>
      </c>
      <c r="P80" s="14">
        <f t="shared" si="10"/>
        <v>1</v>
      </c>
      <c r="Q80" s="14">
        <f t="shared" si="11"/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4">
        <f t="shared" si="12"/>
        <v>0.25</v>
      </c>
      <c r="Y80" s="14">
        <f t="shared" si="13"/>
        <v>1</v>
      </c>
      <c r="Z80" s="14">
        <f t="shared" si="14"/>
        <v>1</v>
      </c>
      <c r="AA80" s="10">
        <v>0.5</v>
      </c>
      <c r="AB80" s="10">
        <v>1</v>
      </c>
      <c r="AC80" s="10">
        <v>1</v>
      </c>
      <c r="AD80" s="10">
        <v>0</v>
      </c>
      <c r="AE80" s="11"/>
      <c r="AF80" s="11"/>
      <c r="AG80" s="3">
        <v>0</v>
      </c>
      <c r="AJ80" s="3">
        <v>1</v>
      </c>
      <c r="AK80" s="3">
        <v>1</v>
      </c>
      <c r="AL80" s="3">
        <v>1</v>
      </c>
      <c r="AM80" s="3">
        <v>0.5</v>
      </c>
      <c r="AN80" s="3">
        <v>0</v>
      </c>
      <c r="AO80" s="3">
        <v>1</v>
      </c>
      <c r="AP80" s="3"/>
      <c r="AS80" s="3">
        <v>0.5</v>
      </c>
      <c r="AT80" s="3">
        <v>0</v>
      </c>
      <c r="AU80" s="3">
        <v>1</v>
      </c>
      <c r="AV80" s="14">
        <f t="shared" si="15"/>
        <v>0.5</v>
      </c>
      <c r="AW80" s="14">
        <f t="shared" si="16"/>
        <v>1</v>
      </c>
      <c r="AX80" s="14">
        <f t="shared" si="17"/>
        <v>1</v>
      </c>
      <c r="AY80" s="10">
        <v>1</v>
      </c>
      <c r="AZ80" s="10">
        <v>1</v>
      </c>
      <c r="BA80" s="10">
        <v>1</v>
      </c>
      <c r="BB80" s="10">
        <v>0</v>
      </c>
      <c r="BC80" s="11"/>
      <c r="BD80" s="11"/>
      <c r="BE80" s="3">
        <v>1</v>
      </c>
      <c r="BF80" s="3">
        <v>1</v>
      </c>
      <c r="BG80" s="3">
        <v>1</v>
      </c>
      <c r="BH80" s="3">
        <v>1</v>
      </c>
      <c r="BI80" s="3">
        <v>1</v>
      </c>
      <c r="BJ80" s="3">
        <v>1</v>
      </c>
      <c r="BK80" s="3">
        <v>1</v>
      </c>
      <c r="BL80" s="3">
        <v>1</v>
      </c>
      <c r="BM80" s="3">
        <v>1</v>
      </c>
      <c r="BN80" s="3">
        <v>1</v>
      </c>
      <c r="BO80" s="3">
        <v>1</v>
      </c>
      <c r="BP80" s="3">
        <v>1</v>
      </c>
      <c r="BQ80" s="3">
        <v>1</v>
      </c>
      <c r="BR80" s="3">
        <v>1</v>
      </c>
      <c r="BS80" s="3">
        <v>1</v>
      </c>
      <c r="BT80" s="3">
        <v>0</v>
      </c>
      <c r="BW80" s="3">
        <v>1</v>
      </c>
      <c r="BX80" s="3">
        <v>1</v>
      </c>
      <c r="BY80" s="3">
        <v>1</v>
      </c>
      <c r="BZ80" s="3">
        <v>0</v>
      </c>
      <c r="CC80" s="3">
        <v>1</v>
      </c>
      <c r="CD80" s="3">
        <v>1</v>
      </c>
      <c r="CE80" s="3">
        <v>1</v>
      </c>
      <c r="CF80" s="3" t="s">
        <v>129</v>
      </c>
      <c r="CJ80" s="3">
        <v>0</v>
      </c>
      <c r="CP80" s="4" t="s">
        <v>250</v>
      </c>
      <c r="CQ80" s="3" t="s">
        <v>109</v>
      </c>
      <c r="CR80" s="5">
        <v>45485</v>
      </c>
    </row>
    <row r="81" spans="1:96" x14ac:dyDescent="0.25">
      <c r="A81" s="2">
        <v>45485.68804591435</v>
      </c>
      <c r="B81" s="3" t="s">
        <v>87</v>
      </c>
      <c r="C81" s="3" t="s">
        <v>4</v>
      </c>
      <c r="E81" s="3" t="s">
        <v>251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 s="3">
        <v>1</v>
      </c>
      <c r="O81" s="14">
        <f t="shared" si="9"/>
        <v>0.25</v>
      </c>
      <c r="P81" s="14">
        <f t="shared" si="10"/>
        <v>1</v>
      </c>
      <c r="Q81" s="14">
        <f t="shared" si="11"/>
        <v>1</v>
      </c>
      <c r="R81" s="10">
        <v>0.5</v>
      </c>
      <c r="S81" s="10">
        <v>1</v>
      </c>
      <c r="T81" s="10">
        <v>1</v>
      </c>
      <c r="U81" s="10">
        <v>0</v>
      </c>
      <c r="V81" s="11"/>
      <c r="W81" s="11"/>
      <c r="X81" s="14">
        <f t="shared" si="12"/>
        <v>0.75</v>
      </c>
      <c r="Y81" s="14">
        <f t="shared" si="13"/>
        <v>1</v>
      </c>
      <c r="Z81" s="14">
        <f t="shared" si="14"/>
        <v>1</v>
      </c>
      <c r="AA81" s="10">
        <v>0.5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3">
        <v>0</v>
      </c>
      <c r="AJ81" s="3">
        <v>1</v>
      </c>
      <c r="AK81" s="3">
        <v>1</v>
      </c>
      <c r="AL81" s="3">
        <v>1</v>
      </c>
      <c r="AM81" s="3">
        <v>0.5</v>
      </c>
      <c r="AN81" s="3">
        <v>1</v>
      </c>
      <c r="AO81" s="3">
        <v>1</v>
      </c>
      <c r="AP81" s="3">
        <v>1</v>
      </c>
      <c r="AQ81" s="3">
        <v>0</v>
      </c>
      <c r="AR81" s="3">
        <v>1</v>
      </c>
      <c r="AS81" s="3">
        <v>0.5</v>
      </c>
      <c r="AT81" s="3">
        <v>1</v>
      </c>
      <c r="AU81" s="3">
        <v>1</v>
      </c>
      <c r="AV81" s="14">
        <f t="shared" si="15"/>
        <v>0</v>
      </c>
      <c r="AW81" s="14" t="e">
        <f t="shared" si="16"/>
        <v>#DIV/0!</v>
      </c>
      <c r="AX81" s="14" t="e">
        <f t="shared" si="17"/>
        <v>#DIV/0!</v>
      </c>
      <c r="AY81" s="10">
        <v>0</v>
      </c>
      <c r="AZ81" s="11"/>
      <c r="BA81" s="11"/>
      <c r="BB81" s="10">
        <v>0</v>
      </c>
      <c r="BC81" s="11"/>
      <c r="BD81" s="11"/>
      <c r="BE81" s="3">
        <v>1</v>
      </c>
      <c r="BF81" s="3">
        <v>1</v>
      </c>
      <c r="BG81" s="3">
        <v>1</v>
      </c>
      <c r="BH81" s="3">
        <v>1</v>
      </c>
      <c r="BI81" s="3">
        <v>1</v>
      </c>
      <c r="BJ81" s="3">
        <v>1</v>
      </c>
      <c r="BK81" s="3">
        <v>0</v>
      </c>
      <c r="BN81" s="3">
        <v>1</v>
      </c>
      <c r="BO81" s="3">
        <v>0</v>
      </c>
      <c r="BP81" s="3">
        <v>1</v>
      </c>
      <c r="BQ81" s="3">
        <v>1</v>
      </c>
      <c r="BR81" s="3">
        <v>1</v>
      </c>
      <c r="BS81" s="3">
        <v>1</v>
      </c>
      <c r="BT81" s="3">
        <v>0</v>
      </c>
      <c r="BW81" s="3">
        <v>1</v>
      </c>
      <c r="BX81" s="3">
        <v>1</v>
      </c>
      <c r="BY81" s="3">
        <v>0</v>
      </c>
      <c r="BZ81" s="3">
        <v>0</v>
      </c>
      <c r="CC81" s="3">
        <v>0</v>
      </c>
      <c r="CF81" s="3" t="s">
        <v>129</v>
      </c>
      <c r="CJ81" s="3">
        <v>0</v>
      </c>
      <c r="CP81" s="4" t="s">
        <v>252</v>
      </c>
      <c r="CQ81" s="3" t="s">
        <v>112</v>
      </c>
      <c r="CR81" s="5">
        <v>45485</v>
      </c>
    </row>
    <row r="82" spans="1:96" x14ac:dyDescent="0.25">
      <c r="A82" s="2">
        <v>45485.692357777778</v>
      </c>
      <c r="B82" s="3" t="s">
        <v>87</v>
      </c>
      <c r="C82" s="3" t="s">
        <v>88</v>
      </c>
      <c r="G82" s="3" t="s">
        <v>253</v>
      </c>
      <c r="I82" s="3">
        <v>1</v>
      </c>
      <c r="J82" s="3">
        <v>1</v>
      </c>
      <c r="K82" s="3">
        <v>1</v>
      </c>
      <c r="L82" s="3">
        <v>1</v>
      </c>
      <c r="M82" s="3">
        <v>1</v>
      </c>
      <c r="N82" s="3">
        <v>1</v>
      </c>
      <c r="O82" s="14">
        <f t="shared" si="9"/>
        <v>1</v>
      </c>
      <c r="P82" s="14">
        <f t="shared" si="10"/>
        <v>1</v>
      </c>
      <c r="Q82" s="14">
        <f t="shared" si="11"/>
        <v>1</v>
      </c>
      <c r="R82" s="10">
        <v>1</v>
      </c>
      <c r="S82" s="10">
        <v>1</v>
      </c>
      <c r="T82" s="10">
        <v>1</v>
      </c>
      <c r="U82" s="10">
        <v>1</v>
      </c>
      <c r="V82" s="10">
        <v>1</v>
      </c>
      <c r="W82" s="10">
        <v>1</v>
      </c>
      <c r="X82" s="14">
        <f t="shared" si="12"/>
        <v>0.5</v>
      </c>
      <c r="Y82" s="14">
        <f t="shared" si="13"/>
        <v>1</v>
      </c>
      <c r="Z82" s="14">
        <f t="shared" si="14"/>
        <v>1</v>
      </c>
      <c r="AA82" s="10">
        <v>1</v>
      </c>
      <c r="AB82" s="10">
        <v>1</v>
      </c>
      <c r="AC82" s="10">
        <v>1</v>
      </c>
      <c r="AD82" s="10">
        <v>0</v>
      </c>
      <c r="AE82" s="11"/>
      <c r="AF82" s="11"/>
      <c r="AG82" s="3">
        <v>0.5</v>
      </c>
      <c r="AH82" s="3"/>
      <c r="AI82" s="3">
        <v>0.5</v>
      </c>
      <c r="AJ82" s="3">
        <v>1</v>
      </c>
      <c r="AK82" s="3">
        <v>1</v>
      </c>
      <c r="AL82" s="3">
        <v>1</v>
      </c>
      <c r="AM82" s="3">
        <v>1</v>
      </c>
      <c r="AN82" s="3">
        <v>1</v>
      </c>
      <c r="AO82" s="3">
        <v>1</v>
      </c>
      <c r="AP82" s="3">
        <v>1</v>
      </c>
      <c r="AQ82" s="3">
        <v>0.5</v>
      </c>
      <c r="AR82" s="3">
        <v>1</v>
      </c>
      <c r="AS82" s="3">
        <v>1</v>
      </c>
      <c r="AT82" s="3">
        <v>1</v>
      </c>
      <c r="AU82" s="3">
        <v>1</v>
      </c>
      <c r="AV82" s="14">
        <f t="shared" si="15"/>
        <v>0.25</v>
      </c>
      <c r="AW82" s="14">
        <f t="shared" si="16"/>
        <v>0.5</v>
      </c>
      <c r="AX82" s="14">
        <f t="shared" si="17"/>
        <v>1</v>
      </c>
      <c r="AY82" s="10">
        <v>0.5</v>
      </c>
      <c r="AZ82" s="10">
        <v>0.5</v>
      </c>
      <c r="BA82" s="10">
        <v>1</v>
      </c>
      <c r="BB82" s="10">
        <v>0</v>
      </c>
      <c r="BC82" s="11"/>
      <c r="BD82" s="11"/>
      <c r="BE82" s="3">
        <v>1</v>
      </c>
      <c r="BF82" s="3">
        <v>1</v>
      </c>
      <c r="BG82" s="3">
        <v>1</v>
      </c>
      <c r="BH82" s="3">
        <v>1</v>
      </c>
      <c r="BI82" s="3">
        <v>1</v>
      </c>
      <c r="BJ82" s="3">
        <v>1</v>
      </c>
      <c r="BK82" s="3"/>
      <c r="BN82" s="3">
        <v>0</v>
      </c>
      <c r="BQ82" s="3">
        <v>0</v>
      </c>
      <c r="BT82" s="3">
        <v>0</v>
      </c>
      <c r="BW82" s="3">
        <v>0</v>
      </c>
      <c r="BZ82" s="3">
        <v>0</v>
      </c>
      <c r="CC82" s="3">
        <v>0</v>
      </c>
      <c r="CF82" s="3" t="s">
        <v>95</v>
      </c>
      <c r="CG82" s="3">
        <v>1</v>
      </c>
      <c r="CH82" s="3">
        <v>1</v>
      </c>
      <c r="CI82" s="3">
        <v>0</v>
      </c>
      <c r="CP82" s="4" t="s">
        <v>254</v>
      </c>
      <c r="CQ82" s="3" t="s">
        <v>101</v>
      </c>
      <c r="CR82" s="5">
        <v>45485</v>
      </c>
    </row>
    <row r="83" spans="1:96" x14ac:dyDescent="0.25">
      <c r="A83" s="2">
        <v>45485.732601446754</v>
      </c>
      <c r="B83" s="3" t="s">
        <v>87</v>
      </c>
      <c r="C83" s="3" t="s">
        <v>3</v>
      </c>
      <c r="D83" s="3" t="s">
        <v>255</v>
      </c>
      <c r="I83" s="3">
        <v>1</v>
      </c>
      <c r="J83" s="3">
        <v>1</v>
      </c>
      <c r="K83" s="3">
        <v>0</v>
      </c>
      <c r="L83" s="3">
        <v>1</v>
      </c>
      <c r="M83" s="3">
        <v>1</v>
      </c>
      <c r="N83" s="3">
        <v>0</v>
      </c>
      <c r="O83" s="14">
        <f t="shared" si="9"/>
        <v>0.5</v>
      </c>
      <c r="P83" s="14">
        <f t="shared" si="10"/>
        <v>1</v>
      </c>
      <c r="Q83" s="14">
        <f t="shared" si="11"/>
        <v>0.25</v>
      </c>
      <c r="R83" s="10">
        <v>0.5</v>
      </c>
      <c r="S83" s="10">
        <v>1</v>
      </c>
      <c r="T83" s="10">
        <v>0</v>
      </c>
      <c r="U83" s="10">
        <v>0.5</v>
      </c>
      <c r="V83" s="10">
        <v>1</v>
      </c>
      <c r="W83" s="10">
        <v>0.5</v>
      </c>
      <c r="X83" s="14">
        <f t="shared" si="12"/>
        <v>0</v>
      </c>
      <c r="Y83" s="14" t="e">
        <f t="shared" si="13"/>
        <v>#DIV/0!</v>
      </c>
      <c r="Z83" s="14" t="e">
        <f t="shared" si="14"/>
        <v>#DIV/0!</v>
      </c>
      <c r="AA83" s="10">
        <v>0</v>
      </c>
      <c r="AB83" s="11"/>
      <c r="AC83" s="11"/>
      <c r="AD83" s="10">
        <v>0</v>
      </c>
      <c r="AE83" s="11"/>
      <c r="AF83" s="11"/>
      <c r="AG83" s="3">
        <v>0</v>
      </c>
      <c r="AJ83" s="3">
        <v>0</v>
      </c>
      <c r="AM83" s="3">
        <v>0.5</v>
      </c>
      <c r="AN83" s="3">
        <v>0</v>
      </c>
      <c r="AO83" s="3">
        <v>0.5</v>
      </c>
      <c r="AP83" s="3">
        <v>0</v>
      </c>
      <c r="AS83" s="3">
        <v>1</v>
      </c>
      <c r="AT83" s="3">
        <v>1</v>
      </c>
      <c r="AU83" s="3">
        <v>0.5</v>
      </c>
      <c r="AV83" s="14">
        <f t="shared" si="15"/>
        <v>1</v>
      </c>
      <c r="AW83" s="14">
        <f t="shared" si="16"/>
        <v>1</v>
      </c>
      <c r="AX83" s="14">
        <f t="shared" si="17"/>
        <v>0.5</v>
      </c>
      <c r="AY83" s="10">
        <v>1</v>
      </c>
      <c r="AZ83" s="10">
        <v>1</v>
      </c>
      <c r="BA83" s="10">
        <v>0.5</v>
      </c>
      <c r="BB83" s="10">
        <v>1</v>
      </c>
      <c r="BC83" s="10">
        <v>1</v>
      </c>
      <c r="BD83" s="10">
        <v>0.5</v>
      </c>
      <c r="BE83" s="3">
        <v>0</v>
      </c>
      <c r="BH83" s="3">
        <v>0</v>
      </c>
      <c r="BK83" s="3">
        <v>1</v>
      </c>
      <c r="BL83" s="3">
        <v>0</v>
      </c>
      <c r="BM83" s="3">
        <v>0</v>
      </c>
      <c r="BN83" s="3"/>
      <c r="BQ83" s="3">
        <v>0</v>
      </c>
      <c r="BT83" s="3">
        <v>1</v>
      </c>
      <c r="BU83" s="3">
        <v>0</v>
      </c>
      <c r="BV83" s="3">
        <v>0.5</v>
      </c>
      <c r="BW83" s="3">
        <v>1</v>
      </c>
      <c r="BX83" s="3">
        <v>0.5</v>
      </c>
      <c r="BY83" s="3">
        <v>0</v>
      </c>
      <c r="BZ83" s="3">
        <v>1</v>
      </c>
      <c r="CA83" s="3">
        <v>1</v>
      </c>
      <c r="CB83" s="3">
        <v>0</v>
      </c>
      <c r="CC83" s="3">
        <v>1</v>
      </c>
      <c r="CD83" s="3">
        <v>0</v>
      </c>
      <c r="CE83" s="3">
        <v>0</v>
      </c>
      <c r="CF83" s="3" t="s">
        <v>262</v>
      </c>
      <c r="CM83" s="3">
        <v>0</v>
      </c>
      <c r="CP83" s="3" t="s">
        <v>256</v>
      </c>
      <c r="CQ83" s="3" t="s">
        <v>146</v>
      </c>
      <c r="CR83" s="5">
        <v>45485</v>
      </c>
    </row>
    <row r="84" spans="1:96" x14ac:dyDescent="0.25">
      <c r="A84" s="2">
        <v>45488.421428171292</v>
      </c>
      <c r="B84" s="3" t="s">
        <v>87</v>
      </c>
      <c r="C84" s="3" t="s">
        <v>5</v>
      </c>
      <c r="F84" s="3" t="s">
        <v>122</v>
      </c>
      <c r="I84" s="3">
        <v>1</v>
      </c>
      <c r="J84" s="3">
        <v>1</v>
      </c>
      <c r="K84" s="3">
        <v>0</v>
      </c>
      <c r="L84" s="3">
        <v>1</v>
      </c>
      <c r="M84" s="3">
        <v>1</v>
      </c>
      <c r="N84" s="3">
        <v>1</v>
      </c>
      <c r="O84" s="14">
        <f t="shared" si="9"/>
        <v>0.75</v>
      </c>
      <c r="P84" s="14">
        <f t="shared" si="10"/>
        <v>1</v>
      </c>
      <c r="Q84" s="14">
        <f t="shared" si="11"/>
        <v>1</v>
      </c>
      <c r="R84" s="10">
        <v>0.5</v>
      </c>
      <c r="S84" s="10">
        <v>1</v>
      </c>
      <c r="T84" s="10">
        <v>1</v>
      </c>
      <c r="U84" s="10">
        <v>1</v>
      </c>
      <c r="V84" s="10">
        <v>1</v>
      </c>
      <c r="W84" s="10">
        <v>1</v>
      </c>
      <c r="X84" s="14">
        <f t="shared" si="12"/>
        <v>1</v>
      </c>
      <c r="Y84" s="14">
        <f t="shared" si="13"/>
        <v>1</v>
      </c>
      <c r="Z84" s="14">
        <f t="shared" si="14"/>
        <v>1</v>
      </c>
      <c r="AA84" s="10">
        <v>1</v>
      </c>
      <c r="AB84" s="10">
        <v>1</v>
      </c>
      <c r="AC84" s="10">
        <v>1</v>
      </c>
      <c r="AD84" s="10">
        <v>1</v>
      </c>
      <c r="AE84" s="10">
        <v>1</v>
      </c>
      <c r="AF84" s="10">
        <v>1</v>
      </c>
      <c r="AG84" s="3">
        <v>0.5</v>
      </c>
      <c r="AH84" s="3"/>
      <c r="AI84" s="3">
        <v>0.5</v>
      </c>
      <c r="AJ84" s="3">
        <v>1</v>
      </c>
      <c r="AK84" s="3">
        <v>0</v>
      </c>
      <c r="AL84" s="3">
        <v>1</v>
      </c>
      <c r="AM84" s="3">
        <v>0.5</v>
      </c>
      <c r="AN84" s="3">
        <v>1</v>
      </c>
      <c r="AO84" s="3">
        <v>1</v>
      </c>
      <c r="AP84" s="3">
        <v>0</v>
      </c>
      <c r="AS84" s="3">
        <v>1</v>
      </c>
      <c r="AT84" s="3">
        <v>1</v>
      </c>
      <c r="AU84" s="3">
        <v>1</v>
      </c>
      <c r="AV84" s="14">
        <f t="shared" si="15"/>
        <v>0.5</v>
      </c>
      <c r="AW84" s="14">
        <f t="shared" si="16"/>
        <v>1</v>
      </c>
      <c r="AX84" s="14">
        <f t="shared" si="17"/>
        <v>1</v>
      </c>
      <c r="AY84" s="10">
        <v>1</v>
      </c>
      <c r="AZ84" s="10">
        <v>1</v>
      </c>
      <c r="BA84" s="10">
        <v>1</v>
      </c>
      <c r="BB84" s="10">
        <v>0</v>
      </c>
      <c r="BC84" s="11"/>
      <c r="BD84" s="11"/>
      <c r="BE84" s="3">
        <v>1</v>
      </c>
      <c r="BF84" s="3">
        <v>1</v>
      </c>
      <c r="BG84" s="3">
        <v>1</v>
      </c>
      <c r="BH84" s="3">
        <v>0</v>
      </c>
      <c r="BK84" s="3">
        <v>0</v>
      </c>
      <c r="BN84" s="3"/>
      <c r="BQ84" s="3">
        <v>1</v>
      </c>
      <c r="BR84" s="3">
        <v>1</v>
      </c>
      <c r="BS84" s="3">
        <v>0</v>
      </c>
      <c r="BT84" s="3">
        <v>0</v>
      </c>
      <c r="BW84" s="3">
        <v>1</v>
      </c>
      <c r="BX84" s="3">
        <v>1</v>
      </c>
      <c r="BY84" s="3">
        <v>0</v>
      </c>
      <c r="BZ84" s="3">
        <v>0</v>
      </c>
      <c r="CC84" s="3">
        <v>1</v>
      </c>
      <c r="CD84" s="3">
        <v>0</v>
      </c>
      <c r="CE84" s="3">
        <v>0.5</v>
      </c>
      <c r="CF84" s="3" t="s">
        <v>95</v>
      </c>
      <c r="CG84" s="3">
        <v>1</v>
      </c>
      <c r="CH84" s="3">
        <v>0.5</v>
      </c>
      <c r="CI84" s="3">
        <v>0</v>
      </c>
      <c r="CP84" s="4" t="s">
        <v>257</v>
      </c>
      <c r="CQ84" s="3" t="s">
        <v>109</v>
      </c>
      <c r="CR84" s="5">
        <v>45488</v>
      </c>
    </row>
    <row r="85" spans="1:96" x14ac:dyDescent="0.25">
      <c r="A85" s="2">
        <v>45488.468830706013</v>
      </c>
      <c r="B85" s="3" t="s">
        <v>87</v>
      </c>
      <c r="C85" s="3" t="s">
        <v>88</v>
      </c>
      <c r="G85" s="3" t="s">
        <v>258</v>
      </c>
      <c r="I85" s="3">
        <v>1</v>
      </c>
      <c r="J85" s="3">
        <v>1</v>
      </c>
      <c r="K85" s="3">
        <v>0</v>
      </c>
      <c r="L85" s="3">
        <v>1</v>
      </c>
      <c r="M85" s="3">
        <v>1</v>
      </c>
      <c r="N85" s="3">
        <v>0</v>
      </c>
      <c r="O85" s="14">
        <f t="shared" si="9"/>
        <v>0.5</v>
      </c>
      <c r="P85" s="14">
        <f t="shared" si="10"/>
        <v>1</v>
      </c>
      <c r="Q85" s="14">
        <f t="shared" si="11"/>
        <v>0.5</v>
      </c>
      <c r="R85" s="10">
        <v>0.5</v>
      </c>
      <c r="S85" s="10">
        <v>1</v>
      </c>
      <c r="T85" s="10">
        <v>0</v>
      </c>
      <c r="U85" s="10">
        <v>0.5</v>
      </c>
      <c r="V85" s="10">
        <v>1</v>
      </c>
      <c r="W85" s="10">
        <v>1</v>
      </c>
      <c r="X85" s="14">
        <f t="shared" si="12"/>
        <v>0</v>
      </c>
      <c r="Y85" s="14" t="e">
        <f t="shared" si="13"/>
        <v>#DIV/0!</v>
      </c>
      <c r="Z85" s="14" t="e">
        <f t="shared" si="14"/>
        <v>#DIV/0!</v>
      </c>
      <c r="AA85" s="10">
        <v>0</v>
      </c>
      <c r="AB85" s="11"/>
      <c r="AC85" s="11"/>
      <c r="AD85" s="10">
        <v>0</v>
      </c>
      <c r="AE85" s="11"/>
      <c r="AF85" s="11"/>
      <c r="AG85" s="3">
        <v>0.5</v>
      </c>
      <c r="AH85" s="3"/>
      <c r="AI85" s="3">
        <v>0.5</v>
      </c>
      <c r="AJ85" s="3">
        <v>1</v>
      </c>
      <c r="AK85" s="3">
        <v>1</v>
      </c>
      <c r="AL85" s="3">
        <v>1</v>
      </c>
      <c r="AM85" s="3">
        <v>0.5</v>
      </c>
      <c r="AN85" s="3">
        <v>1</v>
      </c>
      <c r="AO85" s="3">
        <v>1</v>
      </c>
      <c r="AP85" s="3"/>
      <c r="AS85" s="3">
        <v>0.5</v>
      </c>
      <c r="AT85" s="3">
        <v>1</v>
      </c>
      <c r="AU85" s="3">
        <v>1</v>
      </c>
      <c r="AV85" s="14">
        <f t="shared" si="15"/>
        <v>0.25</v>
      </c>
      <c r="AW85" s="14">
        <f t="shared" si="16"/>
        <v>1</v>
      </c>
      <c r="AX85" s="14">
        <f t="shared" si="17"/>
        <v>1</v>
      </c>
      <c r="AY85" s="10">
        <v>0.5</v>
      </c>
      <c r="AZ85" s="10">
        <v>1</v>
      </c>
      <c r="BA85" s="10">
        <v>1</v>
      </c>
      <c r="BB85" s="10">
        <v>0</v>
      </c>
      <c r="BC85" s="11"/>
      <c r="BD85" s="11"/>
      <c r="BE85" s="3">
        <v>0.5</v>
      </c>
      <c r="BF85" s="3">
        <v>1</v>
      </c>
      <c r="BG85" s="3">
        <v>1</v>
      </c>
      <c r="BH85" s="3">
        <v>1</v>
      </c>
      <c r="BI85" s="3">
        <v>1</v>
      </c>
      <c r="BJ85" s="3">
        <v>1</v>
      </c>
      <c r="BK85" s="3">
        <v>0</v>
      </c>
      <c r="BN85" s="3">
        <v>0</v>
      </c>
      <c r="BQ85" s="3">
        <v>0</v>
      </c>
      <c r="BT85" s="3">
        <v>1</v>
      </c>
      <c r="BU85" s="3">
        <v>1</v>
      </c>
      <c r="BV85" s="3">
        <v>0</v>
      </c>
      <c r="BW85" s="3">
        <v>0</v>
      </c>
      <c r="BZ85" s="3">
        <v>0</v>
      </c>
      <c r="CC85" s="3">
        <v>1</v>
      </c>
      <c r="CD85" s="3">
        <v>1</v>
      </c>
      <c r="CE85" s="3">
        <v>0.5</v>
      </c>
      <c r="CF85" s="3" t="s">
        <v>95</v>
      </c>
      <c r="CG85" s="3">
        <v>1</v>
      </c>
      <c r="CH85" s="3">
        <v>1</v>
      </c>
      <c r="CI85" s="3">
        <v>0</v>
      </c>
      <c r="CP85" s="4" t="s">
        <v>259</v>
      </c>
      <c r="CQ85" s="3" t="s">
        <v>112</v>
      </c>
      <c r="CR85" s="5">
        <v>45488</v>
      </c>
    </row>
    <row r="86" spans="1:96" x14ac:dyDescent="0.25">
      <c r="A86" s="2">
        <v>45488.477461516202</v>
      </c>
      <c r="B86" s="3" t="s">
        <v>87</v>
      </c>
      <c r="C86" s="3" t="s">
        <v>88</v>
      </c>
      <c r="G86" s="3" t="s">
        <v>260</v>
      </c>
      <c r="I86" s="3">
        <v>1</v>
      </c>
      <c r="J86" s="3">
        <v>0</v>
      </c>
      <c r="K86" s="3">
        <v>1</v>
      </c>
      <c r="L86" s="3">
        <v>1</v>
      </c>
      <c r="M86" s="3">
        <v>0</v>
      </c>
      <c r="N86" s="3">
        <v>1</v>
      </c>
      <c r="O86" s="14">
        <f t="shared" si="9"/>
        <v>0.75</v>
      </c>
      <c r="P86" s="14">
        <f t="shared" si="10"/>
        <v>0.25</v>
      </c>
      <c r="Q86" s="14">
        <f t="shared" si="11"/>
        <v>1</v>
      </c>
      <c r="R86" s="10">
        <v>0.5</v>
      </c>
      <c r="S86" s="10">
        <v>0</v>
      </c>
      <c r="T86" s="10">
        <v>1</v>
      </c>
      <c r="U86" s="10">
        <v>1</v>
      </c>
      <c r="V86" s="10">
        <v>0.5</v>
      </c>
      <c r="W86" s="10">
        <v>1</v>
      </c>
      <c r="X86" s="14">
        <f t="shared" si="12"/>
        <v>0.5</v>
      </c>
      <c r="Y86" s="14">
        <f t="shared" si="13"/>
        <v>1</v>
      </c>
      <c r="Z86" s="14">
        <f t="shared" si="14"/>
        <v>1</v>
      </c>
      <c r="AA86" s="10">
        <v>1</v>
      </c>
      <c r="AB86" s="10">
        <v>1</v>
      </c>
      <c r="AC86" s="10">
        <v>1</v>
      </c>
      <c r="AD86" s="10">
        <v>0</v>
      </c>
      <c r="AE86" s="11"/>
      <c r="AF86" s="11"/>
      <c r="AG86" s="3">
        <v>0.5</v>
      </c>
      <c r="AH86" s="3"/>
      <c r="AI86" s="3">
        <v>1</v>
      </c>
      <c r="AJ86" s="3">
        <v>1</v>
      </c>
      <c r="AK86" s="3">
        <v>1</v>
      </c>
      <c r="AL86" s="3">
        <v>1</v>
      </c>
      <c r="AM86" s="3">
        <v>1</v>
      </c>
      <c r="AN86" s="3">
        <v>1</v>
      </c>
      <c r="AO86" s="3">
        <v>1</v>
      </c>
      <c r="AP86" s="3">
        <v>1</v>
      </c>
      <c r="AQ86" s="3">
        <v>1</v>
      </c>
      <c r="AR86" s="3">
        <v>0</v>
      </c>
      <c r="AS86" s="3">
        <v>1</v>
      </c>
      <c r="AT86" s="3">
        <v>1</v>
      </c>
      <c r="AU86" s="3">
        <v>1</v>
      </c>
      <c r="AV86" s="14">
        <f t="shared" si="15"/>
        <v>0.5</v>
      </c>
      <c r="AW86" s="14">
        <f t="shared" si="16"/>
        <v>1</v>
      </c>
      <c r="AX86" s="14">
        <f t="shared" si="17"/>
        <v>1</v>
      </c>
      <c r="AY86" s="10">
        <v>1</v>
      </c>
      <c r="AZ86" s="10">
        <v>1</v>
      </c>
      <c r="BA86" s="10">
        <v>1</v>
      </c>
      <c r="BB86" s="10">
        <v>0</v>
      </c>
      <c r="BC86" s="11"/>
      <c r="BD86" s="11"/>
      <c r="BE86" s="3">
        <v>1</v>
      </c>
      <c r="BF86" s="3">
        <v>0</v>
      </c>
      <c r="BG86" s="3">
        <v>1</v>
      </c>
      <c r="BH86" s="3">
        <v>0</v>
      </c>
      <c r="BK86" s="3">
        <v>0</v>
      </c>
      <c r="BN86" s="3">
        <v>0</v>
      </c>
      <c r="BQ86" s="3">
        <v>1</v>
      </c>
      <c r="BR86" s="3">
        <v>0</v>
      </c>
      <c r="BS86" s="3">
        <v>1</v>
      </c>
      <c r="BT86" s="3">
        <v>1</v>
      </c>
      <c r="BU86" s="3">
        <v>0</v>
      </c>
      <c r="BV86" s="3">
        <v>1</v>
      </c>
      <c r="BW86" s="3">
        <v>1</v>
      </c>
      <c r="BX86" s="3">
        <v>0</v>
      </c>
      <c r="BY86" s="3">
        <v>1</v>
      </c>
      <c r="BZ86" s="3">
        <v>0</v>
      </c>
      <c r="CC86" s="3">
        <v>1</v>
      </c>
      <c r="CD86" s="3">
        <v>1</v>
      </c>
      <c r="CE86" s="3">
        <v>1</v>
      </c>
      <c r="CF86" s="3" t="s">
        <v>95</v>
      </c>
      <c r="CG86" s="3">
        <v>1</v>
      </c>
      <c r="CH86" s="3">
        <v>0</v>
      </c>
      <c r="CI86" s="3">
        <v>1</v>
      </c>
      <c r="CP86" s="4" t="s">
        <v>261</v>
      </c>
      <c r="CQ86" s="3" t="s">
        <v>97</v>
      </c>
      <c r="CR86" s="5">
        <v>45488</v>
      </c>
    </row>
  </sheetData>
  <hyperlinks>
    <hyperlink ref="CP2" r:id="rId1"/>
    <hyperlink ref="CP3" r:id="rId2"/>
    <hyperlink ref="CP4" r:id="rId3"/>
    <hyperlink ref="CP5" r:id="rId4"/>
    <hyperlink ref="CP6" r:id="rId5"/>
    <hyperlink ref="CP7" r:id="rId6"/>
    <hyperlink ref="CP8" r:id="rId7"/>
    <hyperlink ref="CP9" r:id="rId8"/>
    <hyperlink ref="CP10" r:id="rId9"/>
    <hyperlink ref="CP11" r:id="rId10"/>
    <hyperlink ref="CP12" r:id="rId11"/>
    <hyperlink ref="CP13" r:id="rId12"/>
    <hyperlink ref="CP14" r:id="rId13"/>
    <hyperlink ref="CP15" r:id="rId14"/>
    <hyperlink ref="CP16" r:id="rId15"/>
    <hyperlink ref="CP17" r:id="rId16"/>
    <hyperlink ref="CP18" r:id="rId17"/>
    <hyperlink ref="CP19" r:id="rId18"/>
    <hyperlink ref="CP20" r:id="rId19"/>
    <hyperlink ref="CP21" r:id="rId20"/>
    <hyperlink ref="CP22" r:id="rId21"/>
    <hyperlink ref="CP23" r:id="rId22"/>
    <hyperlink ref="CP25" r:id="rId23"/>
    <hyperlink ref="CP26" r:id="rId24"/>
    <hyperlink ref="CP27" r:id="rId25"/>
    <hyperlink ref="CP28" r:id="rId26"/>
    <hyperlink ref="CP29" r:id="rId27"/>
    <hyperlink ref="CP30" r:id="rId28"/>
    <hyperlink ref="CP31" r:id="rId29"/>
    <hyperlink ref="CP32" r:id="rId30"/>
    <hyperlink ref="CP33" r:id="rId31"/>
    <hyperlink ref="CP34" r:id="rId32"/>
    <hyperlink ref="CP35" r:id="rId33"/>
    <hyperlink ref="CP36" r:id="rId34"/>
    <hyperlink ref="CP37" r:id="rId35"/>
    <hyperlink ref="CP39" r:id="rId36"/>
    <hyperlink ref="CP40" r:id="rId37"/>
    <hyperlink ref="CP41" r:id="rId38"/>
    <hyperlink ref="CP42" r:id="rId39"/>
    <hyperlink ref="CP44" r:id="rId40"/>
    <hyperlink ref="CP45" r:id="rId41"/>
    <hyperlink ref="CP46" r:id="rId42"/>
    <hyperlink ref="CP47" r:id="rId43"/>
    <hyperlink ref="CP48" r:id="rId44"/>
    <hyperlink ref="CP49" r:id="rId45"/>
    <hyperlink ref="CP50" r:id="rId46"/>
    <hyperlink ref="CP51" r:id="rId47"/>
    <hyperlink ref="CP52" r:id="rId48"/>
    <hyperlink ref="CP53" r:id="rId49"/>
    <hyperlink ref="CP54" r:id="rId50"/>
    <hyperlink ref="CP55" r:id="rId51"/>
    <hyperlink ref="CP56" r:id="rId52"/>
    <hyperlink ref="CP57" r:id="rId53"/>
    <hyperlink ref="CP58" r:id="rId54"/>
    <hyperlink ref="CP59" r:id="rId55"/>
    <hyperlink ref="CP60" r:id="rId56"/>
    <hyperlink ref="CP61" r:id="rId57"/>
    <hyperlink ref="CP63" r:id="rId58"/>
    <hyperlink ref="CP64" r:id="rId59"/>
    <hyperlink ref="CP65" r:id="rId60"/>
    <hyperlink ref="CP66" r:id="rId61"/>
    <hyperlink ref="CP67" r:id="rId62"/>
    <hyperlink ref="CP68" r:id="rId63"/>
    <hyperlink ref="CP69" r:id="rId64"/>
    <hyperlink ref="CP70" r:id="rId65"/>
    <hyperlink ref="CP71" r:id="rId66"/>
    <hyperlink ref="CP72" r:id="rId67"/>
    <hyperlink ref="CP73" r:id="rId68"/>
    <hyperlink ref="CP74" r:id="rId69"/>
    <hyperlink ref="CP75" r:id="rId70"/>
    <hyperlink ref="CP76" r:id="rId71"/>
    <hyperlink ref="CP77" r:id="rId72"/>
    <hyperlink ref="CP78" r:id="rId73"/>
    <hyperlink ref="CP79" r:id="rId74"/>
    <hyperlink ref="CP80" r:id="rId75"/>
    <hyperlink ref="CP81" r:id="rId76"/>
    <hyperlink ref="CP82" r:id="rId77"/>
    <hyperlink ref="CP84" r:id="rId78"/>
    <hyperlink ref="CP85" r:id="rId79"/>
    <hyperlink ref="CP86" r:id="rId80"/>
  </hyperlinks>
  <pageMargins left="0.7" right="0.7" top="0.75" bottom="0.75" header="0.3" footer="0.3"/>
  <pageSetup orientation="portrait" r:id="rId8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87"/>
  <sheetViews>
    <sheetView workbookViewId="0">
      <selection sqref="A1:XFD1048576"/>
    </sheetView>
  </sheetViews>
  <sheetFormatPr baseColWidth="10" defaultColWidth="12.6328125" defaultRowHeight="12.5" x14ac:dyDescent="0.25"/>
  <cols>
    <col min="1" max="15" width="5.6328125" customWidth="1"/>
    <col min="16" max="17" width="7.453125" bestFit="1" customWidth="1"/>
    <col min="18" max="78" width="5.6328125" customWidth="1"/>
    <col min="79" max="84" width="18.90625" customWidth="1"/>
  </cols>
  <sheetData>
    <row r="1" spans="1:7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3" t="s">
        <v>263</v>
      </c>
      <c r="P1" s="13" t="s">
        <v>264</v>
      </c>
      <c r="Q1" s="13" t="s">
        <v>265</v>
      </c>
      <c r="R1" s="13" t="s">
        <v>266</v>
      </c>
      <c r="S1" s="13" t="s">
        <v>267</v>
      </c>
      <c r="T1" s="13" t="s">
        <v>268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3" t="s">
        <v>269</v>
      </c>
      <c r="AK1" s="13" t="s">
        <v>270</v>
      </c>
      <c r="AL1" s="13" t="s">
        <v>271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  <c r="BA1" s="1" t="s">
        <v>61</v>
      </c>
      <c r="BB1" s="1" t="s">
        <v>62</v>
      </c>
      <c r="BC1" s="1" t="s">
        <v>63</v>
      </c>
      <c r="BD1" s="1" t="s">
        <v>64</v>
      </c>
      <c r="BE1" s="1" t="s">
        <v>65</v>
      </c>
      <c r="BF1" s="1" t="s">
        <v>66</v>
      </c>
      <c r="BG1" s="1" t="s">
        <v>67</v>
      </c>
      <c r="BH1" s="1" t="s">
        <v>68</v>
      </c>
      <c r="BI1" s="1" t="s">
        <v>69</v>
      </c>
      <c r="BJ1" s="1" t="s">
        <v>70</v>
      </c>
      <c r="BK1" s="1" t="s">
        <v>71</v>
      </c>
      <c r="BL1" s="1" t="s">
        <v>72</v>
      </c>
      <c r="BM1" s="1" t="s">
        <v>73</v>
      </c>
      <c r="BN1" s="1" t="s">
        <v>74</v>
      </c>
      <c r="BO1" s="1" t="s">
        <v>75</v>
      </c>
      <c r="BP1" s="1" t="s">
        <v>76</v>
      </c>
      <c r="BQ1" s="1" t="s">
        <v>77</v>
      </c>
      <c r="BR1" s="1" t="s">
        <v>78</v>
      </c>
      <c r="BS1" s="1" t="s">
        <v>79</v>
      </c>
      <c r="BT1" s="1" t="s">
        <v>80</v>
      </c>
      <c r="BU1" s="1" t="s">
        <v>81</v>
      </c>
      <c r="BV1" s="1" t="s">
        <v>82</v>
      </c>
      <c r="BW1" s="1" t="s">
        <v>83</v>
      </c>
      <c r="BX1" s="1" t="s">
        <v>84</v>
      </c>
      <c r="BY1" s="1" t="s">
        <v>85</v>
      </c>
      <c r="BZ1" s="1" t="s">
        <v>86</v>
      </c>
    </row>
    <row r="2" spans="1:78" ht="15.75" customHeight="1" x14ac:dyDescent="0.25">
      <c r="A2" s="1"/>
      <c r="B2" s="1"/>
      <c r="C2" s="1"/>
      <c r="D2" s="1"/>
      <c r="E2" s="1"/>
      <c r="F2" s="1"/>
      <c r="G2" s="1"/>
      <c r="H2" s="1"/>
      <c r="I2" s="18" t="s">
        <v>272</v>
      </c>
      <c r="J2" s="18" t="s">
        <v>273</v>
      </c>
      <c r="K2" s="18" t="s">
        <v>274</v>
      </c>
      <c r="L2" s="18" t="s">
        <v>275</v>
      </c>
      <c r="M2" s="18" t="s">
        <v>276</v>
      </c>
      <c r="N2" s="18" t="s">
        <v>277</v>
      </c>
      <c r="O2" s="18" t="s">
        <v>278</v>
      </c>
      <c r="P2" s="18" t="s">
        <v>279</v>
      </c>
      <c r="Q2" s="18" t="s">
        <v>280</v>
      </c>
      <c r="R2" s="18" t="s">
        <v>281</v>
      </c>
      <c r="S2" s="18" t="s">
        <v>282</v>
      </c>
      <c r="T2" s="18" t="s">
        <v>283</v>
      </c>
      <c r="U2" s="18" t="s">
        <v>284</v>
      </c>
      <c r="V2" s="18" t="s">
        <v>285</v>
      </c>
      <c r="W2" s="18" t="s">
        <v>286</v>
      </c>
      <c r="X2" s="18" t="s">
        <v>287</v>
      </c>
      <c r="Y2" s="18" t="s">
        <v>288</v>
      </c>
      <c r="Z2" s="18" t="s">
        <v>289</v>
      </c>
      <c r="AA2" s="18" t="s">
        <v>290</v>
      </c>
      <c r="AB2" s="18" t="s">
        <v>291</v>
      </c>
      <c r="AC2" s="18" t="s">
        <v>292</v>
      </c>
      <c r="AD2" s="18" t="s">
        <v>293</v>
      </c>
      <c r="AE2" s="18" t="s">
        <v>294</v>
      </c>
      <c r="AF2" s="18" t="s">
        <v>295</v>
      </c>
      <c r="AG2" s="18" t="s">
        <v>296</v>
      </c>
      <c r="AH2" s="18" t="s">
        <v>297</v>
      </c>
      <c r="AI2" s="18" t="s">
        <v>298</v>
      </c>
      <c r="AJ2" s="18" t="s">
        <v>299</v>
      </c>
      <c r="AK2" s="18" t="s">
        <v>300</v>
      </c>
      <c r="AL2" s="18" t="s">
        <v>301</v>
      </c>
      <c r="AM2" s="18" t="s">
        <v>302</v>
      </c>
      <c r="AN2" s="18" t="s">
        <v>303</v>
      </c>
      <c r="AO2" s="18" t="s">
        <v>304</v>
      </c>
      <c r="AP2" s="18" t="s">
        <v>305</v>
      </c>
      <c r="AQ2" s="18" t="s">
        <v>306</v>
      </c>
      <c r="AR2" s="18" t="s">
        <v>307</v>
      </c>
      <c r="AS2" s="18" t="s">
        <v>308</v>
      </c>
      <c r="AT2" s="18" t="s">
        <v>309</v>
      </c>
      <c r="AU2" s="18" t="s">
        <v>310</v>
      </c>
      <c r="AV2" s="18" t="s">
        <v>311</v>
      </c>
      <c r="AW2" s="18" t="s">
        <v>312</v>
      </c>
      <c r="AX2" s="18" t="s">
        <v>313</v>
      </c>
      <c r="AY2" s="18" t="s">
        <v>314</v>
      </c>
      <c r="AZ2" s="18" t="s">
        <v>315</v>
      </c>
      <c r="BA2" s="18" t="s">
        <v>316</v>
      </c>
      <c r="BB2" s="18" t="s">
        <v>317</v>
      </c>
      <c r="BC2" s="18" t="s">
        <v>318</v>
      </c>
      <c r="BD2" s="18" t="s">
        <v>319</v>
      </c>
      <c r="BE2" s="18" t="s">
        <v>320</v>
      </c>
      <c r="BF2" s="18" t="s">
        <v>321</v>
      </c>
      <c r="BG2" s="18" t="s">
        <v>322</v>
      </c>
      <c r="BH2" s="18" t="s">
        <v>323</v>
      </c>
      <c r="BI2" s="18" t="s">
        <v>324</v>
      </c>
      <c r="BJ2" s="18" t="s">
        <v>325</v>
      </c>
      <c r="BK2" s="18" t="s">
        <v>326</v>
      </c>
      <c r="BL2" s="18" t="s">
        <v>327</v>
      </c>
      <c r="BM2" s="18" t="s">
        <v>328</v>
      </c>
      <c r="BN2" s="18"/>
      <c r="BO2" s="18" t="s">
        <v>329</v>
      </c>
      <c r="BP2" s="18" t="s">
        <v>330</v>
      </c>
      <c r="BQ2" s="18" t="s">
        <v>331</v>
      </c>
      <c r="BR2" s="1"/>
      <c r="BS2" s="1"/>
      <c r="BT2" s="1"/>
      <c r="BU2" s="1"/>
      <c r="BV2" s="1"/>
      <c r="BW2" s="1"/>
      <c r="BX2" s="1"/>
      <c r="BY2" s="1"/>
      <c r="BZ2" s="1"/>
    </row>
    <row r="3" spans="1:78" ht="15.75" customHeight="1" x14ac:dyDescent="0.25">
      <c r="A3" s="2">
        <v>45475.623624409724</v>
      </c>
      <c r="B3" s="3" t="s">
        <v>87</v>
      </c>
      <c r="C3" s="3" t="s">
        <v>88</v>
      </c>
      <c r="G3" s="3" t="s">
        <v>89</v>
      </c>
      <c r="I3" s="3">
        <v>1</v>
      </c>
      <c r="J3" s="3">
        <v>0</v>
      </c>
      <c r="K3" s="3">
        <v>0</v>
      </c>
      <c r="L3" s="3">
        <v>0</v>
      </c>
      <c r="O3" s="14">
        <v>0.25</v>
      </c>
      <c r="P3" s="14">
        <v>0</v>
      </c>
      <c r="Q3" s="14">
        <v>0</v>
      </c>
      <c r="R3" s="14">
        <v>0</v>
      </c>
      <c r="S3" s="14"/>
      <c r="T3" s="14"/>
      <c r="U3" s="3">
        <v>0</v>
      </c>
      <c r="X3" s="3">
        <v>0</v>
      </c>
      <c r="AA3" s="3">
        <v>0</v>
      </c>
      <c r="AD3" s="3">
        <v>0</v>
      </c>
      <c r="AG3" s="3">
        <v>0</v>
      </c>
      <c r="AJ3" s="14">
        <v>0</v>
      </c>
      <c r="AK3" s="14"/>
      <c r="AL3" s="14"/>
      <c r="AM3" s="3">
        <v>0.5</v>
      </c>
      <c r="AN3" s="3">
        <v>0</v>
      </c>
      <c r="AO3" s="3">
        <v>0</v>
      </c>
      <c r="AP3" s="3">
        <v>0</v>
      </c>
      <c r="AS3" s="3">
        <v>0</v>
      </c>
      <c r="AV3" s="3">
        <v>0</v>
      </c>
      <c r="AY3" s="3">
        <v>0</v>
      </c>
      <c r="BB3" s="3">
        <v>0</v>
      </c>
      <c r="BE3" s="3">
        <v>0</v>
      </c>
      <c r="BH3" s="3">
        <v>0</v>
      </c>
      <c r="BK3" s="3">
        <v>1</v>
      </c>
      <c r="BL3" s="3">
        <v>1</v>
      </c>
      <c r="BM3" s="3">
        <v>0</v>
      </c>
      <c r="BN3" s="3" t="s">
        <v>95</v>
      </c>
      <c r="BO3" s="3">
        <v>0</v>
      </c>
      <c r="BX3" s="4" t="s">
        <v>96</v>
      </c>
      <c r="BY3" s="3" t="s">
        <v>97</v>
      </c>
      <c r="BZ3" s="5">
        <v>45475</v>
      </c>
    </row>
    <row r="4" spans="1:78" ht="15.75" customHeight="1" x14ac:dyDescent="0.25">
      <c r="A4" s="2">
        <v>45475.627246215277</v>
      </c>
      <c r="B4" s="3" t="s">
        <v>87</v>
      </c>
      <c r="C4" s="3" t="s">
        <v>88</v>
      </c>
      <c r="G4" s="3" t="s">
        <v>98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14">
        <v>1</v>
      </c>
      <c r="P4" s="14">
        <v>1</v>
      </c>
      <c r="Q4" s="14">
        <v>1</v>
      </c>
      <c r="R4" s="14">
        <v>1</v>
      </c>
      <c r="S4" s="14">
        <v>1</v>
      </c>
      <c r="T4" s="14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/>
      <c r="AG4" s="3">
        <v>1</v>
      </c>
      <c r="AH4" s="3">
        <v>1</v>
      </c>
      <c r="AI4" s="3">
        <v>1</v>
      </c>
      <c r="AJ4" s="14">
        <v>0.5</v>
      </c>
      <c r="AK4" s="14">
        <v>1</v>
      </c>
      <c r="AL4" s="14">
        <v>1</v>
      </c>
      <c r="AM4" s="3">
        <v>1</v>
      </c>
      <c r="AN4" s="3">
        <v>1</v>
      </c>
      <c r="AO4" s="3">
        <v>1</v>
      </c>
      <c r="AP4" s="3">
        <v>1</v>
      </c>
      <c r="AQ4" s="3">
        <v>1</v>
      </c>
      <c r="AR4" s="3">
        <v>1</v>
      </c>
      <c r="AS4" s="3">
        <v>1</v>
      </c>
      <c r="AT4" s="3">
        <v>1</v>
      </c>
      <c r="AU4" s="3">
        <v>1</v>
      </c>
      <c r="AV4" s="3">
        <v>1</v>
      </c>
      <c r="AW4" s="3">
        <v>1</v>
      </c>
      <c r="AX4" s="3">
        <v>1</v>
      </c>
      <c r="AY4" s="3">
        <v>1</v>
      </c>
      <c r="AZ4" s="3">
        <v>1</v>
      </c>
      <c r="BA4" s="3">
        <v>1</v>
      </c>
      <c r="BB4" s="3">
        <v>1</v>
      </c>
      <c r="BC4" s="3">
        <v>1</v>
      </c>
      <c r="BD4" s="3">
        <v>1</v>
      </c>
      <c r="BE4" s="3">
        <v>1</v>
      </c>
      <c r="BF4" s="3">
        <v>1</v>
      </c>
      <c r="BG4" s="3">
        <v>1</v>
      </c>
      <c r="BH4" s="3">
        <v>1</v>
      </c>
      <c r="BI4" s="3">
        <v>1</v>
      </c>
      <c r="BJ4" s="3">
        <v>0</v>
      </c>
      <c r="BK4" s="3">
        <v>1</v>
      </c>
      <c r="BL4" s="3">
        <v>1</v>
      </c>
      <c r="BM4" s="3">
        <v>1</v>
      </c>
      <c r="BN4" s="3" t="s">
        <v>95</v>
      </c>
      <c r="BO4" s="3">
        <v>1</v>
      </c>
      <c r="BP4" s="3">
        <v>1</v>
      </c>
      <c r="BQ4" s="3">
        <v>1</v>
      </c>
      <c r="BX4" s="4" t="s">
        <v>100</v>
      </c>
      <c r="BY4" s="3" t="s">
        <v>101</v>
      </c>
      <c r="BZ4" s="5">
        <v>45475</v>
      </c>
    </row>
    <row r="5" spans="1:78" ht="15.75" customHeight="1" x14ac:dyDescent="0.25">
      <c r="A5" s="2">
        <v>45475.64479903935</v>
      </c>
      <c r="B5" s="3" t="s">
        <v>87</v>
      </c>
      <c r="C5" s="3" t="s">
        <v>88</v>
      </c>
      <c r="G5" s="3" t="s">
        <v>102</v>
      </c>
      <c r="I5" s="3">
        <v>1</v>
      </c>
      <c r="J5" s="3">
        <v>0</v>
      </c>
      <c r="K5" s="3">
        <v>0</v>
      </c>
      <c r="L5" s="3">
        <v>0</v>
      </c>
      <c r="O5" s="14">
        <v>0.25</v>
      </c>
      <c r="P5" s="14">
        <v>0</v>
      </c>
      <c r="Q5" s="14">
        <v>0</v>
      </c>
      <c r="R5" s="14">
        <v>0</v>
      </c>
      <c r="S5" s="14"/>
      <c r="T5" s="14"/>
      <c r="U5" s="3">
        <v>0</v>
      </c>
      <c r="X5" s="3">
        <v>0</v>
      </c>
      <c r="AA5" s="3">
        <v>0</v>
      </c>
      <c r="AD5" s="3">
        <v>0</v>
      </c>
      <c r="AG5" s="3">
        <v>0.5</v>
      </c>
      <c r="AH5" s="3">
        <v>0</v>
      </c>
      <c r="AI5" s="3">
        <v>0</v>
      </c>
      <c r="AJ5" s="14">
        <v>0</v>
      </c>
      <c r="AK5" s="14"/>
      <c r="AL5" s="14"/>
      <c r="AM5" s="3">
        <v>0.5</v>
      </c>
      <c r="AN5" s="3">
        <v>0</v>
      </c>
      <c r="AO5" s="3">
        <v>0</v>
      </c>
      <c r="AP5" s="3">
        <v>0</v>
      </c>
      <c r="AS5" s="3">
        <v>0</v>
      </c>
      <c r="AV5" s="3">
        <v>0</v>
      </c>
      <c r="AY5" s="3">
        <v>0</v>
      </c>
      <c r="BB5" s="3">
        <v>0</v>
      </c>
      <c r="BE5" s="3">
        <v>1</v>
      </c>
      <c r="BF5" s="3">
        <v>0</v>
      </c>
      <c r="BG5" s="3">
        <v>0</v>
      </c>
      <c r="BH5" s="3">
        <v>0</v>
      </c>
      <c r="BK5" s="3">
        <v>0</v>
      </c>
      <c r="BN5" s="3" t="s">
        <v>95</v>
      </c>
      <c r="BO5" s="3">
        <v>0</v>
      </c>
      <c r="BX5" s="4" t="s">
        <v>103</v>
      </c>
      <c r="BY5" s="3" t="s">
        <v>97</v>
      </c>
      <c r="BZ5" s="5">
        <v>45475</v>
      </c>
    </row>
    <row r="6" spans="1:78" ht="15.75" customHeight="1" x14ac:dyDescent="0.25">
      <c r="A6" s="2">
        <v>45475.675032824074</v>
      </c>
      <c r="B6" s="3" t="s">
        <v>87</v>
      </c>
      <c r="C6" s="3" t="s">
        <v>88</v>
      </c>
      <c r="G6" s="3" t="s">
        <v>104</v>
      </c>
      <c r="I6" s="3">
        <v>1</v>
      </c>
      <c r="J6" s="3">
        <v>0</v>
      </c>
      <c r="K6" s="3">
        <v>0</v>
      </c>
      <c r="L6" s="3">
        <v>1</v>
      </c>
      <c r="M6" s="3">
        <v>0</v>
      </c>
      <c r="N6" s="3">
        <v>1</v>
      </c>
      <c r="O6" s="14">
        <v>0.5</v>
      </c>
      <c r="P6" s="14">
        <v>1</v>
      </c>
      <c r="Q6" s="14">
        <v>1</v>
      </c>
      <c r="R6" s="14">
        <v>1</v>
      </c>
      <c r="S6" s="14">
        <v>1</v>
      </c>
      <c r="T6" s="14">
        <v>1</v>
      </c>
      <c r="U6" s="3">
        <v>0.5</v>
      </c>
      <c r="V6" s="3">
        <v>0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0</v>
      </c>
      <c r="AG6" s="3">
        <v>1</v>
      </c>
      <c r="AH6" s="3">
        <v>0</v>
      </c>
      <c r="AI6" s="3">
        <v>1</v>
      </c>
      <c r="AJ6" s="14">
        <v>0.25</v>
      </c>
      <c r="AK6" s="14">
        <v>0.5</v>
      </c>
      <c r="AL6" s="14">
        <v>1</v>
      </c>
      <c r="AM6" s="3">
        <v>1</v>
      </c>
      <c r="AN6" s="3">
        <v>1</v>
      </c>
      <c r="AO6" s="3">
        <v>1</v>
      </c>
      <c r="AP6" s="3">
        <v>0</v>
      </c>
      <c r="AS6" s="3">
        <v>0</v>
      </c>
      <c r="AV6" s="3">
        <v>0</v>
      </c>
      <c r="AY6" s="3">
        <v>0</v>
      </c>
      <c r="BB6" s="3">
        <v>0</v>
      </c>
      <c r="BE6" s="3">
        <v>0</v>
      </c>
      <c r="BH6" s="3">
        <v>0</v>
      </c>
      <c r="BK6" s="3">
        <v>0</v>
      </c>
      <c r="BN6" s="3" t="s">
        <v>95</v>
      </c>
      <c r="BO6" s="3">
        <v>0</v>
      </c>
      <c r="BX6" s="4" t="s">
        <v>105</v>
      </c>
      <c r="BY6" s="3" t="s">
        <v>97</v>
      </c>
      <c r="BZ6" s="5">
        <v>45475</v>
      </c>
    </row>
    <row r="7" spans="1:78" ht="15.75" customHeight="1" x14ac:dyDescent="0.25">
      <c r="A7" s="2">
        <v>45475.680613263889</v>
      </c>
      <c r="B7" s="3" t="s">
        <v>87</v>
      </c>
      <c r="C7" s="3" t="s">
        <v>5</v>
      </c>
      <c r="F7" s="3" t="s">
        <v>106</v>
      </c>
      <c r="I7" s="3">
        <v>1</v>
      </c>
      <c r="J7" s="3">
        <v>0</v>
      </c>
      <c r="K7" s="3">
        <v>1</v>
      </c>
      <c r="L7" s="3">
        <v>0</v>
      </c>
      <c r="O7" s="14">
        <v>0.5</v>
      </c>
      <c r="P7" s="14">
        <v>1</v>
      </c>
      <c r="Q7" s="14">
        <v>1</v>
      </c>
      <c r="R7" s="14">
        <v>0.5</v>
      </c>
      <c r="S7" s="14">
        <v>1</v>
      </c>
      <c r="T7" s="14">
        <v>1</v>
      </c>
      <c r="U7" s="3">
        <v>0.5</v>
      </c>
      <c r="V7" s="3"/>
      <c r="W7" s="3">
        <v>0</v>
      </c>
      <c r="X7" s="3">
        <v>0.5</v>
      </c>
      <c r="Y7" s="3">
        <v>1</v>
      </c>
      <c r="Z7" s="3">
        <v>1</v>
      </c>
      <c r="AA7" s="3">
        <v>0.5</v>
      </c>
      <c r="AB7" s="3">
        <v>0</v>
      </c>
      <c r="AC7" s="3">
        <v>1</v>
      </c>
      <c r="AD7" s="3"/>
      <c r="AG7" s="3">
        <v>1</v>
      </c>
      <c r="AH7" s="3">
        <v>1</v>
      </c>
      <c r="AI7" s="3">
        <v>1</v>
      </c>
      <c r="AJ7" s="14">
        <v>0.25</v>
      </c>
      <c r="AK7" s="14">
        <v>0</v>
      </c>
      <c r="AL7" s="14">
        <v>1</v>
      </c>
      <c r="AM7" s="3">
        <v>1</v>
      </c>
      <c r="AN7" s="3">
        <v>1</v>
      </c>
      <c r="AO7" s="3">
        <v>1</v>
      </c>
      <c r="AP7" s="3">
        <v>0</v>
      </c>
      <c r="AS7" s="3">
        <v>1</v>
      </c>
      <c r="AT7" s="3">
        <v>0.5</v>
      </c>
      <c r="AU7" s="3">
        <v>1</v>
      </c>
      <c r="AV7" s="3"/>
      <c r="AY7" s="3">
        <v>1</v>
      </c>
      <c r="AZ7" s="3">
        <v>1</v>
      </c>
      <c r="BA7" s="3">
        <v>1</v>
      </c>
      <c r="BB7" s="3">
        <v>0</v>
      </c>
      <c r="BE7" s="3">
        <v>1</v>
      </c>
      <c r="BF7" s="3">
        <v>0.5</v>
      </c>
      <c r="BG7" s="3">
        <v>1</v>
      </c>
      <c r="BH7" s="3">
        <v>0</v>
      </c>
      <c r="BK7" s="3">
        <v>1</v>
      </c>
      <c r="BL7" s="3">
        <v>0</v>
      </c>
      <c r="BM7" s="3">
        <v>1</v>
      </c>
      <c r="BN7" s="3" t="s">
        <v>95</v>
      </c>
      <c r="BO7" s="3">
        <v>1</v>
      </c>
      <c r="BP7" s="3">
        <v>0</v>
      </c>
      <c r="BQ7" s="3">
        <v>1</v>
      </c>
      <c r="BX7" s="4" t="s">
        <v>108</v>
      </c>
      <c r="BY7" s="3" t="s">
        <v>109</v>
      </c>
      <c r="BZ7" s="5">
        <v>45475</v>
      </c>
    </row>
    <row r="8" spans="1:78" ht="15.75" customHeight="1" x14ac:dyDescent="0.25">
      <c r="A8" s="2">
        <v>45475.690628703705</v>
      </c>
      <c r="B8" s="3" t="s">
        <v>87</v>
      </c>
      <c r="C8" s="3" t="s">
        <v>5</v>
      </c>
      <c r="F8" s="3" t="s">
        <v>110</v>
      </c>
      <c r="I8" s="3">
        <v>1</v>
      </c>
      <c r="J8" s="3">
        <v>0</v>
      </c>
      <c r="K8" s="3">
        <v>0</v>
      </c>
      <c r="L8" s="3"/>
      <c r="O8" s="14">
        <v>0.5</v>
      </c>
      <c r="P8" s="14">
        <v>1</v>
      </c>
      <c r="Q8" s="14">
        <v>1</v>
      </c>
      <c r="R8" s="14">
        <v>0.5</v>
      </c>
      <c r="S8" s="14">
        <v>0</v>
      </c>
      <c r="T8" s="14">
        <v>1</v>
      </c>
      <c r="U8" s="3">
        <v>0</v>
      </c>
      <c r="X8" s="3">
        <v>0</v>
      </c>
      <c r="AA8" s="3">
        <v>0.5</v>
      </c>
      <c r="AB8" s="3">
        <v>0</v>
      </c>
      <c r="AC8" s="3">
        <v>1</v>
      </c>
      <c r="AD8" s="3"/>
      <c r="AG8" s="3">
        <v>0</v>
      </c>
      <c r="AJ8" s="14">
        <v>0</v>
      </c>
      <c r="AK8" s="14"/>
      <c r="AL8" s="14"/>
      <c r="AM8" s="3">
        <v>0.5</v>
      </c>
      <c r="AN8" s="3">
        <v>1</v>
      </c>
      <c r="AO8" s="3">
        <v>1</v>
      </c>
      <c r="AP8" s="3">
        <v>0</v>
      </c>
      <c r="AS8" s="3"/>
      <c r="AV8" s="3">
        <v>0</v>
      </c>
      <c r="AY8" s="3">
        <v>0</v>
      </c>
      <c r="BB8" s="3">
        <v>1</v>
      </c>
      <c r="BC8" s="3">
        <v>1</v>
      </c>
      <c r="BD8" s="3">
        <v>0.5</v>
      </c>
      <c r="BE8" s="3">
        <v>0</v>
      </c>
      <c r="BH8" s="3">
        <v>0</v>
      </c>
      <c r="BK8" s="3">
        <v>0</v>
      </c>
      <c r="BN8" s="3" t="s">
        <v>95</v>
      </c>
      <c r="BO8" s="3">
        <v>1</v>
      </c>
      <c r="BP8" s="3">
        <v>1</v>
      </c>
      <c r="BQ8" s="3">
        <v>0</v>
      </c>
      <c r="BX8" s="4" t="s">
        <v>111</v>
      </c>
      <c r="BY8" s="3" t="s">
        <v>112</v>
      </c>
      <c r="BZ8" s="5">
        <v>45475</v>
      </c>
    </row>
    <row r="9" spans="1:78" ht="15.75" customHeight="1" x14ac:dyDescent="0.25">
      <c r="A9" s="2">
        <v>45475.711714409721</v>
      </c>
      <c r="B9" s="3" t="s">
        <v>87</v>
      </c>
      <c r="C9" s="3" t="s">
        <v>113</v>
      </c>
      <c r="H9" s="3" t="s">
        <v>114</v>
      </c>
      <c r="I9" s="3">
        <v>1</v>
      </c>
      <c r="J9" s="3">
        <v>1</v>
      </c>
      <c r="K9" s="3">
        <v>0</v>
      </c>
      <c r="L9" s="3">
        <v>1</v>
      </c>
      <c r="M9" s="3">
        <v>1</v>
      </c>
      <c r="N9" s="3">
        <v>1</v>
      </c>
      <c r="O9" s="14">
        <v>1</v>
      </c>
      <c r="P9" s="14">
        <v>1</v>
      </c>
      <c r="Q9" s="14">
        <v>1</v>
      </c>
      <c r="R9" s="14">
        <v>0.5</v>
      </c>
      <c r="S9" s="14">
        <v>1</v>
      </c>
      <c r="T9" s="14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0.5</v>
      </c>
      <c r="AB9" s="3">
        <v>1</v>
      </c>
      <c r="AC9" s="3">
        <v>1</v>
      </c>
      <c r="AD9" s="3"/>
      <c r="AG9" s="3">
        <v>1</v>
      </c>
      <c r="AH9" s="3">
        <v>1</v>
      </c>
      <c r="AI9" s="3">
        <v>1</v>
      </c>
      <c r="AJ9" s="14">
        <v>0</v>
      </c>
      <c r="AK9" s="14"/>
      <c r="AL9" s="14"/>
      <c r="AM9" s="3">
        <v>0.5</v>
      </c>
      <c r="AN9" s="3">
        <v>1</v>
      </c>
      <c r="AO9" s="3">
        <v>1</v>
      </c>
      <c r="AP9" s="3">
        <v>0</v>
      </c>
      <c r="AS9" s="3">
        <v>0</v>
      </c>
      <c r="AV9" s="3">
        <v>0</v>
      </c>
      <c r="AY9" s="3">
        <v>0</v>
      </c>
      <c r="BB9" s="3">
        <v>0</v>
      </c>
      <c r="BE9" s="3">
        <v>0</v>
      </c>
      <c r="BH9" s="3">
        <v>0</v>
      </c>
      <c r="BK9" s="3">
        <v>1</v>
      </c>
      <c r="BL9" s="3">
        <v>1</v>
      </c>
      <c r="BM9" s="3">
        <v>0.5</v>
      </c>
      <c r="BN9" s="3" t="s">
        <v>95</v>
      </c>
      <c r="BO9" s="3">
        <v>1</v>
      </c>
      <c r="BP9" s="3">
        <v>1</v>
      </c>
      <c r="BQ9" s="3">
        <v>0</v>
      </c>
      <c r="BX9" s="4" t="s">
        <v>115</v>
      </c>
      <c r="BY9" s="3" t="s">
        <v>101</v>
      </c>
      <c r="BZ9" s="5">
        <v>45475</v>
      </c>
    </row>
    <row r="10" spans="1:78" ht="15.75" customHeight="1" x14ac:dyDescent="0.25">
      <c r="A10" s="2">
        <v>45475.755507499998</v>
      </c>
      <c r="B10" s="3" t="s">
        <v>87</v>
      </c>
      <c r="C10" s="3" t="s">
        <v>88</v>
      </c>
      <c r="G10" s="3" t="s">
        <v>116</v>
      </c>
      <c r="I10" s="3">
        <v>1</v>
      </c>
      <c r="J10" s="3">
        <v>0</v>
      </c>
      <c r="K10" s="3">
        <v>0</v>
      </c>
      <c r="L10" s="3">
        <v>0.5</v>
      </c>
      <c r="M10" s="3">
        <v>0</v>
      </c>
      <c r="N10" s="3">
        <v>0</v>
      </c>
      <c r="O10" s="14">
        <v>0.25</v>
      </c>
      <c r="P10" s="14">
        <v>0</v>
      </c>
      <c r="Q10" s="14">
        <v>1</v>
      </c>
      <c r="R10" s="14">
        <v>0.25</v>
      </c>
      <c r="S10" s="14">
        <v>1</v>
      </c>
      <c r="T10" s="14">
        <v>1</v>
      </c>
      <c r="U10" s="3">
        <v>0</v>
      </c>
      <c r="X10" s="3">
        <v>0.5</v>
      </c>
      <c r="Y10" s="3">
        <v>0</v>
      </c>
      <c r="Z10" s="3">
        <v>1</v>
      </c>
      <c r="AA10" s="3">
        <v>0.5</v>
      </c>
      <c r="AB10" s="3">
        <v>0</v>
      </c>
      <c r="AC10" s="3">
        <v>1</v>
      </c>
      <c r="AD10" s="3">
        <v>0</v>
      </c>
      <c r="AG10" s="3">
        <v>0.5</v>
      </c>
      <c r="AH10" s="3">
        <v>1</v>
      </c>
      <c r="AI10" s="3">
        <v>1</v>
      </c>
      <c r="AJ10" s="14">
        <v>0.5</v>
      </c>
      <c r="AK10" s="14">
        <v>1</v>
      </c>
      <c r="AL10" s="14">
        <v>1</v>
      </c>
      <c r="AM10" s="3">
        <v>0.5</v>
      </c>
      <c r="AN10" s="3">
        <v>1</v>
      </c>
      <c r="AO10" s="3">
        <v>1</v>
      </c>
      <c r="AP10" s="3">
        <v>0</v>
      </c>
      <c r="AS10" s="3">
        <v>0</v>
      </c>
      <c r="AV10" s="3">
        <v>0</v>
      </c>
      <c r="AY10" s="3">
        <v>0</v>
      </c>
      <c r="BB10" s="3">
        <v>0</v>
      </c>
      <c r="BE10" s="3">
        <v>0</v>
      </c>
      <c r="BH10" s="3">
        <v>0</v>
      </c>
      <c r="BK10" s="3">
        <v>0</v>
      </c>
      <c r="BN10" s="3" t="s">
        <v>95</v>
      </c>
      <c r="BO10" s="3">
        <v>0</v>
      </c>
      <c r="BX10" s="4" t="s">
        <v>117</v>
      </c>
      <c r="BY10" s="3" t="s">
        <v>97</v>
      </c>
      <c r="BZ10" s="5">
        <v>45475</v>
      </c>
    </row>
    <row r="11" spans="1:78" ht="15.75" customHeight="1" x14ac:dyDescent="0.25">
      <c r="A11" s="2">
        <v>45476.435803414352</v>
      </c>
      <c r="B11" s="3" t="s">
        <v>87</v>
      </c>
      <c r="C11" s="3" t="s">
        <v>88</v>
      </c>
      <c r="G11" s="3" t="s">
        <v>118</v>
      </c>
      <c r="I11" s="3">
        <v>1</v>
      </c>
      <c r="J11" s="3">
        <v>0</v>
      </c>
      <c r="K11" s="3">
        <v>0</v>
      </c>
      <c r="L11" s="3">
        <v>0</v>
      </c>
      <c r="O11" s="14">
        <v>0</v>
      </c>
      <c r="P11" s="14"/>
      <c r="Q11" s="14"/>
      <c r="R11" s="14">
        <v>0</v>
      </c>
      <c r="S11" s="14"/>
      <c r="T11" s="14"/>
      <c r="U11" s="3">
        <v>0</v>
      </c>
      <c r="X11" s="3">
        <v>0</v>
      </c>
      <c r="AA11" s="3">
        <v>0</v>
      </c>
      <c r="AD11" s="3">
        <v>0</v>
      </c>
      <c r="AG11" s="3">
        <v>0</v>
      </c>
      <c r="AJ11" s="14">
        <v>0</v>
      </c>
      <c r="AK11" s="14"/>
      <c r="AL11" s="14"/>
      <c r="AM11" s="3">
        <v>0</v>
      </c>
      <c r="AP11" s="3">
        <v>0</v>
      </c>
      <c r="AS11" s="3">
        <v>0</v>
      </c>
      <c r="AV11" s="3">
        <v>0</v>
      </c>
      <c r="AY11" s="3">
        <v>0</v>
      </c>
      <c r="BB11" s="3">
        <v>0</v>
      </c>
      <c r="BE11" s="3">
        <v>0</v>
      </c>
      <c r="BH11" s="3">
        <v>0</v>
      </c>
      <c r="BK11" s="3">
        <v>0</v>
      </c>
      <c r="BN11" s="3" t="s">
        <v>95</v>
      </c>
      <c r="BO11" s="3">
        <v>0</v>
      </c>
      <c r="BX11" s="4" t="s">
        <v>119</v>
      </c>
      <c r="BY11" s="3" t="s">
        <v>97</v>
      </c>
      <c r="BZ11" s="5">
        <v>45476</v>
      </c>
    </row>
    <row r="12" spans="1:78" ht="15.75" customHeight="1" x14ac:dyDescent="0.25">
      <c r="A12" s="2">
        <v>45476.455621574074</v>
      </c>
      <c r="B12" s="3" t="s">
        <v>87</v>
      </c>
      <c r="C12" s="3" t="s">
        <v>88</v>
      </c>
      <c r="G12" s="3" t="s">
        <v>120</v>
      </c>
      <c r="I12" s="3">
        <v>1</v>
      </c>
      <c r="J12" s="3">
        <v>0</v>
      </c>
      <c r="K12" s="3">
        <v>0</v>
      </c>
      <c r="L12" s="3">
        <v>0</v>
      </c>
      <c r="O12" s="14">
        <v>0</v>
      </c>
      <c r="P12" s="14"/>
      <c r="Q12" s="14"/>
      <c r="R12" s="14">
        <v>0</v>
      </c>
      <c r="S12" s="14"/>
      <c r="T12" s="14"/>
      <c r="U12" s="3">
        <v>0</v>
      </c>
      <c r="X12" s="3">
        <v>0</v>
      </c>
      <c r="AA12" s="3">
        <v>0</v>
      </c>
      <c r="AD12" s="3">
        <v>0</v>
      </c>
      <c r="AG12" s="3">
        <v>0</v>
      </c>
      <c r="AJ12" s="14">
        <v>0</v>
      </c>
      <c r="AK12" s="14"/>
      <c r="AL12" s="14"/>
      <c r="AM12" s="3">
        <v>0</v>
      </c>
      <c r="AP12" s="3">
        <v>0</v>
      </c>
      <c r="AS12" s="3">
        <v>0</v>
      </c>
      <c r="AV12" s="3">
        <v>0</v>
      </c>
      <c r="AY12" s="3">
        <v>0</v>
      </c>
      <c r="BB12" s="3">
        <v>0</v>
      </c>
      <c r="BE12" s="3">
        <v>0</v>
      </c>
      <c r="BH12" s="3">
        <v>0</v>
      </c>
      <c r="BK12" s="3">
        <v>0</v>
      </c>
      <c r="BN12" s="3" t="s">
        <v>95</v>
      </c>
      <c r="BO12" s="3">
        <v>0</v>
      </c>
      <c r="BX12" s="4" t="s">
        <v>121</v>
      </c>
      <c r="BY12" s="3" t="s">
        <v>97</v>
      </c>
      <c r="BZ12" s="5">
        <v>45476</v>
      </c>
    </row>
    <row r="13" spans="1:78" ht="15.75" customHeight="1" x14ac:dyDescent="0.25">
      <c r="A13" s="2">
        <v>45476.477563483801</v>
      </c>
      <c r="B13" s="3" t="s">
        <v>87</v>
      </c>
      <c r="C13" s="3" t="s">
        <v>5</v>
      </c>
      <c r="F13" s="3" t="s">
        <v>122</v>
      </c>
      <c r="I13" s="3">
        <v>1</v>
      </c>
      <c r="J13" s="3">
        <v>1</v>
      </c>
      <c r="K13" s="3">
        <v>0</v>
      </c>
      <c r="L13" s="3">
        <v>1</v>
      </c>
      <c r="M13" s="3">
        <v>1</v>
      </c>
      <c r="N13" s="3">
        <v>1</v>
      </c>
      <c r="O13" s="14">
        <v>0.5</v>
      </c>
      <c r="P13" s="14">
        <v>1</v>
      </c>
      <c r="Q13" s="14">
        <v>1</v>
      </c>
      <c r="R13" s="14">
        <v>1</v>
      </c>
      <c r="S13" s="14">
        <v>0.75</v>
      </c>
      <c r="T13" s="14">
        <v>0.25</v>
      </c>
      <c r="U13" s="3">
        <v>0.5</v>
      </c>
      <c r="V13" s="3"/>
      <c r="W13" s="3">
        <v>0.5</v>
      </c>
      <c r="X13" s="3">
        <v>0.5</v>
      </c>
      <c r="Y13" s="3">
        <v>0</v>
      </c>
      <c r="Z13" s="3">
        <v>1</v>
      </c>
      <c r="AA13" s="3">
        <v>0.5</v>
      </c>
      <c r="AB13" s="3">
        <v>1</v>
      </c>
      <c r="AC13" s="3">
        <v>1</v>
      </c>
      <c r="AD13" s="3">
        <v>0</v>
      </c>
      <c r="AG13" s="3">
        <v>1</v>
      </c>
      <c r="AH13" s="3">
        <v>1</v>
      </c>
      <c r="AI13" s="3">
        <v>0.5</v>
      </c>
      <c r="AJ13" s="14">
        <v>0.5</v>
      </c>
      <c r="AK13" s="14">
        <v>1</v>
      </c>
      <c r="AL13" s="14">
        <v>1</v>
      </c>
      <c r="AM13" s="3">
        <v>1</v>
      </c>
      <c r="AN13" s="3">
        <v>1</v>
      </c>
      <c r="AO13" s="3">
        <v>0</v>
      </c>
      <c r="AP13" s="3">
        <v>0</v>
      </c>
      <c r="AS13" s="3">
        <v>0</v>
      </c>
      <c r="AV13" s="3"/>
      <c r="AY13" s="3">
        <v>1</v>
      </c>
      <c r="AZ13" s="3">
        <v>1</v>
      </c>
      <c r="BA13" s="3">
        <v>0</v>
      </c>
      <c r="BB13" s="3">
        <v>0</v>
      </c>
      <c r="BE13" s="3">
        <v>1</v>
      </c>
      <c r="BF13" s="3">
        <v>1</v>
      </c>
      <c r="BG13" s="3">
        <v>0</v>
      </c>
      <c r="BH13" s="3">
        <v>0</v>
      </c>
      <c r="BK13" s="3">
        <v>1</v>
      </c>
      <c r="BL13" s="3">
        <v>0</v>
      </c>
      <c r="BM13" s="3">
        <v>0.5</v>
      </c>
      <c r="BN13" s="3" t="s">
        <v>95</v>
      </c>
      <c r="BO13" s="3">
        <v>1</v>
      </c>
      <c r="BP13" s="3">
        <v>0.5</v>
      </c>
      <c r="BQ13" s="3">
        <v>0</v>
      </c>
      <c r="BX13" s="4" t="s">
        <v>123</v>
      </c>
      <c r="BY13" s="3" t="s">
        <v>109</v>
      </c>
      <c r="BZ13" s="5">
        <v>45476</v>
      </c>
    </row>
    <row r="14" spans="1:78" ht="15.75" customHeight="1" x14ac:dyDescent="0.25">
      <c r="A14" s="2">
        <v>45476.533342858791</v>
      </c>
      <c r="B14" s="3" t="s">
        <v>87</v>
      </c>
      <c r="C14" s="3" t="s">
        <v>113</v>
      </c>
      <c r="H14" s="3" t="s">
        <v>124</v>
      </c>
      <c r="I14" s="3">
        <v>1</v>
      </c>
      <c r="J14" s="3">
        <v>1</v>
      </c>
      <c r="K14" s="3">
        <v>0</v>
      </c>
      <c r="L14" s="3">
        <v>0</v>
      </c>
      <c r="O14" s="14">
        <v>1</v>
      </c>
      <c r="P14" s="14">
        <v>1</v>
      </c>
      <c r="Q14" s="14">
        <v>1</v>
      </c>
      <c r="R14" s="14">
        <v>0.75</v>
      </c>
      <c r="S14" s="14">
        <v>0.5</v>
      </c>
      <c r="T14" s="14">
        <v>1</v>
      </c>
      <c r="U14" s="3">
        <v>0.5</v>
      </c>
      <c r="V14" s="3"/>
      <c r="W14" s="3">
        <v>0.5</v>
      </c>
      <c r="X14" s="3">
        <v>1</v>
      </c>
      <c r="Y14" s="3">
        <v>0</v>
      </c>
      <c r="Z14" s="3">
        <v>1</v>
      </c>
      <c r="AA14" s="3">
        <v>0.5</v>
      </c>
      <c r="AB14" s="3">
        <v>1</v>
      </c>
      <c r="AC14" s="3">
        <v>0.5</v>
      </c>
      <c r="AD14" s="3"/>
      <c r="AG14" s="3">
        <v>1</v>
      </c>
      <c r="AH14" s="3">
        <v>1</v>
      </c>
      <c r="AI14" s="3">
        <v>1</v>
      </c>
      <c r="AJ14" s="14">
        <v>0</v>
      </c>
      <c r="AK14" s="14"/>
      <c r="AL14" s="14"/>
      <c r="AM14" s="3">
        <v>0.5</v>
      </c>
      <c r="AN14" s="3">
        <v>0</v>
      </c>
      <c r="AO14" s="3">
        <v>1</v>
      </c>
      <c r="AP14" s="3">
        <v>0</v>
      </c>
      <c r="AS14" s="3">
        <v>0</v>
      </c>
      <c r="AV14" s="3">
        <v>0</v>
      </c>
      <c r="AY14" s="3">
        <v>0</v>
      </c>
      <c r="BB14" s="3">
        <v>0</v>
      </c>
      <c r="BE14" s="3">
        <v>0</v>
      </c>
      <c r="BH14" s="3">
        <v>0</v>
      </c>
      <c r="BK14" s="3">
        <v>0</v>
      </c>
      <c r="BN14" s="3" t="s">
        <v>95</v>
      </c>
      <c r="BO14" s="3">
        <v>0</v>
      </c>
      <c r="BX14" s="4" t="s">
        <v>125</v>
      </c>
      <c r="BY14" s="3" t="s">
        <v>101</v>
      </c>
      <c r="BZ14" s="5">
        <v>45476</v>
      </c>
    </row>
    <row r="15" spans="1:78" ht="15.75" customHeight="1" x14ac:dyDescent="0.25">
      <c r="A15" s="2">
        <v>45476.632226944443</v>
      </c>
      <c r="B15" s="3" t="s">
        <v>87</v>
      </c>
      <c r="C15" s="3" t="s">
        <v>88</v>
      </c>
      <c r="G15" s="3" t="s">
        <v>126</v>
      </c>
      <c r="I15" s="3">
        <v>0</v>
      </c>
      <c r="L15" s="3">
        <v>0</v>
      </c>
      <c r="O15" s="14">
        <v>0</v>
      </c>
      <c r="P15" s="14"/>
      <c r="Q15" s="14"/>
      <c r="R15" s="14">
        <v>0</v>
      </c>
      <c r="S15" s="14"/>
      <c r="T15" s="14"/>
      <c r="U15" s="3">
        <v>0</v>
      </c>
      <c r="X15" s="3">
        <v>0</v>
      </c>
      <c r="AA15" s="3">
        <v>0</v>
      </c>
      <c r="AD15" s="3">
        <v>0</v>
      </c>
      <c r="AG15" s="3">
        <v>0</v>
      </c>
      <c r="AJ15" s="14">
        <v>0</v>
      </c>
      <c r="AK15" s="14"/>
      <c r="AL15" s="14"/>
      <c r="AM15" s="3">
        <v>0</v>
      </c>
      <c r="AP15" s="3">
        <v>0</v>
      </c>
      <c r="AS15" s="3">
        <v>0</v>
      </c>
      <c r="AV15" s="3">
        <v>0</v>
      </c>
      <c r="AY15" s="3">
        <v>0</v>
      </c>
      <c r="BB15" s="3">
        <v>0</v>
      </c>
      <c r="BE15" s="3">
        <v>0</v>
      </c>
      <c r="BH15" s="3">
        <v>0</v>
      </c>
      <c r="BK15" s="3">
        <v>0</v>
      </c>
      <c r="BN15" s="3" t="s">
        <v>95</v>
      </c>
      <c r="BO15" s="3">
        <v>0</v>
      </c>
      <c r="BX15" s="4" t="s">
        <v>127</v>
      </c>
      <c r="BY15" s="3" t="s">
        <v>97</v>
      </c>
      <c r="BZ15" s="5">
        <v>45476</v>
      </c>
    </row>
    <row r="16" spans="1:78" ht="15.75" customHeight="1" x14ac:dyDescent="0.25">
      <c r="A16" s="2">
        <v>45476.643258124997</v>
      </c>
      <c r="B16" s="3" t="s">
        <v>87</v>
      </c>
      <c r="C16" s="3" t="s">
        <v>88</v>
      </c>
      <c r="G16" s="3" t="s">
        <v>126</v>
      </c>
      <c r="I16" s="3">
        <v>1</v>
      </c>
      <c r="J16" s="3">
        <v>1</v>
      </c>
      <c r="K16" s="3">
        <v>0</v>
      </c>
      <c r="L16" s="3">
        <v>0</v>
      </c>
      <c r="O16" s="14">
        <v>0</v>
      </c>
      <c r="P16" s="14"/>
      <c r="Q16" s="14"/>
      <c r="R16" s="14">
        <v>0</v>
      </c>
      <c r="S16" s="14"/>
      <c r="T16" s="14"/>
      <c r="U16" s="3">
        <v>0</v>
      </c>
      <c r="X16" s="3">
        <v>0</v>
      </c>
      <c r="AA16" s="3">
        <v>0</v>
      </c>
      <c r="AD16" s="3">
        <v>0</v>
      </c>
      <c r="AG16" s="3">
        <v>0</v>
      </c>
      <c r="AJ16" s="14">
        <v>0</v>
      </c>
      <c r="AK16" s="14"/>
      <c r="AL16" s="14"/>
      <c r="AM16" s="3">
        <v>0</v>
      </c>
      <c r="AP16" s="3">
        <v>0</v>
      </c>
      <c r="AS16" s="3">
        <v>0</v>
      </c>
      <c r="AV16" s="3">
        <v>0</v>
      </c>
      <c r="AY16" s="3">
        <v>0</v>
      </c>
      <c r="BB16" s="3">
        <v>0</v>
      </c>
      <c r="BE16" s="3">
        <v>0</v>
      </c>
      <c r="BH16" s="3">
        <v>0</v>
      </c>
      <c r="BK16" s="3">
        <v>1</v>
      </c>
      <c r="BL16" s="3">
        <v>1</v>
      </c>
      <c r="BM16" s="3">
        <v>1</v>
      </c>
      <c r="BN16" s="3" t="s">
        <v>95</v>
      </c>
      <c r="BO16" s="3">
        <v>1</v>
      </c>
      <c r="BP16" s="3">
        <v>1</v>
      </c>
      <c r="BQ16" s="3">
        <v>0</v>
      </c>
      <c r="BX16" s="4" t="s">
        <v>127</v>
      </c>
      <c r="BY16" s="3" t="s">
        <v>97</v>
      </c>
      <c r="BZ16" s="5">
        <v>45476</v>
      </c>
    </row>
    <row r="17" spans="1:84" ht="15.75" customHeight="1" x14ac:dyDescent="0.25">
      <c r="A17" s="2">
        <v>45476.645163576388</v>
      </c>
      <c r="B17" s="3" t="s">
        <v>87</v>
      </c>
      <c r="C17" s="3" t="s">
        <v>4</v>
      </c>
      <c r="E17" s="3" t="s">
        <v>128</v>
      </c>
      <c r="I17" s="3">
        <v>1</v>
      </c>
      <c r="J17" s="3">
        <v>0</v>
      </c>
      <c r="K17" s="3">
        <v>0</v>
      </c>
      <c r="L17" s="3">
        <v>1</v>
      </c>
      <c r="M17" s="3">
        <v>0</v>
      </c>
      <c r="N17" s="3">
        <v>0</v>
      </c>
      <c r="O17" s="14">
        <v>0.25</v>
      </c>
      <c r="P17" s="14">
        <v>0</v>
      </c>
      <c r="Q17" s="14">
        <v>0</v>
      </c>
      <c r="R17" s="14">
        <v>0</v>
      </c>
      <c r="S17" s="14"/>
      <c r="T17" s="14"/>
      <c r="U17" s="3">
        <v>0</v>
      </c>
      <c r="X17" s="3">
        <v>0</v>
      </c>
      <c r="AA17" s="3">
        <v>0.5</v>
      </c>
      <c r="AB17" s="3">
        <v>1</v>
      </c>
      <c r="AC17" s="3">
        <v>1</v>
      </c>
      <c r="AD17" s="3"/>
      <c r="AG17" s="3">
        <v>0.5</v>
      </c>
      <c r="AH17" s="3">
        <v>1</v>
      </c>
      <c r="AI17" s="3">
        <v>1</v>
      </c>
      <c r="AJ17" s="14">
        <v>0.5</v>
      </c>
      <c r="AK17" s="14">
        <v>1</v>
      </c>
      <c r="AL17" s="14">
        <v>1</v>
      </c>
      <c r="AM17" s="3">
        <v>1</v>
      </c>
      <c r="AN17" s="3">
        <v>1</v>
      </c>
      <c r="AO17" s="3">
        <v>1</v>
      </c>
      <c r="AP17" s="3">
        <v>0</v>
      </c>
      <c r="AS17" s="3">
        <v>0</v>
      </c>
      <c r="AV17" s="3"/>
      <c r="AY17" s="3">
        <v>1</v>
      </c>
      <c r="AZ17" s="3">
        <v>0</v>
      </c>
      <c r="BA17" s="3">
        <v>1</v>
      </c>
      <c r="BB17" s="3">
        <v>0</v>
      </c>
      <c r="BE17" s="3">
        <v>0</v>
      </c>
      <c r="BH17" s="3">
        <v>0</v>
      </c>
      <c r="BK17" s="3">
        <v>1</v>
      </c>
      <c r="BL17" s="3">
        <v>0</v>
      </c>
      <c r="BM17" s="3">
        <v>1</v>
      </c>
      <c r="BN17" s="3" t="s">
        <v>129</v>
      </c>
      <c r="BR17" s="3">
        <v>0</v>
      </c>
      <c r="BX17" s="4" t="s">
        <v>130</v>
      </c>
      <c r="BY17" s="3" t="s">
        <v>112</v>
      </c>
      <c r="BZ17" s="5">
        <v>45476</v>
      </c>
    </row>
    <row r="18" spans="1:84" ht="15.75" customHeight="1" x14ac:dyDescent="0.25">
      <c r="A18" s="2">
        <v>45476.681733657402</v>
      </c>
      <c r="B18" s="3" t="s">
        <v>87</v>
      </c>
      <c r="C18" s="3" t="s">
        <v>113</v>
      </c>
      <c r="H18" s="3" t="s">
        <v>131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14">
        <v>1</v>
      </c>
      <c r="P18" s="14">
        <v>1</v>
      </c>
      <c r="Q18" s="14">
        <v>1</v>
      </c>
      <c r="R18" s="14">
        <v>0.75</v>
      </c>
      <c r="S18" s="14">
        <v>1</v>
      </c>
      <c r="T18" s="14">
        <v>1</v>
      </c>
      <c r="U18" s="3">
        <v>0.5</v>
      </c>
      <c r="V18" s="3">
        <v>0.5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14">
        <v>0.5</v>
      </c>
      <c r="AK18" s="14">
        <v>1</v>
      </c>
      <c r="AL18" s="14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0</v>
      </c>
      <c r="AY18" s="3">
        <v>0</v>
      </c>
      <c r="BB18" s="3">
        <v>0</v>
      </c>
      <c r="BE18" s="3">
        <v>0</v>
      </c>
      <c r="BH18" s="3">
        <v>0</v>
      </c>
      <c r="BK18" s="3">
        <v>0</v>
      </c>
      <c r="BN18" s="3" t="s">
        <v>95</v>
      </c>
      <c r="BO18" s="3">
        <v>1</v>
      </c>
      <c r="BP18" s="3">
        <v>1</v>
      </c>
      <c r="BQ18" s="3">
        <v>0</v>
      </c>
      <c r="BX18" s="4" t="s">
        <v>132</v>
      </c>
      <c r="BY18" s="3" t="s">
        <v>101</v>
      </c>
      <c r="BZ18" s="5">
        <v>45476</v>
      </c>
    </row>
    <row r="19" spans="1:84" ht="15.75" customHeight="1" x14ac:dyDescent="0.25">
      <c r="A19" s="2">
        <v>45476.690850173611</v>
      </c>
      <c r="B19" s="3" t="s">
        <v>87</v>
      </c>
      <c r="C19" s="3" t="s">
        <v>88</v>
      </c>
      <c r="G19" s="3" t="s">
        <v>126</v>
      </c>
      <c r="I19" s="3">
        <v>1</v>
      </c>
      <c r="J19" s="3">
        <v>0</v>
      </c>
      <c r="K19" s="3">
        <v>0</v>
      </c>
      <c r="L19" s="3">
        <v>0</v>
      </c>
      <c r="O19" s="14">
        <v>0</v>
      </c>
      <c r="P19" s="14"/>
      <c r="Q19" s="14"/>
      <c r="R19" s="14">
        <v>0</v>
      </c>
      <c r="S19" s="14"/>
      <c r="T19" s="14"/>
      <c r="U19" s="3">
        <v>0</v>
      </c>
      <c r="X19" s="3">
        <v>0</v>
      </c>
      <c r="AA19" s="3">
        <v>0</v>
      </c>
      <c r="AD19" s="3">
        <v>0</v>
      </c>
      <c r="AG19" s="3">
        <v>0</v>
      </c>
      <c r="AJ19" s="14">
        <v>0</v>
      </c>
      <c r="AK19" s="14"/>
      <c r="AL19" s="14"/>
      <c r="AM19" s="3">
        <v>0</v>
      </c>
      <c r="AP19" s="3">
        <v>0</v>
      </c>
      <c r="AS19" s="3">
        <v>0</v>
      </c>
      <c r="AV19" s="3">
        <v>0</v>
      </c>
      <c r="AY19" s="3">
        <v>0</v>
      </c>
      <c r="BB19" s="3">
        <v>0</v>
      </c>
      <c r="BE19" s="3">
        <v>0</v>
      </c>
      <c r="BH19" s="3">
        <v>0</v>
      </c>
      <c r="BK19" s="3">
        <v>1</v>
      </c>
      <c r="BL19" s="3">
        <v>1</v>
      </c>
      <c r="BM19" s="3">
        <v>1</v>
      </c>
      <c r="BN19" s="3" t="s">
        <v>95</v>
      </c>
      <c r="BO19" s="3">
        <v>1</v>
      </c>
      <c r="BP19" s="3">
        <v>0</v>
      </c>
      <c r="BQ19" s="3">
        <v>0</v>
      </c>
      <c r="BX19" s="4" t="s">
        <v>127</v>
      </c>
      <c r="BY19" s="3" t="s">
        <v>97</v>
      </c>
      <c r="BZ19" s="5">
        <v>45476</v>
      </c>
    </row>
    <row r="20" spans="1:84" ht="15.75" customHeight="1" x14ac:dyDescent="0.25">
      <c r="A20" s="2">
        <v>45476.703975983793</v>
      </c>
      <c r="B20" s="3" t="s">
        <v>87</v>
      </c>
      <c r="C20" s="3" t="s">
        <v>4</v>
      </c>
      <c r="E20" s="3" t="s">
        <v>133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14">
        <v>1</v>
      </c>
      <c r="P20" s="14">
        <v>1</v>
      </c>
      <c r="Q20" s="14">
        <v>1</v>
      </c>
      <c r="R20" s="14">
        <v>0.25</v>
      </c>
      <c r="S20" s="14">
        <v>1</v>
      </c>
      <c r="T20" s="14">
        <v>1</v>
      </c>
      <c r="U20" s="3">
        <v>0</v>
      </c>
      <c r="X20" s="3">
        <v>1</v>
      </c>
      <c r="Y20" s="3">
        <v>1</v>
      </c>
      <c r="Z20" s="3">
        <v>1</v>
      </c>
      <c r="AA20" s="3">
        <v>0.5</v>
      </c>
      <c r="AB20" s="3">
        <v>0</v>
      </c>
      <c r="AC20" s="3">
        <v>1</v>
      </c>
      <c r="AD20" s="3"/>
      <c r="AG20" s="3">
        <v>0.5</v>
      </c>
      <c r="AH20" s="3">
        <v>0</v>
      </c>
      <c r="AI20" s="3">
        <v>1</v>
      </c>
      <c r="AJ20" s="14">
        <v>0.5</v>
      </c>
      <c r="AK20" s="14">
        <v>1</v>
      </c>
      <c r="AL20" s="14">
        <v>1</v>
      </c>
      <c r="AM20" s="3">
        <v>1</v>
      </c>
      <c r="AN20" s="3">
        <v>1</v>
      </c>
      <c r="AO20" s="3">
        <v>1</v>
      </c>
      <c r="AP20" s="3">
        <v>0</v>
      </c>
      <c r="AS20" s="3">
        <v>1</v>
      </c>
      <c r="AT20" s="3">
        <v>1</v>
      </c>
      <c r="AU20" s="3">
        <v>1</v>
      </c>
      <c r="AV20" s="3"/>
      <c r="AY20" s="3">
        <v>1</v>
      </c>
      <c r="AZ20" s="3">
        <v>1</v>
      </c>
      <c r="BA20" s="3">
        <v>1</v>
      </c>
      <c r="BB20" s="3">
        <v>0</v>
      </c>
      <c r="BE20" s="3">
        <v>1</v>
      </c>
      <c r="BF20" s="3">
        <v>1</v>
      </c>
      <c r="BG20" s="3">
        <v>1</v>
      </c>
      <c r="BH20" s="3">
        <v>0</v>
      </c>
      <c r="BK20" s="3">
        <v>1</v>
      </c>
      <c r="BL20" s="3">
        <v>1</v>
      </c>
      <c r="BM20" s="3">
        <v>1</v>
      </c>
      <c r="BN20" s="3" t="s">
        <v>129</v>
      </c>
      <c r="BR20" s="3">
        <v>0</v>
      </c>
      <c r="BX20" s="4" t="s">
        <v>134</v>
      </c>
      <c r="BY20" s="3" t="s">
        <v>109</v>
      </c>
      <c r="BZ20" s="5">
        <v>45479</v>
      </c>
    </row>
    <row r="21" spans="1:84" ht="15.75" customHeight="1" x14ac:dyDescent="0.25">
      <c r="A21" s="2">
        <v>45477.416944710647</v>
      </c>
      <c r="B21" s="3" t="s">
        <v>87</v>
      </c>
      <c r="C21" s="3" t="s">
        <v>113</v>
      </c>
      <c r="H21" s="3" t="s">
        <v>135</v>
      </c>
      <c r="I21" s="3">
        <v>0</v>
      </c>
      <c r="L21" s="3">
        <v>1</v>
      </c>
      <c r="M21" s="3">
        <v>1</v>
      </c>
      <c r="N21" s="3">
        <v>1</v>
      </c>
      <c r="O21" s="14">
        <v>1</v>
      </c>
      <c r="P21" s="14">
        <v>1</v>
      </c>
      <c r="Q21" s="14">
        <v>1</v>
      </c>
      <c r="R21" s="14">
        <v>0.5</v>
      </c>
      <c r="S21" s="14">
        <v>1</v>
      </c>
      <c r="T21" s="14">
        <v>1</v>
      </c>
      <c r="U21" s="3">
        <v>0.5</v>
      </c>
      <c r="V21" s="3"/>
      <c r="W21" s="3">
        <v>0.5</v>
      </c>
      <c r="X21" s="3">
        <v>1</v>
      </c>
      <c r="Y21" s="3">
        <v>0.5</v>
      </c>
      <c r="Z21" s="3">
        <v>1</v>
      </c>
      <c r="AA21" s="3">
        <v>0.5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14">
        <v>0.25</v>
      </c>
      <c r="AK21" s="14">
        <v>0.5</v>
      </c>
      <c r="AL21" s="14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0</v>
      </c>
      <c r="AV21" s="3">
        <v>0</v>
      </c>
      <c r="AY21" s="3">
        <v>0</v>
      </c>
      <c r="BB21" s="3">
        <v>0</v>
      </c>
      <c r="BE21" s="3">
        <v>1</v>
      </c>
      <c r="BF21" s="3">
        <v>0</v>
      </c>
      <c r="BG21" s="3">
        <v>0</v>
      </c>
      <c r="BH21" s="3">
        <v>0</v>
      </c>
      <c r="BK21" s="3">
        <v>0</v>
      </c>
      <c r="BN21" s="3" t="s">
        <v>95</v>
      </c>
      <c r="BO21" s="3">
        <v>1</v>
      </c>
      <c r="BP21" s="3">
        <v>1</v>
      </c>
      <c r="BQ21" s="3">
        <v>0</v>
      </c>
      <c r="BX21" s="4" t="s">
        <v>136</v>
      </c>
      <c r="BY21" s="3" t="s">
        <v>101</v>
      </c>
      <c r="BZ21" s="5">
        <v>45476</v>
      </c>
    </row>
    <row r="22" spans="1:84" ht="15.75" customHeight="1" x14ac:dyDescent="0.25">
      <c r="A22" s="2">
        <v>45477.442530335647</v>
      </c>
      <c r="B22" s="3" t="s">
        <v>87</v>
      </c>
      <c r="C22" s="3" t="s">
        <v>88</v>
      </c>
      <c r="G22" s="3" t="s">
        <v>137</v>
      </c>
      <c r="I22" s="3">
        <v>1</v>
      </c>
      <c r="J22" s="3">
        <v>0</v>
      </c>
      <c r="K22" s="3">
        <v>0</v>
      </c>
      <c r="L22" s="3">
        <v>1</v>
      </c>
      <c r="M22" s="3">
        <v>0</v>
      </c>
      <c r="N22" s="3">
        <v>0</v>
      </c>
      <c r="O22" s="14">
        <v>0.25</v>
      </c>
      <c r="P22" s="14">
        <v>0</v>
      </c>
      <c r="Q22" s="14">
        <v>0</v>
      </c>
      <c r="R22" s="14">
        <v>0</v>
      </c>
      <c r="S22" s="14"/>
      <c r="T22" s="14"/>
      <c r="U22" s="3">
        <v>0</v>
      </c>
      <c r="X22" s="3">
        <v>0</v>
      </c>
      <c r="AA22" s="3">
        <v>0</v>
      </c>
      <c r="AD22" s="3">
        <v>0</v>
      </c>
      <c r="AG22" s="3">
        <v>0</v>
      </c>
      <c r="AJ22" s="14">
        <v>0</v>
      </c>
      <c r="AK22" s="14"/>
      <c r="AL22" s="14"/>
      <c r="AM22" s="3">
        <v>0</v>
      </c>
      <c r="AP22" s="3">
        <v>0</v>
      </c>
      <c r="AS22" s="3">
        <v>0</v>
      </c>
      <c r="AV22" s="3">
        <v>0</v>
      </c>
      <c r="AY22" s="3">
        <v>0</v>
      </c>
      <c r="BB22" s="3">
        <v>0</v>
      </c>
      <c r="BE22" s="3">
        <v>0</v>
      </c>
      <c r="BH22" s="3">
        <v>0</v>
      </c>
      <c r="BK22" s="3">
        <v>0</v>
      </c>
      <c r="BN22" s="3" t="s">
        <v>95</v>
      </c>
      <c r="BO22" s="3">
        <v>0</v>
      </c>
      <c r="BX22" s="4" t="s">
        <v>138</v>
      </c>
      <c r="BY22" s="3" t="s">
        <v>97</v>
      </c>
      <c r="BZ22" s="5">
        <v>45477</v>
      </c>
    </row>
    <row r="23" spans="1:84" ht="15.75" customHeight="1" x14ac:dyDescent="0.25">
      <c r="A23" s="2">
        <v>45477.500942500003</v>
      </c>
      <c r="B23" s="3" t="s">
        <v>87</v>
      </c>
      <c r="C23" s="3" t="s">
        <v>88</v>
      </c>
      <c r="G23" s="3" t="s">
        <v>139</v>
      </c>
      <c r="I23" s="3">
        <v>1</v>
      </c>
      <c r="J23" s="3">
        <v>1</v>
      </c>
      <c r="K23" s="3">
        <v>0</v>
      </c>
      <c r="L23" s="3">
        <v>1</v>
      </c>
      <c r="M23" s="3">
        <v>1</v>
      </c>
      <c r="N23" s="3">
        <v>1</v>
      </c>
      <c r="O23" s="14">
        <v>0.75</v>
      </c>
      <c r="P23" s="14">
        <v>1</v>
      </c>
      <c r="Q23" s="14">
        <v>0.5</v>
      </c>
      <c r="R23" s="14">
        <v>0.5</v>
      </c>
      <c r="S23" s="14">
        <v>1</v>
      </c>
      <c r="T23" s="14">
        <v>1</v>
      </c>
      <c r="U23" s="3">
        <v>0.5</v>
      </c>
      <c r="V23" s="3"/>
      <c r="W23" s="3">
        <v>0.5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0.5</v>
      </c>
      <c r="AH23" s="3">
        <v>1</v>
      </c>
      <c r="AI23" s="3">
        <v>1</v>
      </c>
      <c r="AJ23" s="14">
        <v>0</v>
      </c>
      <c r="AK23" s="14"/>
      <c r="AL23" s="14"/>
      <c r="AM23" s="3">
        <v>1</v>
      </c>
      <c r="AN23" s="3">
        <v>1</v>
      </c>
      <c r="AO23" s="3">
        <v>1</v>
      </c>
      <c r="AP23" s="3">
        <v>0</v>
      </c>
      <c r="AS23" s="3">
        <v>1</v>
      </c>
      <c r="AT23" s="3">
        <v>1</v>
      </c>
      <c r="AU23" s="3">
        <v>1</v>
      </c>
      <c r="AV23" s="3">
        <v>0</v>
      </c>
      <c r="AY23" s="3">
        <v>1</v>
      </c>
      <c r="AZ23" s="3">
        <v>1</v>
      </c>
      <c r="BA23" s="3">
        <v>0.5</v>
      </c>
      <c r="BB23" s="3">
        <v>0</v>
      </c>
      <c r="BE23" s="3">
        <v>1</v>
      </c>
      <c r="BF23" s="3">
        <v>1</v>
      </c>
      <c r="BG23" s="3">
        <v>0</v>
      </c>
      <c r="BH23" s="3">
        <v>0</v>
      </c>
      <c r="BK23" s="3">
        <v>1</v>
      </c>
      <c r="BL23" s="3">
        <v>1</v>
      </c>
      <c r="BM23" s="3">
        <v>0.5</v>
      </c>
      <c r="BN23" s="3" t="s">
        <v>95</v>
      </c>
      <c r="BO23" s="3">
        <v>1</v>
      </c>
      <c r="BP23" s="3">
        <v>1</v>
      </c>
      <c r="BQ23" s="3">
        <v>0</v>
      </c>
      <c r="BX23" s="4" t="s">
        <v>140</v>
      </c>
      <c r="BY23" s="3" t="s">
        <v>101</v>
      </c>
      <c r="BZ23" s="5">
        <v>45477</v>
      </c>
    </row>
    <row r="24" spans="1:84" ht="15.75" customHeight="1" x14ac:dyDescent="0.25">
      <c r="A24" s="2">
        <v>45477.511814641199</v>
      </c>
      <c r="B24" s="3" t="s">
        <v>87</v>
      </c>
      <c r="C24" s="3" t="s">
        <v>88</v>
      </c>
      <c r="G24" s="3" t="s">
        <v>141</v>
      </c>
      <c r="I24" s="3">
        <v>0</v>
      </c>
      <c r="L24" s="3">
        <v>0.5</v>
      </c>
      <c r="M24" s="3">
        <v>0</v>
      </c>
      <c r="N24" s="3">
        <v>1</v>
      </c>
      <c r="O24" s="14">
        <v>0.5</v>
      </c>
      <c r="P24" s="14">
        <v>0</v>
      </c>
      <c r="Q24" s="14">
        <v>1</v>
      </c>
      <c r="R24" s="14">
        <v>0.25</v>
      </c>
      <c r="S24" s="14">
        <v>0</v>
      </c>
      <c r="T24" s="14">
        <v>0.5</v>
      </c>
      <c r="U24" s="3">
        <v>0</v>
      </c>
      <c r="X24" s="3">
        <v>1</v>
      </c>
      <c r="Y24" s="3">
        <v>0</v>
      </c>
      <c r="Z24" s="3">
        <v>0.5</v>
      </c>
      <c r="AA24" s="3">
        <v>0.5</v>
      </c>
      <c r="AB24" s="3">
        <v>0</v>
      </c>
      <c r="AC24" s="3">
        <v>1</v>
      </c>
      <c r="AD24" s="3">
        <v>0</v>
      </c>
      <c r="AG24" s="3">
        <v>1</v>
      </c>
      <c r="AH24" s="3">
        <v>1</v>
      </c>
      <c r="AI24" s="3">
        <v>1</v>
      </c>
      <c r="AJ24" s="14">
        <v>0</v>
      </c>
      <c r="AK24" s="14"/>
      <c r="AL24" s="14"/>
      <c r="AM24" s="3">
        <v>1</v>
      </c>
      <c r="AN24" s="3">
        <v>0</v>
      </c>
      <c r="AO24" s="3">
        <v>1</v>
      </c>
      <c r="AP24" s="3">
        <v>0</v>
      </c>
      <c r="AS24" s="3">
        <v>0</v>
      </c>
      <c r="AV24" s="3">
        <v>0</v>
      </c>
      <c r="AY24" s="3">
        <v>0</v>
      </c>
      <c r="BB24" s="3">
        <v>0</v>
      </c>
      <c r="BE24" s="3">
        <v>0</v>
      </c>
      <c r="BH24" s="3">
        <v>0</v>
      </c>
      <c r="BK24" s="3">
        <v>0</v>
      </c>
      <c r="BN24" s="3" t="s">
        <v>95</v>
      </c>
      <c r="BO24" s="3">
        <v>0</v>
      </c>
      <c r="BX24" s="4" t="s">
        <v>142</v>
      </c>
      <c r="BY24" s="3" t="s">
        <v>97</v>
      </c>
      <c r="BZ24" s="5">
        <v>45477</v>
      </c>
    </row>
    <row r="25" spans="1:84" x14ac:dyDescent="0.25">
      <c r="A25" s="6">
        <v>45477.663578587963</v>
      </c>
      <c r="B25" s="8" t="s">
        <v>87</v>
      </c>
      <c r="C25" s="8" t="s">
        <v>3</v>
      </c>
      <c r="D25" s="8" t="s">
        <v>143</v>
      </c>
      <c r="E25" s="8"/>
      <c r="F25" s="8"/>
      <c r="G25" s="8"/>
      <c r="H25" s="8"/>
      <c r="I25" s="8">
        <v>1</v>
      </c>
      <c r="J25" s="8">
        <v>1</v>
      </c>
      <c r="K25" s="8">
        <v>0</v>
      </c>
      <c r="L25" s="8">
        <v>1</v>
      </c>
      <c r="M25" s="8">
        <v>1</v>
      </c>
      <c r="N25" s="8">
        <v>1</v>
      </c>
      <c r="O25" s="14">
        <v>0.25</v>
      </c>
      <c r="P25" s="14">
        <v>1</v>
      </c>
      <c r="Q25" s="14">
        <v>1</v>
      </c>
      <c r="R25" s="14">
        <v>0</v>
      </c>
      <c r="S25" s="14"/>
      <c r="T25" s="14"/>
      <c r="U25" s="8">
        <v>0.5</v>
      </c>
      <c r="V25" s="8"/>
      <c r="W25" s="8">
        <v>0.5</v>
      </c>
      <c r="X25" s="8">
        <v>0</v>
      </c>
      <c r="Y25" s="8"/>
      <c r="Z25" s="8"/>
      <c r="AA25" s="8">
        <v>0.5</v>
      </c>
      <c r="AB25" s="8">
        <v>0</v>
      </c>
      <c r="AC25" s="8">
        <v>1</v>
      </c>
      <c r="AD25" s="8">
        <v>0.5</v>
      </c>
      <c r="AE25" s="8">
        <v>1</v>
      </c>
      <c r="AF25" s="8">
        <v>0.5</v>
      </c>
      <c r="AG25" s="8">
        <v>1</v>
      </c>
      <c r="AH25" s="8">
        <v>1</v>
      </c>
      <c r="AI25" s="8">
        <v>1</v>
      </c>
      <c r="AJ25" s="14">
        <v>0.5</v>
      </c>
      <c r="AK25" s="14">
        <v>1</v>
      </c>
      <c r="AL25" s="14">
        <v>1</v>
      </c>
      <c r="AM25" s="8">
        <v>0</v>
      </c>
      <c r="AN25" s="8"/>
      <c r="AO25" s="8"/>
      <c r="AP25" s="8">
        <v>0</v>
      </c>
      <c r="AQ25" s="8"/>
      <c r="AR25" s="8"/>
      <c r="AS25" s="8">
        <v>0</v>
      </c>
      <c r="AT25" s="8"/>
      <c r="AU25" s="8"/>
      <c r="AV25" s="8"/>
      <c r="AW25" s="8"/>
      <c r="AX25" s="8"/>
      <c r="AY25" s="8">
        <v>0</v>
      </c>
      <c r="AZ25" s="8"/>
      <c r="BA25" s="8"/>
      <c r="BB25" s="8">
        <v>0</v>
      </c>
      <c r="BC25" s="8"/>
      <c r="BD25" s="8"/>
      <c r="BE25" s="8">
        <v>1</v>
      </c>
      <c r="BF25" s="8">
        <v>0</v>
      </c>
      <c r="BG25" s="8">
        <v>1</v>
      </c>
      <c r="BH25" s="8">
        <v>0</v>
      </c>
      <c r="BI25" s="8"/>
      <c r="BJ25" s="8"/>
      <c r="BK25" s="8">
        <v>0</v>
      </c>
      <c r="BL25" s="8"/>
      <c r="BM25" s="8"/>
      <c r="BN25" s="8" t="s">
        <v>262</v>
      </c>
      <c r="BO25" s="8"/>
      <c r="BP25" s="8"/>
      <c r="BQ25" s="8"/>
      <c r="BR25" s="8"/>
      <c r="BS25" s="8"/>
      <c r="BT25" s="8"/>
      <c r="BU25" s="8">
        <v>1</v>
      </c>
      <c r="BV25" s="8">
        <v>1</v>
      </c>
      <c r="BW25" s="8">
        <v>1</v>
      </c>
      <c r="BX25" s="8" t="s">
        <v>145</v>
      </c>
      <c r="BY25" s="8" t="s">
        <v>146</v>
      </c>
      <c r="BZ25" s="9">
        <v>45477</v>
      </c>
      <c r="CA25" s="8"/>
      <c r="CB25" s="8"/>
      <c r="CC25" s="8"/>
      <c r="CD25" s="8"/>
      <c r="CE25" s="8"/>
      <c r="CF25" s="8"/>
    </row>
    <row r="26" spans="1:84" x14ac:dyDescent="0.25">
      <c r="A26" s="2">
        <v>45477.670199224536</v>
      </c>
      <c r="B26" s="3" t="s">
        <v>87</v>
      </c>
      <c r="C26" s="3" t="s">
        <v>88</v>
      </c>
      <c r="G26" s="3" t="s">
        <v>147</v>
      </c>
      <c r="I26" s="3">
        <v>1</v>
      </c>
      <c r="J26" s="3">
        <v>0</v>
      </c>
      <c r="K26" s="3">
        <v>0</v>
      </c>
      <c r="L26" s="3">
        <v>0.5</v>
      </c>
      <c r="M26" s="3">
        <v>0</v>
      </c>
      <c r="N26" s="3">
        <v>0</v>
      </c>
      <c r="O26" s="14">
        <v>1</v>
      </c>
      <c r="P26" s="14">
        <v>1</v>
      </c>
      <c r="Q26" s="14">
        <v>1</v>
      </c>
      <c r="R26" s="14">
        <v>1</v>
      </c>
      <c r="S26" s="14">
        <v>0.5</v>
      </c>
      <c r="T26" s="14">
        <v>0.75</v>
      </c>
      <c r="U26" s="3">
        <v>0.5</v>
      </c>
      <c r="V26" s="3"/>
      <c r="W26" s="3">
        <v>0.5</v>
      </c>
      <c r="X26" s="3">
        <v>1</v>
      </c>
      <c r="Y26" s="3">
        <v>1</v>
      </c>
      <c r="Z26" s="3">
        <v>1</v>
      </c>
      <c r="AA26" s="3">
        <v>0.5</v>
      </c>
      <c r="AB26" s="3">
        <v>1</v>
      </c>
      <c r="AC26" s="3">
        <v>1</v>
      </c>
      <c r="AD26" s="3">
        <v>0</v>
      </c>
      <c r="AG26" s="3">
        <v>1</v>
      </c>
      <c r="AH26" s="3">
        <v>1</v>
      </c>
      <c r="AI26" s="3">
        <v>1</v>
      </c>
      <c r="AJ26" s="14">
        <v>0</v>
      </c>
      <c r="AK26" s="14"/>
      <c r="AL26" s="14"/>
      <c r="AM26" s="3">
        <v>0.5</v>
      </c>
      <c r="AN26" s="3">
        <v>0</v>
      </c>
      <c r="AO26" s="3">
        <v>1</v>
      </c>
      <c r="AP26" s="3">
        <v>0</v>
      </c>
      <c r="AS26" s="3">
        <v>0</v>
      </c>
      <c r="AV26" s="3">
        <v>0</v>
      </c>
      <c r="AY26" s="3">
        <v>0</v>
      </c>
      <c r="BB26" s="3">
        <v>0</v>
      </c>
      <c r="BE26" s="3">
        <v>0</v>
      </c>
      <c r="BH26" s="3">
        <v>0</v>
      </c>
      <c r="BK26" s="3">
        <v>1</v>
      </c>
      <c r="BL26" s="3">
        <v>1</v>
      </c>
      <c r="BM26" s="3">
        <v>0.5</v>
      </c>
      <c r="BN26" s="3" t="s">
        <v>95</v>
      </c>
      <c r="BO26" s="3">
        <v>0</v>
      </c>
      <c r="BX26" s="4" t="s">
        <v>148</v>
      </c>
      <c r="BY26" s="3" t="s">
        <v>97</v>
      </c>
      <c r="BZ26" s="5">
        <v>45477</v>
      </c>
    </row>
    <row r="27" spans="1:84" x14ac:dyDescent="0.25">
      <c r="A27" s="2">
        <v>45477.673232928239</v>
      </c>
      <c r="B27" s="3" t="s">
        <v>87</v>
      </c>
      <c r="C27" s="3" t="s">
        <v>4</v>
      </c>
      <c r="E27" s="3" t="s">
        <v>149</v>
      </c>
      <c r="I27" s="3">
        <v>1</v>
      </c>
      <c r="J27" s="3">
        <v>0</v>
      </c>
      <c r="K27" s="3">
        <v>0</v>
      </c>
      <c r="L27" s="3">
        <v>0.5</v>
      </c>
      <c r="M27" s="3">
        <v>0</v>
      </c>
      <c r="N27" s="3">
        <v>0</v>
      </c>
      <c r="O27" s="14">
        <v>0.25</v>
      </c>
      <c r="P27" s="14">
        <v>0</v>
      </c>
      <c r="Q27" s="14">
        <v>0</v>
      </c>
      <c r="R27" s="14">
        <v>0</v>
      </c>
      <c r="S27" s="14"/>
      <c r="T27" s="14"/>
      <c r="U27" s="3">
        <v>0</v>
      </c>
      <c r="X27" s="3">
        <v>0</v>
      </c>
      <c r="AA27" s="3">
        <v>0.5</v>
      </c>
      <c r="AB27" s="3">
        <v>0</v>
      </c>
      <c r="AC27" s="3">
        <v>0.5</v>
      </c>
      <c r="AD27" s="3">
        <v>0</v>
      </c>
      <c r="AG27" s="3">
        <v>0.5</v>
      </c>
      <c r="AH27" s="3">
        <v>1</v>
      </c>
      <c r="AI27" s="3">
        <v>0.5</v>
      </c>
      <c r="AJ27" s="14">
        <v>0.75</v>
      </c>
      <c r="AK27" s="14">
        <v>0</v>
      </c>
      <c r="AL27" s="14">
        <v>0.5</v>
      </c>
      <c r="AM27" s="3">
        <v>0</v>
      </c>
      <c r="AP27" s="3">
        <v>0</v>
      </c>
      <c r="AS27" s="3"/>
      <c r="AV27" s="3"/>
      <c r="AY27" s="3">
        <v>1</v>
      </c>
      <c r="AZ27" s="3">
        <v>0</v>
      </c>
      <c r="BA27" s="3">
        <v>0.5</v>
      </c>
      <c r="BB27" s="3">
        <v>0</v>
      </c>
      <c r="BE27" s="3">
        <v>0</v>
      </c>
      <c r="BH27" s="3">
        <v>0</v>
      </c>
      <c r="BK27" s="3">
        <v>1</v>
      </c>
      <c r="BL27" s="3">
        <v>0</v>
      </c>
      <c r="BM27" s="3">
        <v>0.5</v>
      </c>
      <c r="BN27" s="3" t="s">
        <v>129</v>
      </c>
      <c r="BR27" s="3">
        <v>0</v>
      </c>
      <c r="BX27" s="4" t="s">
        <v>150</v>
      </c>
      <c r="BY27" s="3" t="s">
        <v>109</v>
      </c>
      <c r="BZ27" s="5">
        <v>45477</v>
      </c>
    </row>
    <row r="28" spans="1:84" x14ac:dyDescent="0.25">
      <c r="A28" s="2">
        <v>45477.67567167824</v>
      </c>
      <c r="B28" s="3" t="s">
        <v>87</v>
      </c>
      <c r="C28" s="3" t="s">
        <v>4</v>
      </c>
      <c r="E28" s="3" t="s">
        <v>151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0</v>
      </c>
      <c r="O28" s="14">
        <v>0.25</v>
      </c>
      <c r="P28" s="14">
        <v>1</v>
      </c>
      <c r="Q28" s="14">
        <v>1</v>
      </c>
      <c r="R28" s="14">
        <v>0.5</v>
      </c>
      <c r="S28" s="14">
        <v>1</v>
      </c>
      <c r="T28" s="14">
        <v>1</v>
      </c>
      <c r="U28" s="3">
        <v>0.5</v>
      </c>
      <c r="V28" s="3"/>
      <c r="W28" s="3">
        <v>0.5</v>
      </c>
      <c r="X28" s="3">
        <v>0</v>
      </c>
      <c r="AA28" s="3">
        <v>0.5</v>
      </c>
      <c r="AB28" s="3">
        <v>0</v>
      </c>
      <c r="AC28" s="3">
        <v>1</v>
      </c>
      <c r="AD28" s="3">
        <v>0</v>
      </c>
      <c r="AG28" s="3">
        <v>0.5</v>
      </c>
      <c r="AH28" s="3">
        <v>1</v>
      </c>
      <c r="AI28" s="3">
        <v>0.5</v>
      </c>
      <c r="AJ28" s="14">
        <v>0</v>
      </c>
      <c r="AK28" s="14"/>
      <c r="AL28" s="14"/>
      <c r="AM28" s="3">
        <v>0.5</v>
      </c>
      <c r="AN28" s="3">
        <v>1</v>
      </c>
      <c r="AO28" s="3">
        <v>1</v>
      </c>
      <c r="AP28" s="3">
        <v>0</v>
      </c>
      <c r="AS28" s="3">
        <v>0</v>
      </c>
      <c r="AV28" s="3"/>
      <c r="AY28" s="3">
        <v>1</v>
      </c>
      <c r="AZ28" s="3">
        <v>1</v>
      </c>
      <c r="BA28" s="3">
        <v>1</v>
      </c>
      <c r="BB28" s="3">
        <v>0</v>
      </c>
      <c r="BE28" s="3">
        <v>1</v>
      </c>
      <c r="BF28" s="3">
        <v>1</v>
      </c>
      <c r="BG28" s="3">
        <v>1</v>
      </c>
      <c r="BH28" s="3">
        <v>0</v>
      </c>
      <c r="BK28" s="3">
        <v>1</v>
      </c>
      <c r="BL28" s="3">
        <v>1</v>
      </c>
      <c r="BM28" s="3">
        <v>1</v>
      </c>
      <c r="BN28" s="3" t="s">
        <v>129</v>
      </c>
      <c r="BR28" s="3">
        <v>1</v>
      </c>
      <c r="BS28" s="3">
        <v>0</v>
      </c>
      <c r="BT28" s="3">
        <v>1</v>
      </c>
      <c r="BX28" s="4" t="s">
        <v>152</v>
      </c>
      <c r="BY28" s="3" t="s">
        <v>109</v>
      </c>
      <c r="BZ28" s="5">
        <v>45477</v>
      </c>
    </row>
    <row r="29" spans="1:84" x14ac:dyDescent="0.25">
      <c r="A29" s="2">
        <v>45477.678471469902</v>
      </c>
      <c r="B29" s="3" t="s">
        <v>87</v>
      </c>
      <c r="C29" s="3" t="s">
        <v>113</v>
      </c>
      <c r="H29" s="3" t="s">
        <v>153</v>
      </c>
      <c r="I29" s="3">
        <v>1</v>
      </c>
      <c r="J29" s="3">
        <v>1</v>
      </c>
      <c r="K29" s="3">
        <v>0</v>
      </c>
      <c r="L29" s="3">
        <v>1</v>
      </c>
      <c r="M29" s="3">
        <v>1</v>
      </c>
      <c r="N29" s="3">
        <v>1</v>
      </c>
      <c r="O29" s="14">
        <v>1</v>
      </c>
      <c r="P29" s="14">
        <v>1</v>
      </c>
      <c r="Q29" s="14">
        <v>1</v>
      </c>
      <c r="R29" s="14">
        <v>1</v>
      </c>
      <c r="S29" s="14">
        <v>1</v>
      </c>
      <c r="T29" s="14">
        <v>1</v>
      </c>
      <c r="U29" s="3">
        <v>0.5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0.5</v>
      </c>
      <c r="AB29" s="3">
        <v>1</v>
      </c>
      <c r="AC29" s="3">
        <v>1</v>
      </c>
      <c r="AD29" s="3">
        <v>1</v>
      </c>
      <c r="AE29" s="3">
        <v>0.5</v>
      </c>
      <c r="AF29" s="3">
        <v>1</v>
      </c>
      <c r="AG29" s="3">
        <v>1</v>
      </c>
      <c r="AH29" s="3">
        <v>1</v>
      </c>
      <c r="AI29" s="3">
        <v>1</v>
      </c>
      <c r="AJ29" s="14">
        <v>0.5</v>
      </c>
      <c r="AK29" s="14">
        <v>1</v>
      </c>
      <c r="AL29" s="14">
        <v>1</v>
      </c>
      <c r="AM29" s="3">
        <v>0.5</v>
      </c>
      <c r="AN29" s="3">
        <v>1</v>
      </c>
      <c r="AO29" s="3">
        <v>1</v>
      </c>
      <c r="AP29" s="3">
        <v>0</v>
      </c>
      <c r="AS29" s="3">
        <v>1</v>
      </c>
      <c r="AT29" s="3">
        <v>1</v>
      </c>
      <c r="AU29" s="3">
        <v>1</v>
      </c>
      <c r="AV29" s="3">
        <v>0</v>
      </c>
      <c r="AY29" s="3">
        <v>0</v>
      </c>
      <c r="BB29" s="3">
        <v>0</v>
      </c>
      <c r="BE29" s="3">
        <v>1</v>
      </c>
      <c r="BF29" s="3">
        <v>1</v>
      </c>
      <c r="BG29" s="3">
        <v>0</v>
      </c>
      <c r="BH29" s="3">
        <v>0</v>
      </c>
      <c r="BK29" s="3">
        <v>0</v>
      </c>
      <c r="BN29" s="3" t="s">
        <v>95</v>
      </c>
      <c r="BO29" s="3">
        <v>1</v>
      </c>
      <c r="BP29" s="3">
        <v>1</v>
      </c>
      <c r="BQ29" s="3">
        <v>0</v>
      </c>
      <c r="BX29" s="4" t="s">
        <v>154</v>
      </c>
      <c r="BY29" s="3" t="s">
        <v>101</v>
      </c>
      <c r="BZ29" s="5">
        <v>45477</v>
      </c>
    </row>
    <row r="30" spans="1:84" x14ac:dyDescent="0.25">
      <c r="A30" s="2">
        <v>45478.476474930554</v>
      </c>
      <c r="B30" s="3" t="s">
        <v>87</v>
      </c>
      <c r="C30" s="3" t="s">
        <v>113</v>
      </c>
      <c r="H30" s="3" t="s">
        <v>155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14">
        <v>1</v>
      </c>
      <c r="P30" s="14">
        <v>1</v>
      </c>
      <c r="Q30" s="14">
        <v>1</v>
      </c>
      <c r="R30" s="14">
        <v>0.75</v>
      </c>
      <c r="S30" s="14">
        <v>0.75</v>
      </c>
      <c r="T30" s="14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14">
        <v>0.5</v>
      </c>
      <c r="AK30" s="14">
        <v>1</v>
      </c>
      <c r="AL30" s="14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/>
      <c r="AV30" s="3">
        <v>0</v>
      </c>
      <c r="AY30" s="3">
        <v>0</v>
      </c>
      <c r="BB30" s="3">
        <v>0</v>
      </c>
      <c r="BE30" s="3">
        <v>0</v>
      </c>
      <c r="BH30" s="3">
        <v>0</v>
      </c>
      <c r="BK30" s="3">
        <v>1</v>
      </c>
      <c r="BL30" s="3">
        <v>1</v>
      </c>
      <c r="BM30" s="3">
        <v>1</v>
      </c>
      <c r="BN30" s="3" t="s">
        <v>95</v>
      </c>
      <c r="BO30" s="3">
        <v>1</v>
      </c>
      <c r="BP30" s="3">
        <v>1</v>
      </c>
      <c r="BQ30" s="3">
        <v>1</v>
      </c>
      <c r="BX30" s="4" t="s">
        <v>156</v>
      </c>
      <c r="BY30" s="3" t="s">
        <v>101</v>
      </c>
      <c r="BZ30" s="5">
        <v>45478</v>
      </c>
    </row>
    <row r="31" spans="1:84" x14ac:dyDescent="0.25">
      <c r="A31" s="2">
        <v>45478.51969587963</v>
      </c>
      <c r="B31" s="3" t="s">
        <v>87</v>
      </c>
      <c r="C31" s="3" t="s">
        <v>88</v>
      </c>
      <c r="G31" s="3" t="s">
        <v>157</v>
      </c>
      <c r="I31" s="3">
        <v>1</v>
      </c>
      <c r="J31" s="3">
        <v>1</v>
      </c>
      <c r="K31" s="3">
        <v>0</v>
      </c>
      <c r="L31" s="3"/>
      <c r="O31" s="14">
        <v>0</v>
      </c>
      <c r="P31" s="14"/>
      <c r="Q31" s="14"/>
      <c r="R31" s="14">
        <v>0</v>
      </c>
      <c r="S31" s="14"/>
      <c r="T31" s="14"/>
      <c r="U31" s="3">
        <v>0.5</v>
      </c>
      <c r="V31" s="3"/>
      <c r="W31" s="3">
        <v>0.5</v>
      </c>
      <c r="X31" s="3">
        <v>1</v>
      </c>
      <c r="Y31" s="3">
        <v>1</v>
      </c>
      <c r="Z31" s="3">
        <v>1</v>
      </c>
      <c r="AA31" s="3">
        <v>0.5</v>
      </c>
      <c r="AB31" s="3">
        <v>1</v>
      </c>
      <c r="AC31" s="3">
        <v>0</v>
      </c>
      <c r="AD31" s="3">
        <v>0</v>
      </c>
      <c r="AG31" s="3">
        <v>1</v>
      </c>
      <c r="AH31" s="3">
        <v>1</v>
      </c>
      <c r="AI31" s="3">
        <v>1</v>
      </c>
      <c r="AJ31" s="14">
        <v>0.5</v>
      </c>
      <c r="AK31" s="14">
        <v>0.5</v>
      </c>
      <c r="AL31" s="14">
        <v>1</v>
      </c>
      <c r="AM31" s="3">
        <v>0.5</v>
      </c>
      <c r="AN31" s="3">
        <v>1</v>
      </c>
      <c r="AO31" s="3">
        <v>1</v>
      </c>
      <c r="AP31" s="3">
        <v>0</v>
      </c>
      <c r="AS31" s="3"/>
      <c r="AV31" s="3">
        <v>0</v>
      </c>
      <c r="AY31" s="3">
        <v>0</v>
      </c>
      <c r="BB31" s="3">
        <v>0</v>
      </c>
      <c r="BE31" s="3">
        <v>0</v>
      </c>
      <c r="BH31" s="3">
        <v>0</v>
      </c>
      <c r="BK31" s="3">
        <v>0</v>
      </c>
      <c r="BN31" s="3" t="s">
        <v>95</v>
      </c>
      <c r="BO31" s="3">
        <v>1</v>
      </c>
      <c r="BP31" s="3">
        <v>1</v>
      </c>
      <c r="BQ31" s="3">
        <v>0</v>
      </c>
      <c r="BX31" s="4" t="s">
        <v>158</v>
      </c>
      <c r="BY31" s="3" t="s">
        <v>101</v>
      </c>
      <c r="BZ31" s="5">
        <v>45478</v>
      </c>
    </row>
    <row r="32" spans="1:84" x14ac:dyDescent="0.25">
      <c r="A32" s="2">
        <v>45478.573949039353</v>
      </c>
      <c r="B32" s="3" t="s">
        <v>87</v>
      </c>
      <c r="C32" s="3" t="s">
        <v>88</v>
      </c>
      <c r="G32" s="3" t="s">
        <v>159</v>
      </c>
      <c r="I32" s="3">
        <v>1</v>
      </c>
      <c r="J32" s="3">
        <v>0</v>
      </c>
      <c r="K32" s="3">
        <v>0</v>
      </c>
      <c r="L32" s="3">
        <v>1</v>
      </c>
      <c r="M32" s="3">
        <v>0</v>
      </c>
      <c r="N32" s="3">
        <v>1</v>
      </c>
      <c r="O32" s="14">
        <v>0.5</v>
      </c>
      <c r="P32" s="14">
        <v>0</v>
      </c>
      <c r="Q32" s="14">
        <v>1</v>
      </c>
      <c r="R32" s="14">
        <v>0</v>
      </c>
      <c r="S32" s="14"/>
      <c r="T32" s="14"/>
      <c r="U32" s="3">
        <v>0</v>
      </c>
      <c r="X32" s="3">
        <v>0</v>
      </c>
      <c r="AA32" s="3">
        <v>0</v>
      </c>
      <c r="AD32" s="3"/>
      <c r="AG32" s="3">
        <v>1</v>
      </c>
      <c r="AH32" s="3">
        <v>1</v>
      </c>
      <c r="AI32" s="3">
        <v>1</v>
      </c>
      <c r="AJ32" s="14">
        <v>0.25</v>
      </c>
      <c r="AK32" s="14">
        <v>0.5</v>
      </c>
      <c r="AL32" s="14">
        <v>1</v>
      </c>
      <c r="AM32" s="3">
        <v>0.5</v>
      </c>
      <c r="AN32" s="3">
        <v>1</v>
      </c>
      <c r="AO32" s="3">
        <v>1</v>
      </c>
      <c r="AP32" s="3">
        <v>0</v>
      </c>
      <c r="AS32" s="3">
        <v>0</v>
      </c>
      <c r="AV32" s="3">
        <v>0</v>
      </c>
      <c r="AY32" s="3">
        <v>0</v>
      </c>
      <c r="BB32" s="3">
        <v>0</v>
      </c>
      <c r="BE32" s="3">
        <v>1</v>
      </c>
      <c r="BF32" s="3">
        <v>0</v>
      </c>
      <c r="BG32" s="3">
        <v>0</v>
      </c>
      <c r="BH32" s="3">
        <v>0</v>
      </c>
      <c r="BK32" s="3">
        <v>0</v>
      </c>
      <c r="BN32" s="3" t="s">
        <v>95</v>
      </c>
      <c r="BO32" s="3">
        <v>0</v>
      </c>
      <c r="BX32" s="4" t="s">
        <v>160</v>
      </c>
      <c r="BY32" s="3" t="s">
        <v>97</v>
      </c>
      <c r="BZ32" s="5">
        <v>45478</v>
      </c>
    </row>
    <row r="33" spans="1:84" x14ac:dyDescent="0.25">
      <c r="A33" s="2">
        <v>45478.63461335648</v>
      </c>
      <c r="B33" s="3" t="s">
        <v>87</v>
      </c>
      <c r="C33" s="3" t="s">
        <v>4</v>
      </c>
      <c r="E33" s="3" t="s">
        <v>161</v>
      </c>
      <c r="I33" s="3">
        <v>1</v>
      </c>
      <c r="J33" s="3">
        <v>1</v>
      </c>
      <c r="K33" s="3">
        <v>0</v>
      </c>
      <c r="L33" s="3">
        <v>1</v>
      </c>
      <c r="M33" s="3">
        <v>0</v>
      </c>
      <c r="N33" s="3">
        <v>1</v>
      </c>
      <c r="O33" s="14">
        <v>0.25</v>
      </c>
      <c r="P33" s="14">
        <v>1</v>
      </c>
      <c r="Q33" s="14">
        <v>1</v>
      </c>
      <c r="R33" s="14">
        <v>0.5</v>
      </c>
      <c r="S33" s="14">
        <v>1</v>
      </c>
      <c r="T33" s="14">
        <v>1</v>
      </c>
      <c r="U33" s="3">
        <v>0.5</v>
      </c>
      <c r="V33" s="3"/>
      <c r="W33" s="3">
        <v>0.5</v>
      </c>
      <c r="X33" s="3">
        <v>0</v>
      </c>
      <c r="AA33" s="3">
        <v>0.5</v>
      </c>
      <c r="AB33" s="3">
        <v>0.5</v>
      </c>
      <c r="AC33" s="3">
        <v>0.5</v>
      </c>
      <c r="AD33" s="3">
        <v>0</v>
      </c>
      <c r="AG33" s="3">
        <v>1</v>
      </c>
      <c r="AH33" s="3">
        <v>1</v>
      </c>
      <c r="AI33" s="3">
        <v>1</v>
      </c>
      <c r="AJ33" s="14">
        <v>0.5</v>
      </c>
      <c r="AK33" s="14">
        <v>0</v>
      </c>
      <c r="AL33" s="14">
        <v>0.5</v>
      </c>
      <c r="AM33" s="3">
        <v>0.5</v>
      </c>
      <c r="AN33" s="3">
        <v>1</v>
      </c>
      <c r="AO33" s="3">
        <v>1</v>
      </c>
      <c r="AP33" s="3">
        <v>0</v>
      </c>
      <c r="AS33" s="3">
        <v>0</v>
      </c>
      <c r="AV33" s="3"/>
      <c r="AY33" s="3">
        <v>1</v>
      </c>
      <c r="AZ33" s="3">
        <v>1</v>
      </c>
      <c r="BA33" s="3">
        <v>0.5</v>
      </c>
      <c r="BB33" s="3">
        <v>0</v>
      </c>
      <c r="BE33" s="3">
        <v>0</v>
      </c>
      <c r="BH33" s="3">
        <v>1</v>
      </c>
      <c r="BI33" s="3">
        <v>0</v>
      </c>
      <c r="BJ33" s="3">
        <v>0</v>
      </c>
      <c r="BK33" s="3">
        <v>1</v>
      </c>
      <c r="BL33" s="3">
        <v>1</v>
      </c>
      <c r="BM33" s="3">
        <v>0.5</v>
      </c>
      <c r="BN33" s="3" t="s">
        <v>129</v>
      </c>
      <c r="BR33" s="3">
        <v>0</v>
      </c>
      <c r="BX33" s="4" t="s">
        <v>162</v>
      </c>
      <c r="BY33" s="3" t="s">
        <v>109</v>
      </c>
      <c r="BZ33" s="5">
        <v>45478</v>
      </c>
    </row>
    <row r="34" spans="1:84" x14ac:dyDescent="0.25">
      <c r="A34" s="2">
        <v>45478.66529853009</v>
      </c>
      <c r="B34" s="3" t="s">
        <v>87</v>
      </c>
      <c r="C34" s="3" t="s">
        <v>88</v>
      </c>
      <c r="G34" s="3" t="s">
        <v>163</v>
      </c>
      <c r="I34" s="3">
        <v>1</v>
      </c>
      <c r="J34" s="3">
        <v>0</v>
      </c>
      <c r="K34" s="3">
        <v>0</v>
      </c>
      <c r="L34" s="3">
        <v>0</v>
      </c>
      <c r="O34" s="14">
        <v>0.5</v>
      </c>
      <c r="P34" s="14">
        <v>1</v>
      </c>
      <c r="Q34" s="14">
        <v>1</v>
      </c>
      <c r="R34" s="14">
        <v>0</v>
      </c>
      <c r="S34" s="14"/>
      <c r="T34" s="14"/>
      <c r="U34" s="3">
        <v>0</v>
      </c>
      <c r="X34" s="3">
        <v>0.5</v>
      </c>
      <c r="Y34" s="3">
        <v>0</v>
      </c>
      <c r="Z34" s="3">
        <v>1</v>
      </c>
      <c r="AA34" s="3">
        <v>0</v>
      </c>
      <c r="AD34" s="3">
        <v>0</v>
      </c>
      <c r="AG34" s="3">
        <v>1</v>
      </c>
      <c r="AH34" s="3">
        <v>1</v>
      </c>
      <c r="AI34" s="3">
        <v>1</v>
      </c>
      <c r="AJ34" s="14">
        <v>0</v>
      </c>
      <c r="AK34" s="14"/>
      <c r="AL34" s="14"/>
      <c r="AM34" s="3">
        <v>0.5</v>
      </c>
      <c r="AN34" s="3">
        <v>1</v>
      </c>
      <c r="AO34" s="3">
        <v>1</v>
      </c>
      <c r="AP34" s="3">
        <v>0</v>
      </c>
      <c r="AS34" s="3">
        <v>0</v>
      </c>
      <c r="AV34" s="3">
        <v>0</v>
      </c>
      <c r="AY34" s="3">
        <v>0</v>
      </c>
      <c r="BB34" s="3">
        <v>0</v>
      </c>
      <c r="BE34" s="3">
        <v>0</v>
      </c>
      <c r="BH34" s="3">
        <v>0</v>
      </c>
      <c r="BK34" s="3">
        <v>1</v>
      </c>
      <c r="BL34" s="3">
        <v>1</v>
      </c>
      <c r="BM34" s="3">
        <v>0.5</v>
      </c>
      <c r="BN34" s="3" t="s">
        <v>95</v>
      </c>
      <c r="BO34" s="3">
        <v>1</v>
      </c>
      <c r="BP34" s="3">
        <v>0</v>
      </c>
      <c r="BQ34" s="3">
        <v>0</v>
      </c>
      <c r="BX34" s="4" t="s">
        <v>164</v>
      </c>
      <c r="BY34" s="3" t="s">
        <v>97</v>
      </c>
      <c r="BZ34" s="5">
        <v>45478</v>
      </c>
    </row>
    <row r="35" spans="1:84" x14ac:dyDescent="0.25">
      <c r="A35" s="2">
        <v>45478.666881331017</v>
      </c>
      <c r="B35" s="3" t="s">
        <v>87</v>
      </c>
      <c r="C35" s="3" t="s">
        <v>88</v>
      </c>
      <c r="G35" s="3" t="s">
        <v>165</v>
      </c>
      <c r="I35" s="3">
        <v>1</v>
      </c>
      <c r="J35" s="3">
        <v>1</v>
      </c>
      <c r="K35" s="3">
        <v>0</v>
      </c>
      <c r="L35" s="3">
        <v>1</v>
      </c>
      <c r="M35" s="3">
        <v>1</v>
      </c>
      <c r="N35" s="3">
        <v>0</v>
      </c>
      <c r="O35" s="14">
        <v>0.25</v>
      </c>
      <c r="P35" s="14">
        <v>1</v>
      </c>
      <c r="Q35" s="14">
        <v>1</v>
      </c>
      <c r="R35" s="14">
        <v>0.5</v>
      </c>
      <c r="S35" s="14">
        <v>1</v>
      </c>
      <c r="T35" s="14">
        <v>1</v>
      </c>
      <c r="U35" s="3">
        <v>0</v>
      </c>
      <c r="X35" s="3">
        <v>1</v>
      </c>
      <c r="Y35" s="3">
        <v>0</v>
      </c>
      <c r="Z35" s="3">
        <v>1</v>
      </c>
      <c r="AA35" s="3">
        <v>0.5</v>
      </c>
      <c r="AB35" s="3">
        <v>1</v>
      </c>
      <c r="AC35" s="3">
        <v>1</v>
      </c>
      <c r="AD35" s="3">
        <v>0</v>
      </c>
      <c r="AG35" s="3">
        <v>0.5</v>
      </c>
      <c r="AH35" s="3">
        <v>1</v>
      </c>
      <c r="AI35" s="3">
        <v>1</v>
      </c>
      <c r="AJ35" s="14">
        <v>0</v>
      </c>
      <c r="AK35" s="14"/>
      <c r="AL35" s="14"/>
      <c r="AM35" s="3">
        <v>0</v>
      </c>
      <c r="AP35" s="3">
        <v>0</v>
      </c>
      <c r="AS35" s="3">
        <v>0</v>
      </c>
      <c r="AV35" s="3">
        <v>0</v>
      </c>
      <c r="AY35" s="3">
        <v>1</v>
      </c>
      <c r="AZ35" s="3">
        <v>1</v>
      </c>
      <c r="BA35" s="3">
        <v>0.5</v>
      </c>
      <c r="BB35" s="3">
        <v>0</v>
      </c>
      <c r="BE35" s="3">
        <v>0</v>
      </c>
      <c r="BH35" s="3">
        <v>0</v>
      </c>
      <c r="BK35" s="3">
        <v>0</v>
      </c>
      <c r="BN35" s="3" t="s">
        <v>95</v>
      </c>
      <c r="BO35" s="3">
        <v>1</v>
      </c>
      <c r="BP35" s="3">
        <v>1</v>
      </c>
      <c r="BQ35" s="3">
        <v>0</v>
      </c>
      <c r="BX35" s="4" t="s">
        <v>166</v>
      </c>
      <c r="BY35" s="3" t="s">
        <v>101</v>
      </c>
      <c r="BZ35" s="5">
        <v>45478</v>
      </c>
    </row>
    <row r="36" spans="1:84" x14ac:dyDescent="0.25">
      <c r="A36" s="2">
        <v>45478.708143217591</v>
      </c>
      <c r="B36" s="3" t="s">
        <v>87</v>
      </c>
      <c r="C36" s="3" t="s">
        <v>88</v>
      </c>
      <c r="G36" s="3" t="s">
        <v>167</v>
      </c>
      <c r="I36" s="3">
        <v>1</v>
      </c>
      <c r="J36" s="3">
        <v>1</v>
      </c>
      <c r="K36" s="3">
        <v>0</v>
      </c>
      <c r="L36" s="3">
        <v>0</v>
      </c>
      <c r="O36" s="14">
        <v>0.25</v>
      </c>
      <c r="P36" s="14">
        <v>1</v>
      </c>
      <c r="Q36" s="14">
        <v>1</v>
      </c>
      <c r="R36" s="14">
        <v>0.5</v>
      </c>
      <c r="S36" s="14">
        <v>0.5</v>
      </c>
      <c r="T36" s="14">
        <v>1</v>
      </c>
      <c r="U36" s="3">
        <v>0.5</v>
      </c>
      <c r="V36" s="3"/>
      <c r="W36" s="3">
        <v>0.5</v>
      </c>
      <c r="X36" s="3">
        <v>1</v>
      </c>
      <c r="Y36" s="3">
        <v>0.5</v>
      </c>
      <c r="Z36" s="3">
        <v>1</v>
      </c>
      <c r="AA36" s="3">
        <v>0.5</v>
      </c>
      <c r="AB36" s="3">
        <v>1</v>
      </c>
      <c r="AC36" s="3">
        <v>1</v>
      </c>
      <c r="AD36" s="3">
        <v>0</v>
      </c>
      <c r="AG36" s="3">
        <v>0.5</v>
      </c>
      <c r="AH36" s="3">
        <v>1</v>
      </c>
      <c r="AI36" s="3">
        <v>1</v>
      </c>
      <c r="AJ36" s="14">
        <v>0.25</v>
      </c>
      <c r="AK36" s="14">
        <v>0</v>
      </c>
      <c r="AL36" s="14">
        <v>0.5</v>
      </c>
      <c r="AM36" s="3">
        <v>0.5</v>
      </c>
      <c r="AN36" s="3">
        <v>1</v>
      </c>
      <c r="AO36" s="3">
        <v>1</v>
      </c>
      <c r="AP36" s="3">
        <v>0</v>
      </c>
      <c r="AS36" s="3"/>
      <c r="AV36" s="3">
        <v>0</v>
      </c>
      <c r="AY36" s="3">
        <v>0</v>
      </c>
      <c r="BB36" s="3">
        <v>0</v>
      </c>
      <c r="BE36" s="3">
        <v>0</v>
      </c>
      <c r="BH36" s="3">
        <v>0</v>
      </c>
      <c r="BK36" s="3">
        <v>0</v>
      </c>
      <c r="BN36" s="3" t="s">
        <v>95</v>
      </c>
      <c r="BO36" s="3">
        <v>0</v>
      </c>
      <c r="BX36" s="4" t="s">
        <v>168</v>
      </c>
      <c r="BY36" s="3" t="s">
        <v>101</v>
      </c>
      <c r="BZ36" s="5">
        <v>45478</v>
      </c>
    </row>
    <row r="37" spans="1:84" x14ac:dyDescent="0.25">
      <c r="A37" s="2">
        <v>45478.719077187503</v>
      </c>
      <c r="B37" s="3" t="s">
        <v>87</v>
      </c>
      <c r="C37" s="3" t="s">
        <v>88</v>
      </c>
      <c r="G37" s="3" t="s">
        <v>169</v>
      </c>
      <c r="I37" s="3">
        <v>1</v>
      </c>
      <c r="J37" s="3">
        <v>1</v>
      </c>
      <c r="K37" s="3">
        <v>0</v>
      </c>
      <c r="L37" s="3">
        <v>0</v>
      </c>
      <c r="O37" s="14">
        <v>0</v>
      </c>
      <c r="P37" s="14"/>
      <c r="Q37" s="14"/>
      <c r="R37" s="14">
        <v>0</v>
      </c>
      <c r="S37" s="14"/>
      <c r="T37" s="14"/>
      <c r="U37" s="3">
        <v>0</v>
      </c>
      <c r="X37" s="3">
        <v>0</v>
      </c>
      <c r="AA37" s="3">
        <v>0</v>
      </c>
      <c r="AD37" s="3">
        <v>0</v>
      </c>
      <c r="AG37" s="3">
        <v>0</v>
      </c>
      <c r="AJ37" s="14">
        <v>0</v>
      </c>
      <c r="AK37" s="14"/>
      <c r="AL37" s="14"/>
      <c r="AM37" s="3">
        <v>0</v>
      </c>
      <c r="AP37" s="3">
        <v>0</v>
      </c>
      <c r="AS37" s="3"/>
      <c r="AV37" s="3">
        <v>0</v>
      </c>
      <c r="AY37" s="3">
        <v>0</v>
      </c>
      <c r="BB37" s="3">
        <v>0</v>
      </c>
      <c r="BE37" s="3">
        <v>0</v>
      </c>
      <c r="BH37" s="3">
        <v>0</v>
      </c>
      <c r="BK37" s="3">
        <v>0</v>
      </c>
      <c r="BN37" s="3" t="s">
        <v>95</v>
      </c>
      <c r="BO37" s="3">
        <v>0</v>
      </c>
      <c r="BX37" s="4" t="s">
        <v>170</v>
      </c>
      <c r="BY37" s="3" t="s">
        <v>101</v>
      </c>
      <c r="BZ37" s="5">
        <v>45478</v>
      </c>
    </row>
    <row r="38" spans="1:84" x14ac:dyDescent="0.25">
      <c r="A38" s="2">
        <v>45478.748356099539</v>
      </c>
      <c r="B38" s="3" t="s">
        <v>87</v>
      </c>
      <c r="C38" s="3" t="s">
        <v>88</v>
      </c>
      <c r="G38" s="3" t="s">
        <v>171</v>
      </c>
      <c r="I38" s="3">
        <v>1</v>
      </c>
      <c r="J38" s="3">
        <v>1</v>
      </c>
      <c r="K38" s="3">
        <v>0</v>
      </c>
      <c r="L38" s="3">
        <v>1</v>
      </c>
      <c r="M38" s="3">
        <v>1</v>
      </c>
      <c r="N38" s="3">
        <v>0</v>
      </c>
      <c r="O38" s="14">
        <v>0</v>
      </c>
      <c r="P38" s="14"/>
      <c r="Q38" s="14"/>
      <c r="R38" s="14">
        <v>0</v>
      </c>
      <c r="S38" s="14"/>
      <c r="T38" s="14"/>
      <c r="U38" s="3">
        <v>0.5</v>
      </c>
      <c r="V38" s="3"/>
      <c r="W38" s="3">
        <v>0.5</v>
      </c>
      <c r="X38" s="3">
        <v>0.5</v>
      </c>
      <c r="Y38" s="3">
        <v>0</v>
      </c>
      <c r="Z38" s="3">
        <v>1</v>
      </c>
      <c r="AA38" s="3">
        <v>0.5</v>
      </c>
      <c r="AB38" s="3">
        <v>0</v>
      </c>
      <c r="AC38" s="3">
        <v>0</v>
      </c>
      <c r="AD38" s="3"/>
      <c r="AG38" s="3">
        <v>1</v>
      </c>
      <c r="AH38" s="3">
        <v>1</v>
      </c>
      <c r="AI38" s="3">
        <v>1</v>
      </c>
      <c r="AJ38" s="14">
        <v>0</v>
      </c>
      <c r="AK38" s="14"/>
      <c r="AL38" s="14"/>
      <c r="AM38" s="3">
        <v>0.5</v>
      </c>
      <c r="AN38" s="3">
        <v>0</v>
      </c>
      <c r="AO38" s="3">
        <v>1</v>
      </c>
      <c r="AP38" s="3">
        <v>0</v>
      </c>
      <c r="AS38" s="3">
        <v>0</v>
      </c>
      <c r="AV38" s="3">
        <v>0</v>
      </c>
      <c r="AY38" s="3">
        <v>0</v>
      </c>
      <c r="BB38" s="3">
        <v>0</v>
      </c>
      <c r="BE38" s="3">
        <v>0</v>
      </c>
      <c r="BH38" s="3">
        <v>0</v>
      </c>
      <c r="BK38" s="3">
        <v>0</v>
      </c>
      <c r="BN38" s="3" t="s">
        <v>95</v>
      </c>
      <c r="BO38" s="3">
        <v>0</v>
      </c>
      <c r="BX38" s="4" t="s">
        <v>172</v>
      </c>
      <c r="BY38" s="3" t="s">
        <v>101</v>
      </c>
      <c r="BZ38" s="5">
        <v>45478</v>
      </c>
    </row>
    <row r="39" spans="1:84" x14ac:dyDescent="0.25">
      <c r="A39" s="6">
        <v>45478.787421354165</v>
      </c>
      <c r="B39" s="8" t="s">
        <v>87</v>
      </c>
      <c r="C39" s="8" t="s">
        <v>3</v>
      </c>
      <c r="D39" s="8" t="s">
        <v>173</v>
      </c>
      <c r="E39" s="8"/>
      <c r="F39" s="8"/>
      <c r="G39" s="8"/>
      <c r="H39" s="8"/>
      <c r="I39" s="8">
        <v>1</v>
      </c>
      <c r="J39" s="8">
        <v>1</v>
      </c>
      <c r="K39" s="8">
        <v>0</v>
      </c>
      <c r="L39" s="8">
        <v>1</v>
      </c>
      <c r="M39" s="8">
        <v>1</v>
      </c>
      <c r="N39" s="8">
        <v>0</v>
      </c>
      <c r="O39" s="14">
        <v>0.5</v>
      </c>
      <c r="P39" s="14">
        <v>1</v>
      </c>
      <c r="Q39" s="14">
        <v>0.75</v>
      </c>
      <c r="R39" s="14">
        <v>0.25</v>
      </c>
      <c r="S39" s="14">
        <v>0</v>
      </c>
      <c r="T39" s="14">
        <v>0.5</v>
      </c>
      <c r="U39" s="8">
        <v>0.5</v>
      </c>
      <c r="V39" s="8"/>
      <c r="W39" s="8">
        <v>0.5</v>
      </c>
      <c r="X39" s="8">
        <v>0.5</v>
      </c>
      <c r="Y39" s="8">
        <v>1</v>
      </c>
      <c r="Z39" s="8">
        <v>1</v>
      </c>
      <c r="AA39" s="8">
        <v>0.5</v>
      </c>
      <c r="AB39" s="8">
        <v>0</v>
      </c>
      <c r="AC39" s="8">
        <v>1</v>
      </c>
      <c r="AD39" s="8">
        <v>0</v>
      </c>
      <c r="AE39" s="8"/>
      <c r="AF39" s="8"/>
      <c r="AG39" s="8">
        <v>1</v>
      </c>
      <c r="AH39" s="8">
        <v>1</v>
      </c>
      <c r="AI39" s="8">
        <v>1</v>
      </c>
      <c r="AJ39" s="14">
        <v>0.5</v>
      </c>
      <c r="AK39" s="14">
        <v>1</v>
      </c>
      <c r="AL39" s="14">
        <v>0.5</v>
      </c>
      <c r="AM39" s="8">
        <v>0.5</v>
      </c>
      <c r="AN39" s="8">
        <v>0</v>
      </c>
      <c r="AO39" s="8">
        <v>1</v>
      </c>
      <c r="AP39" s="8">
        <v>0</v>
      </c>
      <c r="AQ39" s="8"/>
      <c r="AR39" s="8"/>
      <c r="AS39" s="8">
        <v>1</v>
      </c>
      <c r="AT39" s="8">
        <v>1</v>
      </c>
      <c r="AU39" s="8">
        <v>1</v>
      </c>
      <c r="AV39" s="8"/>
      <c r="AW39" s="8"/>
      <c r="AX39" s="8"/>
      <c r="AY39" s="8">
        <v>0</v>
      </c>
      <c r="AZ39" s="8"/>
      <c r="BA39" s="8"/>
      <c r="BB39" s="8">
        <v>1</v>
      </c>
      <c r="BC39" s="8">
        <v>1</v>
      </c>
      <c r="BD39" s="8">
        <v>1</v>
      </c>
      <c r="BE39" s="8">
        <v>0</v>
      </c>
      <c r="BF39" s="8"/>
      <c r="BG39" s="8"/>
      <c r="BH39" s="8">
        <v>1</v>
      </c>
      <c r="BI39" s="8">
        <v>1</v>
      </c>
      <c r="BJ39" s="8">
        <v>1</v>
      </c>
      <c r="BK39" s="8">
        <v>0</v>
      </c>
      <c r="BL39" s="8"/>
      <c r="BM39" s="8"/>
      <c r="BN39" s="8" t="s">
        <v>262</v>
      </c>
      <c r="BO39" s="8"/>
      <c r="BP39" s="8"/>
      <c r="BQ39" s="8"/>
      <c r="BR39" s="8"/>
      <c r="BS39" s="8"/>
      <c r="BT39" s="8"/>
      <c r="BU39" s="8">
        <v>1</v>
      </c>
      <c r="BV39" s="8">
        <v>1</v>
      </c>
      <c r="BW39" s="8">
        <v>0</v>
      </c>
      <c r="BX39" s="8" t="s">
        <v>174</v>
      </c>
      <c r="BY39" s="8" t="s">
        <v>146</v>
      </c>
      <c r="BZ39" s="9">
        <v>45478</v>
      </c>
      <c r="CA39" s="8"/>
      <c r="CB39" s="8"/>
      <c r="CC39" s="8"/>
      <c r="CD39" s="8"/>
      <c r="CE39" s="8"/>
      <c r="CF39" s="8"/>
    </row>
    <row r="40" spans="1:84" x14ac:dyDescent="0.25">
      <c r="A40" s="2">
        <v>45481.424700995369</v>
      </c>
      <c r="B40" s="3" t="s">
        <v>87</v>
      </c>
      <c r="C40" s="3" t="s">
        <v>88</v>
      </c>
      <c r="G40" s="3" t="s">
        <v>141</v>
      </c>
      <c r="I40" s="3">
        <v>1</v>
      </c>
      <c r="J40" s="3">
        <v>0</v>
      </c>
      <c r="K40" s="3">
        <v>0</v>
      </c>
      <c r="L40" s="3">
        <v>0.5</v>
      </c>
      <c r="M40" s="3">
        <v>0</v>
      </c>
      <c r="N40" s="3">
        <v>1</v>
      </c>
      <c r="O40" s="14">
        <v>0.5</v>
      </c>
      <c r="P40" s="14">
        <v>0</v>
      </c>
      <c r="Q40" s="14">
        <v>1</v>
      </c>
      <c r="R40" s="14">
        <v>0.25</v>
      </c>
      <c r="S40" s="14">
        <v>0</v>
      </c>
      <c r="T40" s="14">
        <v>0.5</v>
      </c>
      <c r="U40" s="3">
        <v>0.5</v>
      </c>
      <c r="V40" s="3"/>
      <c r="W40" s="3">
        <v>0.5</v>
      </c>
      <c r="X40" s="3">
        <v>1</v>
      </c>
      <c r="Y40" s="3">
        <v>0</v>
      </c>
      <c r="Z40" s="3">
        <v>1</v>
      </c>
      <c r="AA40" s="3">
        <v>0.5</v>
      </c>
      <c r="AB40" s="3">
        <v>0</v>
      </c>
      <c r="AC40" s="3">
        <v>0.5</v>
      </c>
      <c r="AD40" s="3"/>
      <c r="AG40" s="3">
        <v>1</v>
      </c>
      <c r="AH40" s="3">
        <v>1</v>
      </c>
      <c r="AI40" s="3">
        <v>1</v>
      </c>
      <c r="AJ40" s="14">
        <v>0</v>
      </c>
      <c r="AK40" s="14"/>
      <c r="AL40" s="14"/>
      <c r="AM40" s="3">
        <v>0.5</v>
      </c>
      <c r="AN40" s="3">
        <v>0</v>
      </c>
      <c r="AO40" s="3">
        <v>1</v>
      </c>
      <c r="AP40" s="3">
        <v>0</v>
      </c>
      <c r="AS40" s="3">
        <v>0</v>
      </c>
      <c r="AV40" s="3">
        <v>0</v>
      </c>
      <c r="AY40" s="3">
        <v>0</v>
      </c>
      <c r="BB40" s="3">
        <v>0</v>
      </c>
      <c r="BE40" s="3">
        <v>0</v>
      </c>
      <c r="BH40" s="3">
        <v>0</v>
      </c>
      <c r="BK40" s="3">
        <v>0</v>
      </c>
      <c r="BN40" s="3" t="s">
        <v>95</v>
      </c>
      <c r="BO40" s="3">
        <v>1</v>
      </c>
      <c r="BP40" s="3">
        <v>0</v>
      </c>
      <c r="BQ40" s="3">
        <v>0</v>
      </c>
      <c r="BX40" s="4" t="s">
        <v>142</v>
      </c>
      <c r="BY40" s="3" t="s">
        <v>97</v>
      </c>
      <c r="BZ40" s="5">
        <v>45481</v>
      </c>
    </row>
    <row r="41" spans="1:84" x14ac:dyDescent="0.25">
      <c r="A41" s="2">
        <v>45481.486439849541</v>
      </c>
      <c r="B41" s="3" t="s">
        <v>87</v>
      </c>
      <c r="C41" s="3" t="s">
        <v>88</v>
      </c>
      <c r="G41" s="3" t="s">
        <v>175</v>
      </c>
      <c r="I41" s="3">
        <v>1</v>
      </c>
      <c r="J41" s="3">
        <v>1</v>
      </c>
      <c r="K41" s="3">
        <v>0</v>
      </c>
      <c r="L41" s="3">
        <v>1</v>
      </c>
      <c r="M41" s="3">
        <v>1</v>
      </c>
      <c r="N41" s="3">
        <v>1</v>
      </c>
      <c r="O41" s="14">
        <v>0.5</v>
      </c>
      <c r="P41" s="14">
        <v>1</v>
      </c>
      <c r="Q41" s="14">
        <v>1</v>
      </c>
      <c r="R41" s="14">
        <v>0.5</v>
      </c>
      <c r="S41" s="14">
        <v>0</v>
      </c>
      <c r="T41" s="14">
        <v>1</v>
      </c>
      <c r="U41" s="3">
        <v>0</v>
      </c>
      <c r="X41" s="3">
        <v>0.5</v>
      </c>
      <c r="Y41" s="3">
        <v>0</v>
      </c>
      <c r="Z41" s="3">
        <v>0.5</v>
      </c>
      <c r="AA41" s="3">
        <v>0</v>
      </c>
      <c r="AD41" s="3">
        <v>0</v>
      </c>
      <c r="AG41" s="3">
        <v>0.5</v>
      </c>
      <c r="AH41" s="3">
        <v>1</v>
      </c>
      <c r="AI41" s="3">
        <v>1</v>
      </c>
      <c r="AJ41" s="14">
        <v>0</v>
      </c>
      <c r="AK41" s="14"/>
      <c r="AL41" s="14"/>
      <c r="AM41" s="3">
        <v>0.5</v>
      </c>
      <c r="AN41" s="3">
        <v>0</v>
      </c>
      <c r="AO41" s="3">
        <v>1</v>
      </c>
      <c r="AP41" s="3">
        <v>0</v>
      </c>
      <c r="AS41" s="3">
        <v>0</v>
      </c>
      <c r="AV41" s="3">
        <v>1</v>
      </c>
      <c r="AW41" s="3">
        <v>0</v>
      </c>
      <c r="AX41" s="3">
        <v>0</v>
      </c>
      <c r="AY41" s="3">
        <v>0</v>
      </c>
      <c r="BB41" s="3">
        <v>1</v>
      </c>
      <c r="BC41" s="3">
        <v>1</v>
      </c>
      <c r="BD41" s="3">
        <v>0.5</v>
      </c>
      <c r="BE41" s="3">
        <v>0</v>
      </c>
      <c r="BH41" s="3">
        <v>1</v>
      </c>
      <c r="BI41" s="3">
        <v>1</v>
      </c>
      <c r="BJ41" s="3">
        <v>0</v>
      </c>
      <c r="BK41" s="3">
        <v>1</v>
      </c>
      <c r="BL41" s="3">
        <v>0</v>
      </c>
      <c r="BM41" s="3">
        <v>0.5</v>
      </c>
      <c r="BN41" s="3" t="s">
        <v>95</v>
      </c>
      <c r="BO41" s="3">
        <v>1</v>
      </c>
      <c r="BP41" s="3">
        <v>1</v>
      </c>
      <c r="BQ41" s="3">
        <v>0</v>
      </c>
      <c r="BX41" s="4" t="s">
        <v>176</v>
      </c>
      <c r="BY41" s="3" t="s">
        <v>101</v>
      </c>
      <c r="BZ41" s="5">
        <v>45481</v>
      </c>
    </row>
    <row r="42" spans="1:84" x14ac:dyDescent="0.25">
      <c r="A42" s="2">
        <v>45481.523032673613</v>
      </c>
      <c r="B42" s="3" t="s">
        <v>87</v>
      </c>
      <c r="C42" s="3" t="s">
        <v>88</v>
      </c>
      <c r="G42" s="3" t="s">
        <v>177</v>
      </c>
      <c r="I42" s="3">
        <v>1</v>
      </c>
      <c r="J42" s="3">
        <v>0</v>
      </c>
      <c r="K42" s="3">
        <v>1</v>
      </c>
      <c r="L42" s="3">
        <v>1</v>
      </c>
      <c r="M42" s="3">
        <v>0</v>
      </c>
      <c r="N42" s="3">
        <v>1</v>
      </c>
      <c r="O42" s="14">
        <v>1</v>
      </c>
      <c r="P42" s="14">
        <v>0.5</v>
      </c>
      <c r="Q42" s="14">
        <v>1</v>
      </c>
      <c r="R42" s="14">
        <v>1</v>
      </c>
      <c r="S42" s="14">
        <v>0.25</v>
      </c>
      <c r="T42" s="14">
        <v>1</v>
      </c>
      <c r="U42" s="3">
        <v>1</v>
      </c>
      <c r="V42" s="3">
        <v>1</v>
      </c>
      <c r="W42" s="3">
        <v>1</v>
      </c>
      <c r="X42" s="3">
        <v>1</v>
      </c>
      <c r="Y42" s="3">
        <v>0</v>
      </c>
      <c r="Z42" s="3">
        <v>1</v>
      </c>
      <c r="AA42" s="3">
        <v>1</v>
      </c>
      <c r="AB42" s="3">
        <v>1</v>
      </c>
      <c r="AC42" s="3">
        <v>1</v>
      </c>
      <c r="AD42" s="3"/>
      <c r="AG42" s="3">
        <v>0.5</v>
      </c>
      <c r="AH42" s="3">
        <v>1</v>
      </c>
      <c r="AI42" s="3">
        <v>1</v>
      </c>
      <c r="AJ42" s="14">
        <v>0.5</v>
      </c>
      <c r="AK42" s="14">
        <v>0</v>
      </c>
      <c r="AL42" s="14">
        <v>1</v>
      </c>
      <c r="AM42" s="3">
        <v>0.5</v>
      </c>
      <c r="AN42" s="3">
        <v>0</v>
      </c>
      <c r="AO42" s="3">
        <v>1</v>
      </c>
      <c r="AP42" s="3">
        <v>0</v>
      </c>
      <c r="AS42" s="3"/>
      <c r="AV42" s="3">
        <v>0</v>
      </c>
      <c r="AY42" s="3">
        <v>0</v>
      </c>
      <c r="BB42" s="3">
        <v>1</v>
      </c>
      <c r="BC42" s="3">
        <v>1</v>
      </c>
      <c r="BD42" s="3">
        <v>0.5</v>
      </c>
      <c r="BE42" s="3">
        <v>1</v>
      </c>
      <c r="BF42" s="3">
        <v>0.5</v>
      </c>
      <c r="BG42" s="3">
        <v>0</v>
      </c>
      <c r="BH42" s="3">
        <v>0</v>
      </c>
      <c r="BK42" s="3">
        <v>0</v>
      </c>
      <c r="BN42" s="3" t="s">
        <v>95</v>
      </c>
      <c r="BO42" s="3">
        <v>1</v>
      </c>
      <c r="BP42" s="3">
        <v>0</v>
      </c>
      <c r="BQ42" s="3">
        <v>0</v>
      </c>
      <c r="BX42" s="4" t="s">
        <v>178</v>
      </c>
      <c r="BY42" s="3" t="s">
        <v>97</v>
      </c>
      <c r="BZ42" s="5">
        <v>45481</v>
      </c>
    </row>
    <row r="43" spans="1:84" x14ac:dyDescent="0.25">
      <c r="A43" s="2">
        <v>45481.531636053245</v>
      </c>
      <c r="B43" s="3" t="s">
        <v>87</v>
      </c>
      <c r="C43" s="3" t="s">
        <v>88</v>
      </c>
      <c r="G43" s="3" t="s">
        <v>179</v>
      </c>
      <c r="I43" s="3">
        <v>1</v>
      </c>
      <c r="J43" s="3">
        <v>1</v>
      </c>
      <c r="K43" s="3">
        <v>0</v>
      </c>
      <c r="L43" s="3">
        <v>1</v>
      </c>
      <c r="M43" s="3">
        <v>1</v>
      </c>
      <c r="N43" s="3">
        <v>0</v>
      </c>
      <c r="O43" s="14">
        <v>0</v>
      </c>
      <c r="P43" s="14"/>
      <c r="Q43" s="14"/>
      <c r="R43" s="14">
        <v>0</v>
      </c>
      <c r="S43" s="14"/>
      <c r="T43" s="14"/>
      <c r="U43" s="3">
        <v>0.5</v>
      </c>
      <c r="V43" s="3"/>
      <c r="W43" s="3">
        <v>0.5</v>
      </c>
      <c r="X43" s="3">
        <v>0.5</v>
      </c>
      <c r="Y43" s="3">
        <v>0</v>
      </c>
      <c r="Z43" s="3">
        <v>1</v>
      </c>
      <c r="AA43" s="3">
        <v>0.5</v>
      </c>
      <c r="AB43" s="3">
        <v>0</v>
      </c>
      <c r="AC43" s="3">
        <v>0.5</v>
      </c>
      <c r="AD43" s="3"/>
      <c r="AG43" s="3">
        <v>0.5</v>
      </c>
      <c r="AH43" s="3">
        <v>1</v>
      </c>
      <c r="AI43" s="3">
        <v>1</v>
      </c>
      <c r="AJ43" s="14">
        <v>0.5</v>
      </c>
      <c r="AK43" s="14">
        <v>0.5</v>
      </c>
      <c r="AL43" s="14">
        <v>1</v>
      </c>
      <c r="AM43" s="3">
        <v>0.5</v>
      </c>
      <c r="AN43" s="3">
        <v>0</v>
      </c>
      <c r="AO43" s="3">
        <v>1</v>
      </c>
      <c r="AP43" s="3">
        <v>0</v>
      </c>
      <c r="AS43" s="3">
        <v>0</v>
      </c>
      <c r="AV43" s="3">
        <v>0</v>
      </c>
      <c r="AY43" s="3">
        <v>0</v>
      </c>
      <c r="BB43" s="3">
        <v>1</v>
      </c>
      <c r="BC43" s="3">
        <v>1</v>
      </c>
      <c r="BD43" s="3">
        <v>0.5</v>
      </c>
      <c r="BE43" s="3">
        <v>1</v>
      </c>
      <c r="BF43" s="3">
        <v>0.5</v>
      </c>
      <c r="BG43" s="3">
        <v>0</v>
      </c>
      <c r="BH43" s="3">
        <v>0</v>
      </c>
      <c r="BK43" s="3">
        <v>1</v>
      </c>
      <c r="BL43" s="3">
        <v>1</v>
      </c>
      <c r="BM43" s="3">
        <v>0.5</v>
      </c>
      <c r="BN43" s="3" t="s">
        <v>95</v>
      </c>
      <c r="BO43" s="3">
        <v>1</v>
      </c>
      <c r="BP43" s="3">
        <v>1</v>
      </c>
      <c r="BQ43" s="3">
        <v>0</v>
      </c>
      <c r="BX43" s="4" t="s">
        <v>180</v>
      </c>
      <c r="BY43" s="3" t="s">
        <v>101</v>
      </c>
      <c r="BZ43" s="5">
        <v>45481</v>
      </c>
    </row>
    <row r="44" spans="1:84" x14ac:dyDescent="0.25">
      <c r="A44" s="2">
        <v>45481.560971192128</v>
      </c>
      <c r="B44" s="3" t="s">
        <v>87</v>
      </c>
      <c r="C44" s="3" t="s">
        <v>3</v>
      </c>
      <c r="D44" s="3" t="s">
        <v>181</v>
      </c>
      <c r="I44" s="3">
        <v>1</v>
      </c>
      <c r="J44" s="3">
        <v>1</v>
      </c>
      <c r="K44" s="3">
        <v>0</v>
      </c>
      <c r="L44" s="3">
        <v>1</v>
      </c>
      <c r="M44" s="3">
        <v>1</v>
      </c>
      <c r="N44" s="3">
        <v>0</v>
      </c>
      <c r="O44" s="14">
        <v>0.25</v>
      </c>
      <c r="P44" s="14">
        <v>0</v>
      </c>
      <c r="Q44" s="14">
        <v>0</v>
      </c>
      <c r="R44" s="14">
        <v>0.5</v>
      </c>
      <c r="S44" s="14">
        <v>0</v>
      </c>
      <c r="T44" s="14">
        <v>0</v>
      </c>
      <c r="U44" s="3">
        <v>0</v>
      </c>
      <c r="X44" s="3">
        <v>0.5</v>
      </c>
      <c r="Y44" s="3">
        <v>1</v>
      </c>
      <c r="Z44" s="3">
        <v>0</v>
      </c>
      <c r="AA44" s="3">
        <v>0.5</v>
      </c>
      <c r="AB44" s="3">
        <v>0</v>
      </c>
      <c r="AC44" s="3">
        <v>0.5</v>
      </c>
      <c r="AD44" s="3">
        <v>0.5</v>
      </c>
      <c r="AE44" s="3">
        <v>1</v>
      </c>
      <c r="AF44" s="3">
        <v>0</v>
      </c>
      <c r="AG44" s="3">
        <v>0.5</v>
      </c>
      <c r="AH44" s="3">
        <v>1</v>
      </c>
      <c r="AI44" s="3">
        <v>1</v>
      </c>
      <c r="AJ44" s="14">
        <v>0.5</v>
      </c>
      <c r="AK44" s="14">
        <v>1</v>
      </c>
      <c r="AL44" s="14">
        <v>0</v>
      </c>
      <c r="AM44" s="3">
        <v>0</v>
      </c>
      <c r="AP44" s="3">
        <v>0</v>
      </c>
      <c r="AS44" s="3">
        <v>1</v>
      </c>
      <c r="AT44" s="3">
        <v>0</v>
      </c>
      <c r="AU44" s="3">
        <v>1</v>
      </c>
      <c r="AV44" s="3"/>
      <c r="AY44" s="3">
        <v>0</v>
      </c>
      <c r="BB44" s="3">
        <v>0</v>
      </c>
      <c r="BE44" s="3">
        <v>1</v>
      </c>
      <c r="BF44" s="3">
        <v>0.5</v>
      </c>
      <c r="BG44" s="3">
        <v>0</v>
      </c>
      <c r="BH44" s="3">
        <v>0</v>
      </c>
      <c r="BK44" s="3">
        <v>0</v>
      </c>
      <c r="BN44" s="3" t="s">
        <v>262</v>
      </c>
      <c r="BU44" s="3">
        <v>0</v>
      </c>
      <c r="BX44" s="3" t="s">
        <v>182</v>
      </c>
      <c r="BY44" s="3" t="s">
        <v>146</v>
      </c>
      <c r="BZ44" s="5">
        <v>45481</v>
      </c>
    </row>
    <row r="45" spans="1:84" x14ac:dyDescent="0.25">
      <c r="A45" s="2">
        <v>45481.641175266202</v>
      </c>
      <c r="B45" s="3" t="s">
        <v>87</v>
      </c>
      <c r="C45" s="3" t="s">
        <v>5</v>
      </c>
      <c r="F45" s="3" t="s">
        <v>183</v>
      </c>
      <c r="I45" s="3">
        <v>1</v>
      </c>
      <c r="J45" s="3">
        <v>1</v>
      </c>
      <c r="K45" s="3">
        <v>0</v>
      </c>
      <c r="L45" s="3">
        <v>1</v>
      </c>
      <c r="M45" s="3">
        <v>1</v>
      </c>
      <c r="N45" s="3">
        <v>0</v>
      </c>
      <c r="O45" s="14">
        <v>0.5</v>
      </c>
      <c r="P45" s="14">
        <v>0</v>
      </c>
      <c r="Q45" s="14">
        <v>1</v>
      </c>
      <c r="R45" s="14">
        <v>0.5</v>
      </c>
      <c r="S45" s="14">
        <v>0</v>
      </c>
      <c r="T45" s="14">
        <v>1</v>
      </c>
      <c r="U45" s="3">
        <v>0.5</v>
      </c>
      <c r="V45" s="3"/>
      <c r="W45" s="3">
        <v>0.5</v>
      </c>
      <c r="X45" s="3">
        <v>1</v>
      </c>
      <c r="Y45" s="3">
        <v>1</v>
      </c>
      <c r="Z45" s="3">
        <v>1</v>
      </c>
      <c r="AA45" s="3">
        <v>0</v>
      </c>
      <c r="AD45" s="3">
        <v>0</v>
      </c>
      <c r="AG45" s="3">
        <v>0.5</v>
      </c>
      <c r="AH45" s="3">
        <v>1</v>
      </c>
      <c r="AI45" s="3">
        <v>1</v>
      </c>
      <c r="AJ45" s="14">
        <v>0</v>
      </c>
      <c r="AK45" s="14"/>
      <c r="AL45" s="14"/>
      <c r="AM45" s="3">
        <v>0</v>
      </c>
      <c r="AP45" s="3">
        <v>0</v>
      </c>
      <c r="AS45" s="3">
        <v>0</v>
      </c>
      <c r="AV45" s="3"/>
      <c r="AY45" s="3">
        <v>0</v>
      </c>
      <c r="BB45" s="3">
        <v>0</v>
      </c>
      <c r="BE45" s="3">
        <v>0</v>
      </c>
      <c r="BH45" s="3">
        <v>0</v>
      </c>
      <c r="BK45" s="3">
        <v>0</v>
      </c>
      <c r="BN45" s="3" t="s">
        <v>95</v>
      </c>
      <c r="BO45" s="3">
        <v>1</v>
      </c>
      <c r="BP45" s="3">
        <v>1</v>
      </c>
      <c r="BQ45" s="3">
        <v>0</v>
      </c>
      <c r="BX45" s="4" t="s">
        <v>184</v>
      </c>
      <c r="BY45" s="3" t="s">
        <v>112</v>
      </c>
      <c r="BZ45" s="5">
        <v>45481</v>
      </c>
    </row>
    <row r="46" spans="1:84" x14ac:dyDescent="0.25">
      <c r="A46" s="2">
        <v>45481.652016296299</v>
      </c>
      <c r="B46" s="3" t="s">
        <v>87</v>
      </c>
      <c r="C46" s="3" t="s">
        <v>88</v>
      </c>
      <c r="G46" s="3" t="s">
        <v>185</v>
      </c>
      <c r="I46" s="3">
        <v>0</v>
      </c>
      <c r="L46" s="3">
        <v>0.5</v>
      </c>
      <c r="M46" s="3">
        <v>0</v>
      </c>
      <c r="N46" s="3">
        <v>1</v>
      </c>
      <c r="O46" s="14">
        <v>0.25</v>
      </c>
      <c r="P46" s="14">
        <v>0</v>
      </c>
      <c r="Q46" s="14">
        <v>1</v>
      </c>
      <c r="R46" s="14">
        <v>0.75</v>
      </c>
      <c r="S46" s="14">
        <v>0</v>
      </c>
      <c r="T46" s="14">
        <v>1</v>
      </c>
      <c r="U46" s="3">
        <v>0.5</v>
      </c>
      <c r="V46" s="3"/>
      <c r="W46" s="3">
        <v>1</v>
      </c>
      <c r="X46" s="3">
        <v>1</v>
      </c>
      <c r="Y46" s="3">
        <v>1</v>
      </c>
      <c r="Z46" s="3">
        <v>1</v>
      </c>
      <c r="AA46" s="3">
        <v>0.5</v>
      </c>
      <c r="AB46" s="3">
        <v>1</v>
      </c>
      <c r="AC46" s="3">
        <v>1</v>
      </c>
      <c r="AD46" s="3">
        <v>0.5</v>
      </c>
      <c r="AE46" s="3">
        <v>0</v>
      </c>
      <c r="AF46" s="3">
        <v>1</v>
      </c>
      <c r="AG46" s="3">
        <v>1</v>
      </c>
      <c r="AH46" s="3">
        <v>1</v>
      </c>
      <c r="AI46" s="3">
        <v>1</v>
      </c>
      <c r="AJ46" s="14">
        <v>0</v>
      </c>
      <c r="AK46" s="14"/>
      <c r="AL46" s="14"/>
      <c r="AM46" s="3">
        <v>0.5</v>
      </c>
      <c r="AN46" s="3">
        <v>0</v>
      </c>
      <c r="AO46" s="3">
        <v>1</v>
      </c>
      <c r="AP46" s="3">
        <v>0</v>
      </c>
      <c r="AS46" s="3">
        <v>0</v>
      </c>
      <c r="AV46" s="3">
        <v>0</v>
      </c>
      <c r="AY46" s="3">
        <v>1</v>
      </c>
      <c r="AZ46" s="3">
        <v>1</v>
      </c>
      <c r="BA46" s="3">
        <v>1</v>
      </c>
      <c r="BB46" s="3">
        <v>0</v>
      </c>
      <c r="BE46" s="3">
        <v>0</v>
      </c>
      <c r="BH46" s="3">
        <v>0</v>
      </c>
      <c r="BK46" s="3">
        <v>0</v>
      </c>
      <c r="BN46" s="3" t="s">
        <v>95</v>
      </c>
      <c r="BO46" s="3">
        <v>0</v>
      </c>
      <c r="BX46" s="4" t="s">
        <v>186</v>
      </c>
      <c r="BY46" s="3" t="s">
        <v>97</v>
      </c>
      <c r="BZ46" s="5">
        <v>45481</v>
      </c>
    </row>
    <row r="47" spans="1:84" x14ac:dyDescent="0.25">
      <c r="A47" s="2">
        <v>45481.665267453704</v>
      </c>
      <c r="B47" s="3" t="s">
        <v>87</v>
      </c>
      <c r="C47" s="3" t="s">
        <v>88</v>
      </c>
      <c r="G47" s="3" t="s">
        <v>187</v>
      </c>
      <c r="I47" s="3">
        <v>0</v>
      </c>
      <c r="L47" s="3">
        <v>0</v>
      </c>
      <c r="O47" s="14">
        <v>0</v>
      </c>
      <c r="P47" s="14"/>
      <c r="Q47" s="14"/>
      <c r="R47" s="14">
        <v>0</v>
      </c>
      <c r="S47" s="14"/>
      <c r="T47" s="14"/>
      <c r="U47" s="3">
        <v>0</v>
      </c>
      <c r="X47" s="3">
        <v>0</v>
      </c>
      <c r="AA47" s="3">
        <v>0</v>
      </c>
      <c r="AD47" s="3">
        <v>0</v>
      </c>
      <c r="AG47" s="3">
        <v>0</v>
      </c>
      <c r="AJ47" s="14">
        <v>0</v>
      </c>
      <c r="AK47" s="14"/>
      <c r="AL47" s="14"/>
      <c r="AM47" s="3">
        <v>0</v>
      </c>
      <c r="AP47" s="3">
        <v>0</v>
      </c>
      <c r="AS47" s="3">
        <v>0</v>
      </c>
      <c r="AV47" s="3">
        <v>0</v>
      </c>
      <c r="AY47" s="3">
        <v>0</v>
      </c>
      <c r="BB47" s="3">
        <v>0</v>
      </c>
      <c r="BE47" s="3">
        <v>0</v>
      </c>
      <c r="BH47" s="3">
        <v>0</v>
      </c>
      <c r="BK47" s="3">
        <v>0</v>
      </c>
      <c r="BN47" s="3" t="s">
        <v>95</v>
      </c>
      <c r="BO47" s="3">
        <v>0</v>
      </c>
      <c r="BX47" s="4" t="s">
        <v>188</v>
      </c>
      <c r="BY47" s="3" t="s">
        <v>97</v>
      </c>
      <c r="BZ47" s="5">
        <v>45481</v>
      </c>
    </row>
    <row r="48" spans="1:84" x14ac:dyDescent="0.25">
      <c r="A48" s="2">
        <v>45481.702776770835</v>
      </c>
      <c r="B48" s="3" t="s">
        <v>87</v>
      </c>
      <c r="C48" s="3" t="s">
        <v>4</v>
      </c>
      <c r="E48" s="3" t="s">
        <v>189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14">
        <v>1</v>
      </c>
      <c r="P48" s="14">
        <v>1</v>
      </c>
      <c r="Q48" s="14">
        <v>1</v>
      </c>
      <c r="R48" s="14">
        <v>0.75</v>
      </c>
      <c r="S48" s="14">
        <v>1</v>
      </c>
      <c r="T48" s="14">
        <v>1</v>
      </c>
      <c r="U48" s="3">
        <v>0.5</v>
      </c>
      <c r="V48" s="3"/>
      <c r="W48" s="3">
        <v>0.5</v>
      </c>
      <c r="X48" s="3">
        <v>0.5</v>
      </c>
      <c r="Y48" s="3">
        <v>1</v>
      </c>
      <c r="Z48" s="3">
        <v>1</v>
      </c>
      <c r="AA48" s="3">
        <v>0.5</v>
      </c>
      <c r="AB48" s="3">
        <v>0</v>
      </c>
      <c r="AC48" s="3">
        <v>1</v>
      </c>
      <c r="AD48" s="3"/>
      <c r="AG48" s="3">
        <v>0.5</v>
      </c>
      <c r="AH48" s="3">
        <v>1</v>
      </c>
      <c r="AI48" s="3">
        <v>1</v>
      </c>
      <c r="AJ48" s="14">
        <v>0</v>
      </c>
      <c r="AK48" s="14"/>
      <c r="AL48" s="14"/>
      <c r="AM48" s="3">
        <v>1</v>
      </c>
      <c r="AN48" s="3">
        <v>1</v>
      </c>
      <c r="AO48" s="3">
        <v>1</v>
      </c>
      <c r="AP48" s="3">
        <v>0</v>
      </c>
      <c r="AS48" s="3"/>
      <c r="AV48" s="3"/>
      <c r="AY48" s="3">
        <v>1</v>
      </c>
      <c r="AZ48" s="3">
        <v>1</v>
      </c>
      <c r="BA48" s="3">
        <v>0.5</v>
      </c>
      <c r="BB48" s="3">
        <v>0</v>
      </c>
      <c r="BE48" s="3">
        <v>0</v>
      </c>
      <c r="BH48" s="3">
        <v>0</v>
      </c>
      <c r="BK48" s="3">
        <v>1</v>
      </c>
      <c r="BL48" s="3">
        <v>0</v>
      </c>
      <c r="BM48" s="3">
        <v>0.5</v>
      </c>
      <c r="BN48" s="3" t="s">
        <v>129</v>
      </c>
      <c r="BR48" s="3">
        <v>0</v>
      </c>
      <c r="BX48" s="4" t="s">
        <v>190</v>
      </c>
      <c r="BY48" s="3" t="s">
        <v>109</v>
      </c>
      <c r="BZ48" s="5">
        <v>45481</v>
      </c>
    </row>
    <row r="49" spans="1:78" x14ac:dyDescent="0.25">
      <c r="A49" s="2">
        <v>45481.708337430551</v>
      </c>
      <c r="B49" s="3" t="s">
        <v>87</v>
      </c>
      <c r="C49" s="3" t="s">
        <v>88</v>
      </c>
      <c r="G49" s="3" t="s">
        <v>191</v>
      </c>
      <c r="I49" s="3">
        <v>1</v>
      </c>
      <c r="J49" s="3">
        <v>1</v>
      </c>
      <c r="K49" s="3">
        <v>0</v>
      </c>
      <c r="L49" s="3">
        <v>1</v>
      </c>
      <c r="M49" s="3">
        <v>1</v>
      </c>
      <c r="N49" s="3">
        <v>0</v>
      </c>
      <c r="O49" s="14">
        <v>0</v>
      </c>
      <c r="P49" s="14"/>
      <c r="Q49" s="14"/>
      <c r="R49" s="14">
        <v>0</v>
      </c>
      <c r="S49" s="14"/>
      <c r="T49" s="14"/>
      <c r="U49" s="3">
        <v>0</v>
      </c>
      <c r="X49" s="3">
        <v>0</v>
      </c>
      <c r="AA49" s="3">
        <v>0</v>
      </c>
      <c r="AD49" s="3">
        <v>0</v>
      </c>
      <c r="AG49" s="3">
        <v>0</v>
      </c>
      <c r="AJ49" s="14">
        <v>0</v>
      </c>
      <c r="AK49" s="14"/>
      <c r="AL49" s="14"/>
      <c r="AM49" s="3">
        <v>0</v>
      </c>
      <c r="AP49" s="3">
        <v>0</v>
      </c>
      <c r="AS49" s="3">
        <v>0</v>
      </c>
      <c r="AV49" s="3">
        <v>0</v>
      </c>
      <c r="AY49" s="3">
        <v>0</v>
      </c>
      <c r="BB49" s="3">
        <v>0</v>
      </c>
      <c r="BE49" s="3">
        <v>0</v>
      </c>
      <c r="BH49" s="3">
        <v>0</v>
      </c>
      <c r="BK49" s="3">
        <v>0</v>
      </c>
      <c r="BN49" s="3" t="s">
        <v>95</v>
      </c>
      <c r="BO49" s="3">
        <v>1</v>
      </c>
      <c r="BP49" s="3">
        <v>1</v>
      </c>
      <c r="BQ49" s="3">
        <v>0</v>
      </c>
      <c r="BX49" s="4" t="s">
        <v>192</v>
      </c>
      <c r="BY49" s="3" t="s">
        <v>101</v>
      </c>
      <c r="BZ49" s="5">
        <v>45481</v>
      </c>
    </row>
    <row r="50" spans="1:78" x14ac:dyDescent="0.25">
      <c r="A50" s="2">
        <v>45481.718162187499</v>
      </c>
      <c r="B50" s="3" t="s">
        <v>87</v>
      </c>
      <c r="C50" s="3" t="s">
        <v>4</v>
      </c>
      <c r="E50" s="3" t="s">
        <v>193</v>
      </c>
      <c r="I50" s="3">
        <v>0</v>
      </c>
      <c r="L50" s="3">
        <v>1</v>
      </c>
      <c r="M50" s="3">
        <v>0</v>
      </c>
      <c r="N50" s="3">
        <v>0</v>
      </c>
      <c r="O50" s="14">
        <v>0.75</v>
      </c>
      <c r="P50" s="14">
        <v>1</v>
      </c>
      <c r="Q50" s="14">
        <v>1</v>
      </c>
      <c r="R50" s="14">
        <v>0</v>
      </c>
      <c r="S50" s="14"/>
      <c r="T50" s="14"/>
      <c r="U50" s="3">
        <v>0.5</v>
      </c>
      <c r="V50" s="3"/>
      <c r="W50" s="3">
        <v>0.5</v>
      </c>
      <c r="X50" s="3">
        <v>0</v>
      </c>
      <c r="AA50" s="3">
        <v>0.5</v>
      </c>
      <c r="AB50" s="3">
        <v>0</v>
      </c>
      <c r="AC50" s="3">
        <v>1</v>
      </c>
      <c r="AD50" s="3">
        <v>0</v>
      </c>
      <c r="AG50" s="3">
        <v>0.5</v>
      </c>
      <c r="AH50" s="3">
        <v>1</v>
      </c>
      <c r="AI50" s="3">
        <v>1</v>
      </c>
      <c r="AJ50" s="14">
        <v>0.75</v>
      </c>
      <c r="AK50" s="14">
        <v>0.5</v>
      </c>
      <c r="AL50" s="14">
        <v>0.5</v>
      </c>
      <c r="AM50" s="3">
        <v>1</v>
      </c>
      <c r="AN50" s="3">
        <v>1</v>
      </c>
      <c r="AO50" s="3">
        <v>1</v>
      </c>
      <c r="AP50" s="3">
        <v>0</v>
      </c>
      <c r="AS50" s="3">
        <v>0</v>
      </c>
      <c r="AV50" s="3"/>
      <c r="AY50" s="3">
        <v>1</v>
      </c>
      <c r="AZ50" s="3">
        <v>1</v>
      </c>
      <c r="BA50" s="3">
        <v>0.5</v>
      </c>
      <c r="BB50" s="3">
        <v>0</v>
      </c>
      <c r="BE50" s="3">
        <v>0</v>
      </c>
      <c r="BH50" s="3">
        <v>1</v>
      </c>
      <c r="BI50" s="3">
        <v>0</v>
      </c>
      <c r="BJ50" s="3">
        <v>0</v>
      </c>
      <c r="BK50" s="3">
        <v>1</v>
      </c>
      <c r="BL50" s="3">
        <v>0</v>
      </c>
      <c r="BM50" s="3">
        <v>0.5</v>
      </c>
      <c r="BN50" s="3" t="s">
        <v>129</v>
      </c>
      <c r="BR50" s="3">
        <v>0</v>
      </c>
      <c r="BX50" s="4" t="s">
        <v>194</v>
      </c>
      <c r="BY50" s="3" t="s">
        <v>109</v>
      </c>
      <c r="BZ50" s="5">
        <v>45481</v>
      </c>
    </row>
    <row r="51" spans="1:78" x14ac:dyDescent="0.25">
      <c r="A51" s="2">
        <v>45483.499860995369</v>
      </c>
      <c r="B51" s="3" t="s">
        <v>87</v>
      </c>
      <c r="C51" s="3" t="s">
        <v>88</v>
      </c>
      <c r="G51" s="3" t="s">
        <v>195</v>
      </c>
      <c r="I51" s="3">
        <v>1</v>
      </c>
      <c r="J51" s="3">
        <v>1</v>
      </c>
      <c r="K51" s="3">
        <v>0</v>
      </c>
      <c r="L51" s="3">
        <v>1</v>
      </c>
      <c r="M51" s="3">
        <v>1</v>
      </c>
      <c r="N51" s="3">
        <v>0</v>
      </c>
      <c r="O51" s="14">
        <v>0.5</v>
      </c>
      <c r="P51" s="14">
        <v>1</v>
      </c>
      <c r="Q51" s="14">
        <v>1</v>
      </c>
      <c r="R51" s="14">
        <v>0.75</v>
      </c>
      <c r="S51" s="14">
        <v>1</v>
      </c>
      <c r="T51" s="14">
        <v>1</v>
      </c>
      <c r="U51" s="3">
        <v>0.5</v>
      </c>
      <c r="V51" s="3"/>
      <c r="W51" s="3">
        <v>0.5</v>
      </c>
      <c r="X51" s="3">
        <v>1</v>
      </c>
      <c r="Y51" s="3">
        <v>0</v>
      </c>
      <c r="Z51" s="3">
        <v>1</v>
      </c>
      <c r="AA51" s="3">
        <v>0.5</v>
      </c>
      <c r="AB51" s="3">
        <v>1</v>
      </c>
      <c r="AC51" s="3">
        <v>1</v>
      </c>
      <c r="AD51" s="3"/>
      <c r="AG51" s="3">
        <v>1</v>
      </c>
      <c r="AH51" s="3">
        <v>1</v>
      </c>
      <c r="AI51" s="3">
        <v>1</v>
      </c>
      <c r="AJ51" s="14">
        <v>0.5</v>
      </c>
      <c r="AK51" s="14">
        <v>0</v>
      </c>
      <c r="AL51" s="14">
        <v>1</v>
      </c>
      <c r="AM51" s="3">
        <v>0.5</v>
      </c>
      <c r="AN51" s="3">
        <v>0</v>
      </c>
      <c r="AO51" s="3">
        <v>1</v>
      </c>
      <c r="AP51" s="3">
        <v>0</v>
      </c>
      <c r="AS51" s="3">
        <v>0</v>
      </c>
      <c r="AV51" s="3">
        <v>0</v>
      </c>
      <c r="AY51" s="3">
        <v>0</v>
      </c>
      <c r="BB51" s="3">
        <v>0</v>
      </c>
      <c r="BE51" s="3">
        <v>1</v>
      </c>
      <c r="BF51" s="3">
        <v>1</v>
      </c>
      <c r="BG51" s="3">
        <v>0</v>
      </c>
      <c r="BH51" s="3">
        <v>0</v>
      </c>
      <c r="BK51" s="3">
        <v>0</v>
      </c>
      <c r="BN51" s="3" t="s">
        <v>95</v>
      </c>
      <c r="BO51" s="3">
        <v>1</v>
      </c>
      <c r="BP51" s="3">
        <v>1</v>
      </c>
      <c r="BQ51" s="3">
        <v>0</v>
      </c>
      <c r="BX51" s="4" t="s">
        <v>196</v>
      </c>
      <c r="BY51" s="3" t="s">
        <v>101</v>
      </c>
      <c r="BZ51" s="5">
        <v>45483</v>
      </c>
    </row>
    <row r="52" spans="1:78" x14ac:dyDescent="0.25">
      <c r="A52" s="2">
        <v>45483.511496689811</v>
      </c>
      <c r="B52" s="3" t="s">
        <v>87</v>
      </c>
      <c r="C52" s="3" t="s">
        <v>88</v>
      </c>
      <c r="G52" s="3" t="s">
        <v>197</v>
      </c>
      <c r="I52" s="3">
        <v>1</v>
      </c>
      <c r="J52" s="3">
        <v>0</v>
      </c>
      <c r="K52" s="3">
        <v>0</v>
      </c>
      <c r="L52" s="3">
        <v>0</v>
      </c>
      <c r="O52" s="14">
        <v>0.5</v>
      </c>
      <c r="P52" s="14">
        <v>0</v>
      </c>
      <c r="Q52" s="14">
        <v>1</v>
      </c>
      <c r="R52" s="14">
        <v>0.5</v>
      </c>
      <c r="S52" s="14">
        <v>1</v>
      </c>
      <c r="T52" s="14">
        <v>1</v>
      </c>
      <c r="U52" s="3">
        <v>0.5</v>
      </c>
      <c r="V52" s="3"/>
      <c r="W52" s="3">
        <v>0.5</v>
      </c>
      <c r="X52" s="3">
        <v>1</v>
      </c>
      <c r="Y52" s="3">
        <v>0</v>
      </c>
      <c r="Z52" s="3">
        <v>1</v>
      </c>
      <c r="AA52" s="3">
        <v>0.5</v>
      </c>
      <c r="AB52" s="3">
        <v>1</v>
      </c>
      <c r="AC52" s="3">
        <v>1</v>
      </c>
      <c r="AD52" s="3">
        <v>0</v>
      </c>
      <c r="AG52" s="3">
        <v>1</v>
      </c>
      <c r="AH52" s="3">
        <v>1</v>
      </c>
      <c r="AI52" s="3">
        <v>1</v>
      </c>
      <c r="AJ52" s="14">
        <v>0.25</v>
      </c>
      <c r="AK52" s="14">
        <v>0.5</v>
      </c>
      <c r="AL52" s="14">
        <v>1</v>
      </c>
      <c r="AM52" s="3">
        <v>0.5</v>
      </c>
      <c r="AN52" s="3">
        <v>1</v>
      </c>
      <c r="AO52" s="3">
        <v>1</v>
      </c>
      <c r="AP52" s="3">
        <v>0</v>
      </c>
      <c r="AS52" s="3">
        <v>0</v>
      </c>
      <c r="AV52" s="3">
        <v>0</v>
      </c>
      <c r="AY52" s="3">
        <v>0</v>
      </c>
      <c r="BB52" s="3">
        <v>0</v>
      </c>
      <c r="BE52" s="3">
        <v>0</v>
      </c>
      <c r="BH52" s="3">
        <v>0</v>
      </c>
      <c r="BK52" s="3">
        <v>0</v>
      </c>
      <c r="BN52" s="3" t="s">
        <v>95</v>
      </c>
      <c r="BO52" s="3">
        <v>1</v>
      </c>
      <c r="BP52" s="3">
        <v>0</v>
      </c>
      <c r="BQ52" s="3">
        <v>0</v>
      </c>
      <c r="BX52" s="4" t="s">
        <v>198</v>
      </c>
      <c r="BY52" s="3" t="s">
        <v>199</v>
      </c>
      <c r="BZ52" s="5">
        <v>45483</v>
      </c>
    </row>
    <row r="53" spans="1:78" x14ac:dyDescent="0.25">
      <c r="A53" s="2">
        <v>45483.547967488426</v>
      </c>
      <c r="B53" s="3" t="s">
        <v>87</v>
      </c>
      <c r="C53" s="3" t="s">
        <v>88</v>
      </c>
      <c r="G53" s="3" t="s">
        <v>200</v>
      </c>
      <c r="I53" s="3">
        <v>1</v>
      </c>
      <c r="J53" s="3">
        <v>1</v>
      </c>
      <c r="K53" s="3">
        <v>0</v>
      </c>
      <c r="L53" s="3">
        <v>1</v>
      </c>
      <c r="M53" s="3">
        <v>1</v>
      </c>
      <c r="N53" s="3">
        <v>0</v>
      </c>
      <c r="O53" s="14">
        <v>1</v>
      </c>
      <c r="P53" s="14">
        <v>1</v>
      </c>
      <c r="Q53" s="14">
        <v>1</v>
      </c>
      <c r="R53" s="14">
        <v>0.5</v>
      </c>
      <c r="S53" s="14">
        <v>1</v>
      </c>
      <c r="T53" s="14">
        <v>1</v>
      </c>
      <c r="U53" s="3">
        <v>1</v>
      </c>
      <c r="V53" s="3">
        <v>1</v>
      </c>
      <c r="W53" s="3">
        <v>1</v>
      </c>
      <c r="X53" s="3">
        <v>1</v>
      </c>
      <c r="Y53" s="3">
        <v>1</v>
      </c>
      <c r="Z53" s="3">
        <v>1</v>
      </c>
      <c r="AA53" s="3">
        <v>0.5</v>
      </c>
      <c r="AB53" s="3">
        <v>1</v>
      </c>
      <c r="AC53" s="3">
        <v>1</v>
      </c>
      <c r="AD53" s="3"/>
      <c r="AG53" s="3">
        <v>1</v>
      </c>
      <c r="AH53" s="3">
        <v>1</v>
      </c>
      <c r="AI53" s="3">
        <v>1</v>
      </c>
      <c r="AJ53" s="14">
        <v>0.5</v>
      </c>
      <c r="AK53" s="14">
        <v>1</v>
      </c>
      <c r="AL53" s="14">
        <v>1</v>
      </c>
      <c r="AM53" s="3">
        <v>0.5</v>
      </c>
      <c r="AN53" s="3">
        <v>1</v>
      </c>
      <c r="AO53" s="3">
        <v>1</v>
      </c>
      <c r="AP53" s="3">
        <v>0</v>
      </c>
      <c r="AS53" s="3">
        <v>0</v>
      </c>
      <c r="AV53" s="3">
        <v>0</v>
      </c>
      <c r="AY53" s="3">
        <v>0</v>
      </c>
      <c r="BB53" s="3">
        <v>0</v>
      </c>
      <c r="BE53" s="3">
        <v>1</v>
      </c>
      <c r="BF53" s="3">
        <v>1</v>
      </c>
      <c r="BG53" s="3">
        <v>0</v>
      </c>
      <c r="BH53" s="3">
        <v>0</v>
      </c>
      <c r="BK53" s="3">
        <v>1</v>
      </c>
      <c r="BL53" s="3">
        <v>1</v>
      </c>
      <c r="BM53" s="3">
        <v>0.5</v>
      </c>
      <c r="BN53" s="3" t="s">
        <v>95</v>
      </c>
      <c r="BO53" s="3">
        <v>1</v>
      </c>
      <c r="BP53" s="3">
        <v>1</v>
      </c>
      <c r="BQ53" s="3">
        <v>0</v>
      </c>
      <c r="BX53" s="4" t="s">
        <v>201</v>
      </c>
      <c r="BY53" s="3" t="s">
        <v>101</v>
      </c>
      <c r="BZ53" s="5">
        <v>45483</v>
      </c>
    </row>
    <row r="54" spans="1:78" x14ac:dyDescent="0.25">
      <c r="A54" s="2">
        <v>45483.646104166663</v>
      </c>
      <c r="B54" s="3" t="s">
        <v>87</v>
      </c>
      <c r="C54" s="3" t="s">
        <v>5</v>
      </c>
      <c r="F54" s="3" t="s">
        <v>202</v>
      </c>
      <c r="I54" s="3">
        <v>0</v>
      </c>
      <c r="L54" s="3">
        <v>0</v>
      </c>
      <c r="O54" s="14">
        <v>0</v>
      </c>
      <c r="P54" s="14"/>
      <c r="Q54" s="14"/>
      <c r="R54" s="14">
        <v>0</v>
      </c>
      <c r="S54" s="14"/>
      <c r="T54" s="14"/>
      <c r="U54" s="3">
        <v>0</v>
      </c>
      <c r="X54" s="3">
        <v>0</v>
      </c>
      <c r="AA54" s="3">
        <v>0</v>
      </c>
      <c r="AD54" s="3">
        <v>0</v>
      </c>
      <c r="AG54" s="3">
        <v>0</v>
      </c>
      <c r="AJ54" s="14">
        <v>0</v>
      </c>
      <c r="AK54" s="14"/>
      <c r="AL54" s="14"/>
      <c r="AM54" s="3">
        <v>0</v>
      </c>
      <c r="AP54" s="3">
        <v>0</v>
      </c>
      <c r="AS54" s="3">
        <v>0</v>
      </c>
      <c r="AV54" s="3"/>
      <c r="AY54" s="3">
        <v>0</v>
      </c>
      <c r="BB54" s="3">
        <v>0</v>
      </c>
      <c r="BE54" s="3">
        <v>0</v>
      </c>
      <c r="BH54" s="3">
        <v>0</v>
      </c>
      <c r="BK54" s="3">
        <v>0</v>
      </c>
      <c r="BN54" s="3" t="s">
        <v>95</v>
      </c>
      <c r="BO54" s="3">
        <v>0</v>
      </c>
      <c r="BX54" s="4" t="s">
        <v>203</v>
      </c>
      <c r="BY54" s="3" t="s">
        <v>112</v>
      </c>
      <c r="BZ54" s="5">
        <v>45483</v>
      </c>
    </row>
    <row r="55" spans="1:78" x14ac:dyDescent="0.25">
      <c r="A55" s="2">
        <v>45483.655715486108</v>
      </c>
      <c r="B55" s="3" t="s">
        <v>87</v>
      </c>
      <c r="C55" s="3" t="s">
        <v>88</v>
      </c>
      <c r="G55" s="3" t="s">
        <v>204</v>
      </c>
      <c r="I55" s="3">
        <v>0</v>
      </c>
      <c r="L55" s="3">
        <v>0.5</v>
      </c>
      <c r="M55" s="3">
        <v>0</v>
      </c>
      <c r="N55" s="3">
        <v>1</v>
      </c>
      <c r="O55" s="14">
        <v>0</v>
      </c>
      <c r="P55" s="14"/>
      <c r="Q55" s="14"/>
      <c r="R55" s="14">
        <v>0</v>
      </c>
      <c r="S55" s="14"/>
      <c r="T55" s="14"/>
      <c r="U55" s="3">
        <v>0.5</v>
      </c>
      <c r="V55" s="3"/>
      <c r="W55" s="3">
        <v>0.5</v>
      </c>
      <c r="X55" s="3">
        <v>1</v>
      </c>
      <c r="Y55" s="3">
        <v>0</v>
      </c>
      <c r="Z55" s="3">
        <v>1</v>
      </c>
      <c r="AA55" s="3">
        <v>1</v>
      </c>
      <c r="AB55" s="3">
        <v>0</v>
      </c>
      <c r="AC55" s="3">
        <v>1</v>
      </c>
      <c r="AD55" s="3"/>
      <c r="AG55" s="3">
        <v>0.5</v>
      </c>
      <c r="AH55" s="3">
        <v>1</v>
      </c>
      <c r="AI55" s="3">
        <v>1</v>
      </c>
      <c r="AJ55" s="14">
        <v>0.25</v>
      </c>
      <c r="AK55" s="14">
        <v>0</v>
      </c>
      <c r="AL55" s="14">
        <v>1</v>
      </c>
      <c r="AM55" s="3">
        <v>0.5</v>
      </c>
      <c r="AN55" s="3">
        <v>0</v>
      </c>
      <c r="AO55" s="3">
        <v>1</v>
      </c>
      <c r="AP55" s="3">
        <v>0</v>
      </c>
      <c r="AS55" s="3"/>
      <c r="AV55" s="3">
        <v>0</v>
      </c>
      <c r="AY55" s="3">
        <v>1</v>
      </c>
      <c r="AZ55" s="3">
        <v>1</v>
      </c>
      <c r="BA55" s="3">
        <v>1</v>
      </c>
      <c r="BB55" s="3">
        <v>0</v>
      </c>
      <c r="BE55" s="3">
        <v>0</v>
      </c>
      <c r="BH55" s="3">
        <v>0</v>
      </c>
      <c r="BK55" s="3">
        <v>0</v>
      </c>
      <c r="BN55" s="3" t="s">
        <v>95</v>
      </c>
      <c r="BO55" s="3">
        <v>0</v>
      </c>
      <c r="BX55" s="4" t="s">
        <v>205</v>
      </c>
      <c r="BY55" s="3" t="s">
        <v>97</v>
      </c>
      <c r="BZ55" s="5">
        <v>45483</v>
      </c>
    </row>
    <row r="56" spans="1:78" x14ac:dyDescent="0.25">
      <c r="A56" s="2">
        <v>45483.676801041671</v>
      </c>
      <c r="B56" s="3" t="s">
        <v>87</v>
      </c>
      <c r="C56" s="3" t="s">
        <v>5</v>
      </c>
      <c r="F56" s="3" t="s">
        <v>206</v>
      </c>
      <c r="I56" s="3">
        <v>1</v>
      </c>
      <c r="J56" s="3">
        <v>1</v>
      </c>
      <c r="K56" s="3">
        <v>0</v>
      </c>
      <c r="L56" s="3">
        <v>0.5</v>
      </c>
      <c r="M56" s="3">
        <v>1</v>
      </c>
      <c r="N56" s="3">
        <v>0</v>
      </c>
      <c r="O56" s="14">
        <v>0.25</v>
      </c>
      <c r="P56" s="14">
        <v>1</v>
      </c>
      <c r="Q56" s="14">
        <v>0</v>
      </c>
      <c r="R56" s="14">
        <v>0</v>
      </c>
      <c r="S56" s="14"/>
      <c r="T56" s="14"/>
      <c r="U56" s="3">
        <v>0</v>
      </c>
      <c r="X56" s="3">
        <v>0</v>
      </c>
      <c r="AA56" s="3">
        <v>0</v>
      </c>
      <c r="AD56" s="3">
        <v>0</v>
      </c>
      <c r="AG56" s="3">
        <v>0.5</v>
      </c>
      <c r="AH56" s="3">
        <v>1</v>
      </c>
      <c r="AI56" s="3">
        <v>1</v>
      </c>
      <c r="AJ56" s="14">
        <v>0</v>
      </c>
      <c r="AK56" s="14"/>
      <c r="AL56" s="14"/>
      <c r="AM56" s="3">
        <v>0</v>
      </c>
      <c r="AP56" s="3">
        <v>0</v>
      </c>
      <c r="AS56" s="3">
        <v>0</v>
      </c>
      <c r="AV56" s="3"/>
      <c r="AY56" s="3">
        <v>0</v>
      </c>
      <c r="BB56" s="3">
        <v>0</v>
      </c>
      <c r="BE56" s="3">
        <v>0</v>
      </c>
      <c r="BH56" s="3">
        <v>0</v>
      </c>
      <c r="BK56" s="3">
        <v>0</v>
      </c>
      <c r="BN56" s="3" t="s">
        <v>95</v>
      </c>
      <c r="BO56" s="3">
        <v>1</v>
      </c>
      <c r="BP56" s="3">
        <v>1</v>
      </c>
      <c r="BQ56" s="3">
        <v>0</v>
      </c>
      <c r="BX56" s="4" t="s">
        <v>207</v>
      </c>
      <c r="BY56" s="3" t="s">
        <v>109</v>
      </c>
      <c r="BZ56" s="5">
        <v>45483</v>
      </c>
    </row>
    <row r="57" spans="1:78" x14ac:dyDescent="0.25">
      <c r="A57" s="2">
        <v>45483.696791712966</v>
      </c>
      <c r="B57" s="3" t="s">
        <v>87</v>
      </c>
      <c r="C57" s="3" t="s">
        <v>88</v>
      </c>
      <c r="G57" s="3" t="s">
        <v>208</v>
      </c>
      <c r="I57" s="3">
        <v>1</v>
      </c>
      <c r="J57" s="3">
        <v>1</v>
      </c>
      <c r="K57" s="3">
        <v>0</v>
      </c>
      <c r="L57" s="3">
        <v>0.5</v>
      </c>
      <c r="M57" s="3">
        <v>1</v>
      </c>
      <c r="N57" s="3">
        <v>0</v>
      </c>
      <c r="O57" s="14">
        <v>0.5</v>
      </c>
      <c r="P57" s="14">
        <v>1</v>
      </c>
      <c r="Q57" s="14">
        <v>0.75</v>
      </c>
      <c r="R57" s="14">
        <v>0.75</v>
      </c>
      <c r="S57" s="14">
        <v>0.75</v>
      </c>
      <c r="T57" s="14">
        <v>1</v>
      </c>
      <c r="U57" s="3">
        <v>0.5</v>
      </c>
      <c r="V57" s="3"/>
      <c r="W57" s="3">
        <v>0.5</v>
      </c>
      <c r="X57" s="3">
        <v>0.5</v>
      </c>
      <c r="Y57" s="3">
        <v>0</v>
      </c>
      <c r="Z57" s="3">
        <v>1</v>
      </c>
      <c r="AA57" s="3">
        <v>0.5</v>
      </c>
      <c r="AB57" s="3">
        <v>1</v>
      </c>
      <c r="AC57" s="3">
        <v>1</v>
      </c>
      <c r="AD57" s="3"/>
      <c r="AG57" s="3">
        <v>1</v>
      </c>
      <c r="AH57" s="3">
        <v>1</v>
      </c>
      <c r="AI57" s="3">
        <v>1</v>
      </c>
      <c r="AJ57" s="14">
        <v>0</v>
      </c>
      <c r="AK57" s="14"/>
      <c r="AL57" s="14"/>
      <c r="AM57" s="3">
        <v>0.5</v>
      </c>
      <c r="AN57" s="3">
        <v>1</v>
      </c>
      <c r="AO57" s="3">
        <v>1</v>
      </c>
      <c r="AP57" s="3">
        <v>0</v>
      </c>
      <c r="AS57" s="3">
        <v>0</v>
      </c>
      <c r="AV57" s="3">
        <v>0</v>
      </c>
      <c r="AY57" s="3">
        <v>0</v>
      </c>
      <c r="BB57" s="3">
        <v>1</v>
      </c>
      <c r="BC57" s="3">
        <v>1</v>
      </c>
      <c r="BD57" s="3">
        <v>0.5</v>
      </c>
      <c r="BE57" s="3">
        <v>0</v>
      </c>
      <c r="BH57" s="3">
        <v>0</v>
      </c>
      <c r="BK57" s="3">
        <v>0</v>
      </c>
      <c r="BN57" s="3" t="s">
        <v>95</v>
      </c>
      <c r="BO57" s="3">
        <v>1</v>
      </c>
      <c r="BP57" s="3">
        <v>1</v>
      </c>
      <c r="BQ57" s="3">
        <v>0</v>
      </c>
      <c r="BX57" s="4" t="s">
        <v>209</v>
      </c>
      <c r="BY57" s="3" t="s">
        <v>101</v>
      </c>
      <c r="BZ57" s="5">
        <v>45483</v>
      </c>
    </row>
    <row r="58" spans="1:78" x14ac:dyDescent="0.25">
      <c r="A58" s="2">
        <v>45483.700974664353</v>
      </c>
      <c r="B58" s="3" t="s">
        <v>87</v>
      </c>
      <c r="C58" s="3" t="s">
        <v>5</v>
      </c>
      <c r="F58" s="3" t="s">
        <v>210</v>
      </c>
      <c r="I58" s="3">
        <v>1</v>
      </c>
      <c r="J58" s="3">
        <v>1</v>
      </c>
      <c r="K58" s="3">
        <v>0</v>
      </c>
      <c r="L58" s="3">
        <v>0</v>
      </c>
      <c r="O58" s="14">
        <v>0</v>
      </c>
      <c r="P58" s="14"/>
      <c r="Q58" s="14"/>
      <c r="R58" s="14">
        <v>0</v>
      </c>
      <c r="S58" s="14"/>
      <c r="T58" s="14"/>
      <c r="U58" s="3">
        <v>0</v>
      </c>
      <c r="X58" s="3">
        <v>0</v>
      </c>
      <c r="AA58" s="3">
        <v>0</v>
      </c>
      <c r="AD58" s="3">
        <v>0</v>
      </c>
      <c r="AG58" s="3">
        <v>0</v>
      </c>
      <c r="AJ58" s="14">
        <v>0</v>
      </c>
      <c r="AK58" s="14"/>
      <c r="AL58" s="14"/>
      <c r="AM58" s="3">
        <v>0</v>
      </c>
      <c r="AP58" s="3">
        <v>0</v>
      </c>
      <c r="AS58" s="3">
        <v>0</v>
      </c>
      <c r="AV58" s="3"/>
      <c r="AY58" s="3">
        <v>0</v>
      </c>
      <c r="BB58" s="3">
        <v>0</v>
      </c>
      <c r="BE58" s="3">
        <v>0</v>
      </c>
      <c r="BH58" s="3">
        <v>0</v>
      </c>
      <c r="BK58" s="3">
        <v>0</v>
      </c>
      <c r="BN58" s="3" t="s">
        <v>95</v>
      </c>
      <c r="BO58" s="3">
        <v>1</v>
      </c>
      <c r="BP58" s="3">
        <v>0</v>
      </c>
      <c r="BQ58" s="3">
        <v>0</v>
      </c>
      <c r="BX58" s="4" t="s">
        <v>211</v>
      </c>
      <c r="BY58" s="3" t="s">
        <v>112</v>
      </c>
      <c r="BZ58" s="5">
        <v>45483</v>
      </c>
    </row>
    <row r="59" spans="1:78" x14ac:dyDescent="0.25">
      <c r="A59" s="2">
        <v>45484.36715662037</v>
      </c>
      <c r="B59" s="3" t="s">
        <v>87</v>
      </c>
      <c r="C59" s="3" t="s">
        <v>4</v>
      </c>
      <c r="E59" s="3" t="s">
        <v>212</v>
      </c>
      <c r="I59" s="3">
        <v>0</v>
      </c>
      <c r="L59" s="3">
        <v>1</v>
      </c>
      <c r="M59" s="3">
        <v>1</v>
      </c>
      <c r="N59" s="3">
        <v>0</v>
      </c>
      <c r="O59" s="14">
        <v>0.25</v>
      </c>
      <c r="P59" s="14">
        <v>0.5</v>
      </c>
      <c r="Q59" s="14">
        <v>0</v>
      </c>
      <c r="R59" s="14">
        <v>0</v>
      </c>
      <c r="S59" s="14"/>
      <c r="T59" s="14"/>
      <c r="U59" s="3">
        <v>0</v>
      </c>
      <c r="X59" s="3">
        <v>0</v>
      </c>
      <c r="AA59" s="3">
        <v>0.5</v>
      </c>
      <c r="AB59" s="3">
        <v>1</v>
      </c>
      <c r="AC59" s="3">
        <v>0.5</v>
      </c>
      <c r="AD59" s="3">
        <v>0</v>
      </c>
      <c r="AG59" s="3">
        <v>0</v>
      </c>
      <c r="AJ59" s="14">
        <v>0.5</v>
      </c>
      <c r="AK59" s="14">
        <v>1</v>
      </c>
      <c r="AL59" s="14">
        <v>0.5</v>
      </c>
      <c r="AM59" s="3">
        <v>0</v>
      </c>
      <c r="AP59" s="3">
        <v>0</v>
      </c>
      <c r="AS59" s="3">
        <v>0</v>
      </c>
      <c r="AV59" s="3"/>
      <c r="AY59" s="3">
        <v>1</v>
      </c>
      <c r="AZ59" s="3">
        <v>0</v>
      </c>
      <c r="BA59" s="3">
        <v>0.5</v>
      </c>
      <c r="BB59" s="3">
        <v>0</v>
      </c>
      <c r="BE59" s="3">
        <v>0</v>
      </c>
      <c r="BH59" s="3">
        <v>0</v>
      </c>
      <c r="BK59" s="3">
        <v>1</v>
      </c>
      <c r="BL59" s="3">
        <v>1</v>
      </c>
      <c r="BM59" s="3">
        <v>0.5</v>
      </c>
      <c r="BN59" s="3" t="s">
        <v>129</v>
      </c>
      <c r="BR59" s="3">
        <v>1</v>
      </c>
      <c r="BS59" s="3">
        <v>1</v>
      </c>
      <c r="BT59" s="3">
        <v>0</v>
      </c>
      <c r="BX59" s="4" t="s">
        <v>213</v>
      </c>
      <c r="BY59" s="3" t="s">
        <v>109</v>
      </c>
      <c r="BZ59" s="5">
        <v>45484</v>
      </c>
    </row>
    <row r="60" spans="1:78" x14ac:dyDescent="0.25">
      <c r="A60" s="2">
        <v>45484.448154212965</v>
      </c>
      <c r="B60" s="3" t="s">
        <v>87</v>
      </c>
      <c r="C60" s="3" t="s">
        <v>4</v>
      </c>
      <c r="E60" s="3" t="s">
        <v>214</v>
      </c>
      <c r="I60" s="3">
        <v>1</v>
      </c>
      <c r="J60" s="3">
        <v>1</v>
      </c>
      <c r="K60" s="3">
        <v>0</v>
      </c>
      <c r="L60" s="3">
        <v>1</v>
      </c>
      <c r="M60" s="3">
        <v>0</v>
      </c>
      <c r="N60" s="3">
        <v>0</v>
      </c>
      <c r="O60" s="14">
        <v>0.5</v>
      </c>
      <c r="P60" s="14">
        <v>0</v>
      </c>
      <c r="Q60" s="14">
        <v>0</v>
      </c>
      <c r="R60" s="14">
        <v>0.5</v>
      </c>
      <c r="S60" s="14">
        <v>0</v>
      </c>
      <c r="T60" s="14">
        <v>0</v>
      </c>
      <c r="U60" s="3">
        <v>0</v>
      </c>
      <c r="X60" s="3">
        <v>0</v>
      </c>
      <c r="AA60" s="3">
        <v>0.5</v>
      </c>
      <c r="AB60" s="3">
        <v>0</v>
      </c>
      <c r="AC60" s="3">
        <v>0.5</v>
      </c>
      <c r="AD60" s="3">
        <v>0</v>
      </c>
      <c r="AG60" s="3">
        <v>0</v>
      </c>
      <c r="AJ60" s="14">
        <v>0.5</v>
      </c>
      <c r="AK60" s="14">
        <v>0</v>
      </c>
      <c r="AL60" s="14">
        <v>0.5</v>
      </c>
      <c r="AM60" s="3">
        <v>0.5</v>
      </c>
      <c r="AN60" s="3">
        <v>0</v>
      </c>
      <c r="AO60" s="3">
        <v>0</v>
      </c>
      <c r="AP60" s="3">
        <v>0</v>
      </c>
      <c r="AS60" s="3">
        <v>0</v>
      </c>
      <c r="AV60" s="3"/>
      <c r="AY60" s="3">
        <v>1</v>
      </c>
      <c r="AZ60" s="3">
        <v>0</v>
      </c>
      <c r="BA60" s="3">
        <v>0.5</v>
      </c>
      <c r="BB60" s="3">
        <v>0</v>
      </c>
      <c r="BE60" s="3">
        <v>0</v>
      </c>
      <c r="BH60" s="3">
        <v>0</v>
      </c>
      <c r="BK60" s="3">
        <v>1</v>
      </c>
      <c r="BL60" s="3">
        <v>0</v>
      </c>
      <c r="BM60" s="3">
        <v>0.5</v>
      </c>
      <c r="BN60" s="3" t="s">
        <v>129</v>
      </c>
      <c r="BR60" s="3">
        <v>0</v>
      </c>
      <c r="BX60" s="4" t="s">
        <v>215</v>
      </c>
      <c r="BY60" s="3" t="s">
        <v>109</v>
      </c>
      <c r="BZ60" s="5">
        <v>45484</v>
      </c>
    </row>
    <row r="61" spans="1:78" x14ac:dyDescent="0.25">
      <c r="A61" s="2">
        <v>45484.460453993059</v>
      </c>
      <c r="B61" s="3" t="s">
        <v>87</v>
      </c>
      <c r="C61" s="3" t="s">
        <v>113</v>
      </c>
      <c r="H61" s="3" t="s">
        <v>216</v>
      </c>
      <c r="I61" s="3">
        <v>1</v>
      </c>
      <c r="J61" s="3">
        <v>1</v>
      </c>
      <c r="K61" s="3">
        <v>0</v>
      </c>
      <c r="L61" s="3">
        <v>1</v>
      </c>
      <c r="M61" s="3">
        <v>1</v>
      </c>
      <c r="N61" s="3">
        <v>0</v>
      </c>
      <c r="O61" s="14">
        <v>0.25</v>
      </c>
      <c r="P61" s="14">
        <v>1</v>
      </c>
      <c r="Q61" s="14">
        <v>0</v>
      </c>
      <c r="R61" s="14">
        <v>0</v>
      </c>
      <c r="S61" s="14"/>
      <c r="T61" s="14"/>
      <c r="U61" s="3">
        <v>0</v>
      </c>
      <c r="X61" s="3">
        <v>0</v>
      </c>
      <c r="AA61" s="3">
        <v>0</v>
      </c>
      <c r="AD61" s="3">
        <v>0</v>
      </c>
      <c r="AG61" s="3">
        <v>0</v>
      </c>
      <c r="AJ61" s="14">
        <v>0</v>
      </c>
      <c r="AK61" s="14"/>
      <c r="AL61" s="14"/>
      <c r="AM61" s="3">
        <v>0</v>
      </c>
      <c r="AP61" s="3">
        <v>0</v>
      </c>
      <c r="AS61" s="3">
        <v>0</v>
      </c>
      <c r="AV61" s="3">
        <v>0</v>
      </c>
      <c r="AY61" s="3">
        <v>0</v>
      </c>
      <c r="BB61" s="3">
        <v>0</v>
      </c>
      <c r="BE61" s="3">
        <v>0</v>
      </c>
      <c r="BH61" s="3">
        <v>0</v>
      </c>
      <c r="BK61" s="3">
        <v>0</v>
      </c>
      <c r="BN61" s="3" t="s">
        <v>95</v>
      </c>
      <c r="BO61" s="3">
        <v>1</v>
      </c>
      <c r="BP61" s="3">
        <v>1</v>
      </c>
      <c r="BQ61" s="3">
        <v>0</v>
      </c>
      <c r="BX61" s="4" t="s">
        <v>217</v>
      </c>
      <c r="BY61" s="3" t="s">
        <v>101</v>
      </c>
      <c r="BZ61" s="5">
        <v>45484</v>
      </c>
    </row>
    <row r="62" spans="1:78" x14ac:dyDescent="0.25">
      <c r="A62" s="2">
        <v>45484.527472152782</v>
      </c>
      <c r="B62" s="3" t="s">
        <v>87</v>
      </c>
      <c r="C62" s="3" t="s">
        <v>88</v>
      </c>
      <c r="G62" s="3" t="s">
        <v>218</v>
      </c>
      <c r="I62" s="3">
        <v>1</v>
      </c>
      <c r="J62" s="3">
        <v>0</v>
      </c>
      <c r="K62" s="3">
        <v>0</v>
      </c>
      <c r="L62" s="3">
        <v>0.5</v>
      </c>
      <c r="M62" s="3">
        <v>0</v>
      </c>
      <c r="N62" s="3">
        <v>0</v>
      </c>
      <c r="O62" s="14">
        <v>0.25</v>
      </c>
      <c r="P62" s="14">
        <v>1</v>
      </c>
      <c r="Q62" s="14">
        <v>0</v>
      </c>
      <c r="R62" s="14">
        <v>0.25</v>
      </c>
      <c r="S62" s="14">
        <v>0</v>
      </c>
      <c r="T62" s="14">
        <v>0.5</v>
      </c>
      <c r="U62" s="3">
        <v>0.5</v>
      </c>
      <c r="V62" s="3">
        <v>0</v>
      </c>
      <c r="W62" s="3">
        <v>0.5</v>
      </c>
      <c r="X62" s="3">
        <v>0.5</v>
      </c>
      <c r="Y62" s="3">
        <v>0</v>
      </c>
      <c r="Z62" s="3">
        <v>0.5</v>
      </c>
      <c r="AA62" s="3">
        <v>0.5</v>
      </c>
      <c r="AB62" s="3">
        <v>1</v>
      </c>
      <c r="AC62" s="3">
        <v>0.5</v>
      </c>
      <c r="AD62" s="3">
        <v>0</v>
      </c>
      <c r="AG62" s="3">
        <v>0</v>
      </c>
      <c r="AJ62" s="14">
        <v>0</v>
      </c>
      <c r="AK62" s="14"/>
      <c r="AL62" s="14"/>
      <c r="AM62" s="3">
        <v>0.5</v>
      </c>
      <c r="AN62" s="3">
        <v>1</v>
      </c>
      <c r="AO62" s="3">
        <v>1</v>
      </c>
      <c r="AP62" s="3">
        <v>0</v>
      </c>
      <c r="AS62" s="3">
        <v>0</v>
      </c>
      <c r="AV62" s="3">
        <v>0</v>
      </c>
      <c r="AY62" s="3">
        <v>0</v>
      </c>
      <c r="BB62" s="3">
        <v>0</v>
      </c>
      <c r="BE62" s="3">
        <v>0</v>
      </c>
      <c r="BH62" s="3">
        <v>0</v>
      </c>
      <c r="BK62" s="3">
        <v>0</v>
      </c>
      <c r="BN62" s="3" t="s">
        <v>95</v>
      </c>
      <c r="BO62" s="3">
        <v>0</v>
      </c>
      <c r="BX62" s="4" t="s">
        <v>219</v>
      </c>
      <c r="BY62" s="3" t="s">
        <v>97</v>
      </c>
      <c r="BZ62" s="5">
        <v>45484</v>
      </c>
    </row>
    <row r="63" spans="1:78" x14ac:dyDescent="0.25">
      <c r="A63" s="2">
        <v>45484.541357708338</v>
      </c>
      <c r="B63" s="3" t="s">
        <v>87</v>
      </c>
      <c r="C63" s="3" t="s">
        <v>3</v>
      </c>
      <c r="D63" s="3" t="s">
        <v>220</v>
      </c>
      <c r="I63" s="3">
        <v>0</v>
      </c>
      <c r="L63" s="3">
        <v>1</v>
      </c>
      <c r="M63" s="3">
        <v>1</v>
      </c>
      <c r="N63" s="3">
        <v>0</v>
      </c>
      <c r="O63" s="14">
        <v>0.25</v>
      </c>
      <c r="P63" s="14">
        <v>1</v>
      </c>
      <c r="Q63" s="14">
        <v>0</v>
      </c>
      <c r="R63" s="14">
        <v>0</v>
      </c>
      <c r="S63" s="14"/>
      <c r="T63" s="14"/>
      <c r="U63" s="3">
        <v>0</v>
      </c>
      <c r="X63" s="3">
        <v>0.5</v>
      </c>
      <c r="Y63" s="3">
        <v>1</v>
      </c>
      <c r="Z63" s="3">
        <v>1</v>
      </c>
      <c r="AA63" s="3">
        <v>0.5</v>
      </c>
      <c r="AB63" s="3">
        <v>0</v>
      </c>
      <c r="AC63" s="3">
        <v>0.5</v>
      </c>
      <c r="AD63" s="3">
        <v>1</v>
      </c>
      <c r="AE63" s="3">
        <v>0.5</v>
      </c>
      <c r="AF63" s="3">
        <v>1</v>
      </c>
      <c r="AG63" s="3">
        <v>0.5</v>
      </c>
      <c r="AH63" s="3">
        <v>1</v>
      </c>
      <c r="AI63" s="3">
        <v>1</v>
      </c>
      <c r="AJ63" s="14">
        <v>0.5</v>
      </c>
      <c r="AK63" s="14">
        <v>1</v>
      </c>
      <c r="AL63" s="14">
        <v>1</v>
      </c>
      <c r="AM63" s="3">
        <v>0</v>
      </c>
      <c r="AP63" s="3">
        <v>0</v>
      </c>
      <c r="AS63" s="3">
        <v>1</v>
      </c>
      <c r="AT63" s="3">
        <v>1</v>
      </c>
      <c r="AU63" s="3">
        <v>0</v>
      </c>
      <c r="AV63" s="3"/>
      <c r="AY63" s="3">
        <v>0</v>
      </c>
      <c r="BB63" s="3">
        <v>0</v>
      </c>
      <c r="BE63" s="3">
        <v>1</v>
      </c>
      <c r="BF63" s="3">
        <v>0.5</v>
      </c>
      <c r="BG63" s="3">
        <v>1</v>
      </c>
      <c r="BH63" s="3">
        <v>0</v>
      </c>
      <c r="BK63" s="3">
        <v>1</v>
      </c>
      <c r="BL63" s="3">
        <v>1</v>
      </c>
      <c r="BM63" s="3">
        <v>1</v>
      </c>
      <c r="BN63" s="3" t="s">
        <v>262</v>
      </c>
      <c r="BU63" s="3">
        <v>1</v>
      </c>
      <c r="BV63" s="3">
        <v>1</v>
      </c>
      <c r="BW63" s="3">
        <v>0</v>
      </c>
      <c r="BX63" s="3" t="s">
        <v>221</v>
      </c>
      <c r="BY63" s="3" t="s">
        <v>146</v>
      </c>
      <c r="BZ63" s="5">
        <v>45484</v>
      </c>
    </row>
    <row r="64" spans="1:78" x14ac:dyDescent="0.25">
      <c r="A64" s="2">
        <v>45484.544000567126</v>
      </c>
      <c r="B64" s="3" t="s">
        <v>87</v>
      </c>
      <c r="C64" s="3" t="s">
        <v>113</v>
      </c>
      <c r="H64" s="3" t="s">
        <v>222</v>
      </c>
      <c r="I64" s="3">
        <v>1</v>
      </c>
      <c r="J64" s="3">
        <v>1</v>
      </c>
      <c r="K64" s="3">
        <v>1</v>
      </c>
      <c r="L64" s="3">
        <v>1</v>
      </c>
      <c r="M64" s="3">
        <v>1</v>
      </c>
      <c r="N64" s="3">
        <v>0</v>
      </c>
      <c r="O64" s="14">
        <v>0.5</v>
      </c>
      <c r="P64" s="14">
        <v>1</v>
      </c>
      <c r="Q64" s="14">
        <v>1</v>
      </c>
      <c r="R64" s="14">
        <v>0.75</v>
      </c>
      <c r="S64" s="14">
        <v>1</v>
      </c>
      <c r="T64" s="14">
        <v>1</v>
      </c>
      <c r="U64" s="3">
        <v>0.5</v>
      </c>
      <c r="V64" s="3"/>
      <c r="W64" s="3">
        <v>0.5</v>
      </c>
      <c r="X64" s="3">
        <v>1</v>
      </c>
      <c r="Y64" s="3">
        <v>1</v>
      </c>
      <c r="Z64" s="3">
        <v>1</v>
      </c>
      <c r="AA64" s="3">
        <v>0.5</v>
      </c>
      <c r="AB64" s="3">
        <v>1</v>
      </c>
      <c r="AC64" s="3">
        <v>1</v>
      </c>
      <c r="AD64" s="3"/>
      <c r="AG64" s="3">
        <v>1</v>
      </c>
      <c r="AH64" s="3">
        <v>1</v>
      </c>
      <c r="AI64" s="3">
        <v>1</v>
      </c>
      <c r="AJ64" s="14">
        <v>0.5</v>
      </c>
      <c r="AK64" s="14">
        <v>1</v>
      </c>
      <c r="AL64" s="14">
        <v>1</v>
      </c>
      <c r="AM64" s="3">
        <v>1</v>
      </c>
      <c r="AN64" s="3">
        <v>1</v>
      </c>
      <c r="AO64" s="3">
        <v>1</v>
      </c>
      <c r="AP64" s="3">
        <v>1</v>
      </c>
      <c r="AQ64" s="3">
        <v>1</v>
      </c>
      <c r="AR64" s="3">
        <v>1</v>
      </c>
      <c r="AS64" s="3"/>
      <c r="AV64" s="3">
        <v>1</v>
      </c>
      <c r="AW64" s="3">
        <v>1</v>
      </c>
      <c r="AX64" s="3">
        <v>1</v>
      </c>
      <c r="AY64" s="3">
        <v>0</v>
      </c>
      <c r="BB64" s="3">
        <v>0</v>
      </c>
      <c r="BE64" s="3">
        <v>0</v>
      </c>
      <c r="BH64" s="3">
        <v>0</v>
      </c>
      <c r="BK64" s="3">
        <v>1</v>
      </c>
      <c r="BL64" s="3">
        <v>0</v>
      </c>
      <c r="BM64" s="3">
        <v>0.5</v>
      </c>
      <c r="BN64" s="3" t="s">
        <v>95</v>
      </c>
      <c r="BO64" s="3">
        <v>1</v>
      </c>
      <c r="BP64" s="3">
        <v>1</v>
      </c>
      <c r="BQ64" s="3">
        <v>0</v>
      </c>
      <c r="BX64" s="4" t="s">
        <v>223</v>
      </c>
      <c r="BY64" s="3" t="s">
        <v>101</v>
      </c>
      <c r="BZ64" s="5">
        <v>45484</v>
      </c>
    </row>
    <row r="65" spans="1:78" x14ac:dyDescent="0.25">
      <c r="A65" s="2">
        <v>45484.544194733797</v>
      </c>
      <c r="B65" s="3" t="s">
        <v>87</v>
      </c>
      <c r="C65" s="3" t="s">
        <v>4</v>
      </c>
      <c r="E65" s="3" t="s">
        <v>224</v>
      </c>
      <c r="I65" s="3">
        <v>1</v>
      </c>
      <c r="J65" s="3">
        <v>1</v>
      </c>
      <c r="K65" s="3">
        <v>0</v>
      </c>
      <c r="L65" s="3">
        <v>1</v>
      </c>
      <c r="M65" s="3">
        <v>1</v>
      </c>
      <c r="N65" s="3">
        <v>0</v>
      </c>
      <c r="O65" s="14">
        <v>0.5</v>
      </c>
      <c r="P65" s="14">
        <v>0</v>
      </c>
      <c r="Q65" s="14">
        <v>1</v>
      </c>
      <c r="R65" s="14">
        <v>0</v>
      </c>
      <c r="S65" s="14"/>
      <c r="T65" s="14"/>
      <c r="U65" s="3">
        <v>0.5</v>
      </c>
      <c r="V65" s="3"/>
      <c r="W65" s="3">
        <v>0.5</v>
      </c>
      <c r="X65" s="3">
        <v>0</v>
      </c>
      <c r="AA65" s="3">
        <v>0</v>
      </c>
      <c r="AD65" s="3">
        <v>0</v>
      </c>
      <c r="AG65" s="3">
        <v>0.5</v>
      </c>
      <c r="AH65" s="3">
        <v>0.5</v>
      </c>
      <c r="AI65" s="3">
        <v>1</v>
      </c>
      <c r="AJ65" s="14">
        <v>0</v>
      </c>
      <c r="AK65" s="14"/>
      <c r="AL65" s="14"/>
      <c r="AM65" s="3">
        <v>1</v>
      </c>
      <c r="AN65" s="3">
        <v>0</v>
      </c>
      <c r="AO65" s="3">
        <v>1</v>
      </c>
      <c r="AP65" s="3">
        <v>0</v>
      </c>
      <c r="AS65" s="3">
        <v>0</v>
      </c>
      <c r="AV65" s="3"/>
      <c r="AY65" s="3">
        <v>1</v>
      </c>
      <c r="AZ65" s="3">
        <v>0</v>
      </c>
      <c r="BA65" s="3">
        <v>1</v>
      </c>
      <c r="BB65" s="3">
        <v>0</v>
      </c>
      <c r="BE65" s="3">
        <v>0</v>
      </c>
      <c r="BH65" s="3">
        <v>0</v>
      </c>
      <c r="BK65" s="3">
        <v>0</v>
      </c>
      <c r="BN65" s="3" t="s">
        <v>129</v>
      </c>
      <c r="BR65" s="3">
        <v>1</v>
      </c>
      <c r="BS65" s="3">
        <v>0</v>
      </c>
      <c r="BT65" s="3">
        <v>1</v>
      </c>
      <c r="BX65" s="4" t="s">
        <v>225</v>
      </c>
      <c r="BY65" s="3" t="s">
        <v>109</v>
      </c>
      <c r="BZ65" s="5">
        <v>45484</v>
      </c>
    </row>
    <row r="66" spans="1:78" x14ac:dyDescent="0.25">
      <c r="A66" s="2">
        <v>45484.600047465283</v>
      </c>
      <c r="B66" s="3" t="s">
        <v>87</v>
      </c>
      <c r="C66" s="3" t="s">
        <v>4</v>
      </c>
      <c r="E66" s="3" t="s">
        <v>226</v>
      </c>
      <c r="I66" s="3">
        <v>1</v>
      </c>
      <c r="J66" s="3">
        <v>1</v>
      </c>
      <c r="K66" s="3">
        <v>0</v>
      </c>
      <c r="L66" s="3">
        <v>0.5</v>
      </c>
      <c r="M66" s="3">
        <v>0</v>
      </c>
      <c r="N66" s="3">
        <v>1</v>
      </c>
      <c r="O66" s="14">
        <v>0.75</v>
      </c>
      <c r="P66" s="14">
        <v>0</v>
      </c>
      <c r="Q66" s="14">
        <v>1</v>
      </c>
      <c r="R66" s="14">
        <v>0.5</v>
      </c>
      <c r="S66" s="14">
        <v>0</v>
      </c>
      <c r="T66" s="14">
        <v>0</v>
      </c>
      <c r="U66" s="3">
        <v>0.5</v>
      </c>
      <c r="V66" s="3"/>
      <c r="W66" s="3">
        <v>0.5</v>
      </c>
      <c r="X66" s="3">
        <v>0</v>
      </c>
      <c r="AA66" s="3">
        <v>0</v>
      </c>
      <c r="AD66" s="3">
        <v>0</v>
      </c>
      <c r="AG66" s="3">
        <v>0</v>
      </c>
      <c r="AJ66" s="14">
        <v>0</v>
      </c>
      <c r="AK66" s="14"/>
      <c r="AL66" s="14"/>
      <c r="AM66" s="3">
        <v>1</v>
      </c>
      <c r="AN66" s="3">
        <v>0</v>
      </c>
      <c r="AO66" s="3">
        <v>1</v>
      </c>
      <c r="AP66" s="3">
        <v>0</v>
      </c>
      <c r="AS66" s="3">
        <v>0</v>
      </c>
      <c r="AV66" s="3"/>
      <c r="AY66" s="3">
        <v>1</v>
      </c>
      <c r="AZ66" s="3">
        <v>0</v>
      </c>
      <c r="BA66" s="3">
        <v>1</v>
      </c>
      <c r="BB66" s="3">
        <v>0</v>
      </c>
      <c r="BE66" s="3">
        <v>0</v>
      </c>
      <c r="BH66" s="3">
        <v>0</v>
      </c>
      <c r="BK66" s="3">
        <v>0</v>
      </c>
      <c r="BN66" s="3" t="s">
        <v>129</v>
      </c>
      <c r="BR66" s="3">
        <v>1</v>
      </c>
      <c r="BS66" s="3">
        <v>0</v>
      </c>
      <c r="BT66" s="3">
        <v>1</v>
      </c>
      <c r="BX66" s="4" t="s">
        <v>227</v>
      </c>
      <c r="BY66" s="3" t="s">
        <v>109</v>
      </c>
      <c r="BZ66" s="5">
        <v>45484</v>
      </c>
    </row>
    <row r="67" spans="1:78" x14ac:dyDescent="0.25">
      <c r="A67" s="2">
        <v>45484.648456539348</v>
      </c>
      <c r="B67" s="3" t="s">
        <v>87</v>
      </c>
      <c r="C67" s="3" t="s">
        <v>4</v>
      </c>
      <c r="E67" s="3" t="s">
        <v>228</v>
      </c>
      <c r="I67" s="3">
        <v>1</v>
      </c>
      <c r="J67" s="3">
        <v>1</v>
      </c>
      <c r="K67" s="3">
        <v>0</v>
      </c>
      <c r="L67" s="3">
        <v>1</v>
      </c>
      <c r="M67" s="3">
        <v>1</v>
      </c>
      <c r="N67" s="3">
        <v>0</v>
      </c>
      <c r="O67" s="14">
        <v>1</v>
      </c>
      <c r="P67" s="14">
        <v>1</v>
      </c>
      <c r="Q67" s="14">
        <v>1</v>
      </c>
      <c r="R67" s="14">
        <v>0.5</v>
      </c>
      <c r="S67" s="14">
        <v>0.5</v>
      </c>
      <c r="T67" s="14">
        <v>1</v>
      </c>
      <c r="U67" s="3">
        <v>0</v>
      </c>
      <c r="X67" s="3">
        <v>0</v>
      </c>
      <c r="AA67" s="3">
        <v>0.5</v>
      </c>
      <c r="AB67" s="3">
        <v>1</v>
      </c>
      <c r="AC67" s="3">
        <v>1</v>
      </c>
      <c r="AD67" s="3">
        <v>0.5</v>
      </c>
      <c r="AE67" s="3">
        <v>0</v>
      </c>
      <c r="AF67" s="3">
        <v>0.5</v>
      </c>
      <c r="AG67" s="3">
        <v>1</v>
      </c>
      <c r="AH67" s="3">
        <v>1</v>
      </c>
      <c r="AI67" s="3">
        <v>1</v>
      </c>
      <c r="AJ67" s="14">
        <v>0.5</v>
      </c>
      <c r="AK67" s="14">
        <v>1</v>
      </c>
      <c r="AL67" s="14">
        <v>1</v>
      </c>
      <c r="AM67" s="3">
        <v>0.5</v>
      </c>
      <c r="AN67" s="3">
        <v>1</v>
      </c>
      <c r="AO67" s="3">
        <v>1</v>
      </c>
      <c r="AP67" s="3">
        <v>0</v>
      </c>
      <c r="AS67" s="3"/>
      <c r="AV67" s="3"/>
      <c r="AY67" s="3">
        <v>1</v>
      </c>
      <c r="AZ67" s="3">
        <v>1</v>
      </c>
      <c r="BA67" s="3">
        <v>1</v>
      </c>
      <c r="BB67" s="3">
        <v>0</v>
      </c>
      <c r="BE67" s="3">
        <v>1</v>
      </c>
      <c r="BF67" s="3">
        <v>1</v>
      </c>
      <c r="BG67" s="3">
        <v>1</v>
      </c>
      <c r="BH67" s="3">
        <v>1</v>
      </c>
      <c r="BI67" s="3">
        <v>1</v>
      </c>
      <c r="BJ67" s="3">
        <v>1</v>
      </c>
      <c r="BK67" s="3">
        <v>1</v>
      </c>
      <c r="BL67" s="3">
        <v>1</v>
      </c>
      <c r="BM67" s="3">
        <v>1</v>
      </c>
      <c r="BN67" s="3" t="s">
        <v>129</v>
      </c>
      <c r="BR67" s="3">
        <v>0</v>
      </c>
      <c r="BX67" s="4" t="s">
        <v>229</v>
      </c>
      <c r="BY67" s="3" t="s">
        <v>112</v>
      </c>
      <c r="BZ67" s="5">
        <v>45484</v>
      </c>
    </row>
    <row r="68" spans="1:78" x14ac:dyDescent="0.25">
      <c r="A68" s="2">
        <v>45484.670542523148</v>
      </c>
      <c r="B68" s="3" t="s">
        <v>87</v>
      </c>
      <c r="C68" s="3" t="s">
        <v>88</v>
      </c>
      <c r="G68" s="3" t="s">
        <v>230</v>
      </c>
      <c r="I68" s="3">
        <v>1</v>
      </c>
      <c r="J68" s="3">
        <v>1</v>
      </c>
      <c r="K68" s="3">
        <v>0</v>
      </c>
      <c r="L68" s="3">
        <v>1</v>
      </c>
      <c r="M68" s="3">
        <v>0</v>
      </c>
      <c r="N68" s="3">
        <v>1</v>
      </c>
      <c r="O68" s="14">
        <v>0.75</v>
      </c>
      <c r="P68" s="14">
        <v>1</v>
      </c>
      <c r="Q68" s="14">
        <v>1</v>
      </c>
      <c r="R68" s="14">
        <v>1</v>
      </c>
      <c r="S68" s="14">
        <v>1</v>
      </c>
      <c r="T68" s="14">
        <v>1</v>
      </c>
      <c r="U68" s="3">
        <v>0.5</v>
      </c>
      <c r="V68" s="3"/>
      <c r="W68" s="3">
        <v>0.5</v>
      </c>
      <c r="X68" s="3">
        <v>1</v>
      </c>
      <c r="Y68" s="3">
        <v>1</v>
      </c>
      <c r="Z68" s="3">
        <v>1</v>
      </c>
      <c r="AA68" s="3">
        <v>0.5</v>
      </c>
      <c r="AB68" s="3">
        <v>1</v>
      </c>
      <c r="AC68" s="3">
        <v>1</v>
      </c>
      <c r="AD68" s="3"/>
      <c r="AG68" s="3">
        <v>1</v>
      </c>
      <c r="AH68" s="3">
        <v>1</v>
      </c>
      <c r="AI68" s="3">
        <v>1</v>
      </c>
      <c r="AJ68" s="14">
        <v>0.5</v>
      </c>
      <c r="AK68" s="14">
        <v>1</v>
      </c>
      <c r="AL68" s="14">
        <v>1</v>
      </c>
      <c r="AM68" s="3">
        <v>1</v>
      </c>
      <c r="AN68" s="3">
        <v>1</v>
      </c>
      <c r="AO68" s="3">
        <v>1</v>
      </c>
      <c r="AP68" s="3">
        <v>0</v>
      </c>
      <c r="AS68" s="3">
        <v>0</v>
      </c>
      <c r="AV68" s="3">
        <v>0</v>
      </c>
      <c r="AY68" s="3">
        <v>0</v>
      </c>
      <c r="BB68" s="3">
        <v>1</v>
      </c>
      <c r="BC68" s="3">
        <v>1</v>
      </c>
      <c r="BD68" s="3">
        <v>0.5</v>
      </c>
      <c r="BE68" s="3">
        <v>0</v>
      </c>
      <c r="BH68" s="3">
        <v>1</v>
      </c>
      <c r="BI68" s="3">
        <v>1</v>
      </c>
      <c r="BJ68" s="3">
        <v>0</v>
      </c>
      <c r="BK68" s="3">
        <v>1</v>
      </c>
      <c r="BL68" s="3">
        <v>1</v>
      </c>
      <c r="BM68" s="3">
        <v>1</v>
      </c>
      <c r="BN68" s="3" t="s">
        <v>95</v>
      </c>
      <c r="BO68" s="3">
        <v>0</v>
      </c>
      <c r="BX68" s="4" t="s">
        <v>231</v>
      </c>
      <c r="BY68" s="3" t="s">
        <v>97</v>
      </c>
      <c r="BZ68" s="5">
        <v>45484</v>
      </c>
    </row>
    <row r="69" spans="1:78" x14ac:dyDescent="0.25">
      <c r="A69" s="2">
        <v>45484.70470962963</v>
      </c>
      <c r="B69" s="3" t="s">
        <v>87</v>
      </c>
      <c r="C69" s="3" t="s">
        <v>113</v>
      </c>
      <c r="H69" s="3" t="s">
        <v>232</v>
      </c>
      <c r="I69" s="3">
        <v>0</v>
      </c>
      <c r="L69" s="3">
        <v>1</v>
      </c>
      <c r="M69" s="3">
        <v>1</v>
      </c>
      <c r="N69" s="3">
        <v>1</v>
      </c>
      <c r="O69" s="14">
        <v>1</v>
      </c>
      <c r="P69" s="14">
        <v>1</v>
      </c>
      <c r="Q69" s="14">
        <v>1</v>
      </c>
      <c r="R69" s="14">
        <v>1</v>
      </c>
      <c r="S69" s="14">
        <v>1</v>
      </c>
      <c r="T69" s="14">
        <v>1</v>
      </c>
      <c r="U69" s="3">
        <v>0.5</v>
      </c>
      <c r="V69" s="3"/>
      <c r="W69" s="3">
        <v>0.5</v>
      </c>
      <c r="X69" s="3">
        <v>0.5</v>
      </c>
      <c r="Y69" s="3">
        <v>0</v>
      </c>
      <c r="Z69" s="3">
        <v>1</v>
      </c>
      <c r="AA69" s="3">
        <v>0.5</v>
      </c>
      <c r="AB69" s="3">
        <v>1</v>
      </c>
      <c r="AC69" s="3">
        <v>0</v>
      </c>
      <c r="AD69" s="3">
        <v>0</v>
      </c>
      <c r="AG69" s="3">
        <v>1</v>
      </c>
      <c r="AH69" s="3">
        <v>1</v>
      </c>
      <c r="AI69" s="3">
        <v>1</v>
      </c>
      <c r="AJ69" s="14">
        <v>0</v>
      </c>
      <c r="AK69" s="14"/>
      <c r="AL69" s="14"/>
      <c r="AM69" s="3">
        <v>0.5</v>
      </c>
      <c r="AN69" s="3">
        <v>1</v>
      </c>
      <c r="AO69" s="3">
        <v>1</v>
      </c>
      <c r="AP69" s="3">
        <v>0</v>
      </c>
      <c r="AS69" s="3"/>
      <c r="AV69" s="3">
        <v>0</v>
      </c>
      <c r="AY69" s="3">
        <v>0</v>
      </c>
      <c r="BB69" s="3">
        <v>0</v>
      </c>
      <c r="BE69" s="3">
        <v>0</v>
      </c>
      <c r="BH69" s="3">
        <v>0</v>
      </c>
      <c r="BK69" s="3">
        <v>0</v>
      </c>
      <c r="BN69" s="3" t="s">
        <v>95</v>
      </c>
      <c r="BO69" s="3">
        <v>0</v>
      </c>
      <c r="BX69" s="4" t="s">
        <v>233</v>
      </c>
      <c r="BY69" s="3" t="s">
        <v>101</v>
      </c>
      <c r="BZ69" s="5">
        <v>45484</v>
      </c>
    </row>
    <row r="70" spans="1:78" x14ac:dyDescent="0.25">
      <c r="A70" s="2">
        <v>45485.429844791666</v>
      </c>
      <c r="B70" s="3" t="s">
        <v>87</v>
      </c>
      <c r="C70" s="3" t="s">
        <v>88</v>
      </c>
      <c r="G70" s="3" t="s">
        <v>116</v>
      </c>
      <c r="I70" s="3">
        <v>1</v>
      </c>
      <c r="J70" s="3">
        <v>0</v>
      </c>
      <c r="K70" s="3">
        <v>0</v>
      </c>
      <c r="L70" s="3">
        <v>0.5</v>
      </c>
      <c r="M70" s="3">
        <v>0</v>
      </c>
      <c r="N70" s="3">
        <v>0</v>
      </c>
      <c r="O70" s="14">
        <v>0.25</v>
      </c>
      <c r="P70" s="14">
        <v>0</v>
      </c>
      <c r="Q70" s="14">
        <v>1</v>
      </c>
      <c r="R70" s="14">
        <v>0.25</v>
      </c>
      <c r="S70" s="14">
        <v>0.5</v>
      </c>
      <c r="T70" s="14">
        <v>1</v>
      </c>
      <c r="U70" s="3">
        <v>0</v>
      </c>
      <c r="X70" s="3">
        <v>0.5</v>
      </c>
      <c r="Y70" s="3">
        <v>0</v>
      </c>
      <c r="Z70" s="3">
        <v>1</v>
      </c>
      <c r="AA70" s="3">
        <v>0.5</v>
      </c>
      <c r="AB70" s="3">
        <v>0</v>
      </c>
      <c r="AC70" s="3">
        <v>1</v>
      </c>
      <c r="AD70" s="3">
        <v>0</v>
      </c>
      <c r="AG70" s="3">
        <v>0.5</v>
      </c>
      <c r="AH70" s="3">
        <v>1</v>
      </c>
      <c r="AI70" s="3">
        <v>1</v>
      </c>
      <c r="AJ70" s="14">
        <v>0.5</v>
      </c>
      <c r="AK70" s="14">
        <v>1</v>
      </c>
      <c r="AL70" s="14">
        <v>1</v>
      </c>
      <c r="AM70" s="3">
        <v>1</v>
      </c>
      <c r="AN70" s="3">
        <v>1</v>
      </c>
      <c r="AO70" s="3">
        <v>1</v>
      </c>
      <c r="AP70" s="3">
        <v>0</v>
      </c>
      <c r="AS70" s="3">
        <v>0</v>
      </c>
      <c r="AV70" s="3">
        <v>0</v>
      </c>
      <c r="AY70" s="3">
        <v>0</v>
      </c>
      <c r="BB70" s="3">
        <v>0</v>
      </c>
      <c r="BE70" s="3">
        <v>0</v>
      </c>
      <c r="BH70" s="3">
        <v>0</v>
      </c>
      <c r="BK70" s="3">
        <v>0</v>
      </c>
      <c r="BN70" s="3" t="s">
        <v>95</v>
      </c>
      <c r="BO70" s="3">
        <v>0</v>
      </c>
      <c r="BX70" s="4" t="s">
        <v>117</v>
      </c>
      <c r="BY70" s="3" t="s">
        <v>97</v>
      </c>
      <c r="BZ70" s="5">
        <v>45485</v>
      </c>
    </row>
    <row r="71" spans="1:78" x14ac:dyDescent="0.25">
      <c r="A71" s="2">
        <v>45485.434225173609</v>
      </c>
      <c r="B71" s="3" t="s">
        <v>87</v>
      </c>
      <c r="C71" s="3" t="s">
        <v>4</v>
      </c>
      <c r="E71" s="3" t="s">
        <v>234</v>
      </c>
      <c r="I71" s="3">
        <v>1</v>
      </c>
      <c r="J71" s="3">
        <v>1</v>
      </c>
      <c r="K71" s="3">
        <v>0</v>
      </c>
      <c r="L71" s="3">
        <v>1</v>
      </c>
      <c r="M71" s="3">
        <v>1</v>
      </c>
      <c r="N71" s="3">
        <v>0</v>
      </c>
      <c r="O71" s="14">
        <v>0.25</v>
      </c>
      <c r="P71" s="14">
        <v>0</v>
      </c>
      <c r="Q71" s="14">
        <v>1</v>
      </c>
      <c r="R71" s="14">
        <v>0.75</v>
      </c>
      <c r="S71" s="14">
        <v>0.5</v>
      </c>
      <c r="T71" s="14">
        <v>1</v>
      </c>
      <c r="U71" s="3">
        <v>0.5</v>
      </c>
      <c r="V71" s="3"/>
      <c r="W71" s="3">
        <v>0.5</v>
      </c>
      <c r="X71" s="3">
        <v>1</v>
      </c>
      <c r="Y71" s="3">
        <v>0</v>
      </c>
      <c r="Z71" s="3">
        <v>1</v>
      </c>
      <c r="AA71" s="3">
        <v>0.5</v>
      </c>
      <c r="AB71" s="3">
        <v>1</v>
      </c>
      <c r="AC71" s="3">
        <v>1</v>
      </c>
      <c r="AD71" s="3">
        <v>0.5</v>
      </c>
      <c r="AE71" s="3">
        <v>1</v>
      </c>
      <c r="AF71" s="3">
        <v>1</v>
      </c>
      <c r="AG71" s="3">
        <v>1</v>
      </c>
      <c r="AH71" s="3">
        <v>1</v>
      </c>
      <c r="AI71" s="3">
        <v>1</v>
      </c>
      <c r="AJ71" s="14">
        <v>0.5</v>
      </c>
      <c r="AK71" s="14">
        <v>1</v>
      </c>
      <c r="AL71" s="14">
        <v>1</v>
      </c>
      <c r="AM71" s="3">
        <v>0.5</v>
      </c>
      <c r="AN71" s="3">
        <v>0</v>
      </c>
      <c r="AO71" s="3">
        <v>1</v>
      </c>
      <c r="AP71" s="3">
        <v>0</v>
      </c>
      <c r="AS71" s="3">
        <v>0</v>
      </c>
      <c r="AV71" s="3"/>
      <c r="AY71" s="3">
        <v>1</v>
      </c>
      <c r="AZ71" s="3">
        <v>1</v>
      </c>
      <c r="BA71" s="3">
        <v>1</v>
      </c>
      <c r="BB71" s="3">
        <v>1</v>
      </c>
      <c r="BC71" s="3">
        <v>1</v>
      </c>
      <c r="BD71" s="3">
        <v>1</v>
      </c>
      <c r="BE71" s="3">
        <v>0</v>
      </c>
      <c r="BH71" s="3">
        <v>1</v>
      </c>
      <c r="BI71" s="3">
        <v>1</v>
      </c>
      <c r="BJ71" s="3">
        <v>1</v>
      </c>
      <c r="BK71" s="3">
        <v>1</v>
      </c>
      <c r="BL71" s="3">
        <v>0</v>
      </c>
      <c r="BM71" s="3">
        <v>1</v>
      </c>
      <c r="BN71" s="3" t="s">
        <v>129</v>
      </c>
      <c r="BR71" s="3">
        <v>0</v>
      </c>
      <c r="BX71" s="4" t="s">
        <v>235</v>
      </c>
      <c r="BY71" s="3" t="s">
        <v>112</v>
      </c>
      <c r="BZ71" s="5">
        <v>45485</v>
      </c>
    </row>
    <row r="72" spans="1:78" x14ac:dyDescent="0.25">
      <c r="A72" s="2">
        <v>45485.434279224537</v>
      </c>
      <c r="B72" s="3" t="s">
        <v>87</v>
      </c>
      <c r="C72" s="3" t="s">
        <v>88</v>
      </c>
      <c r="G72" s="3" t="s">
        <v>104</v>
      </c>
      <c r="I72" s="3">
        <v>1</v>
      </c>
      <c r="J72" s="3">
        <v>1</v>
      </c>
      <c r="K72" s="3">
        <v>1</v>
      </c>
      <c r="L72" s="3">
        <v>0</v>
      </c>
      <c r="O72" s="14">
        <v>1</v>
      </c>
      <c r="P72" s="14">
        <v>1</v>
      </c>
      <c r="Q72" s="14">
        <v>1</v>
      </c>
      <c r="R72" s="14">
        <v>1</v>
      </c>
      <c r="S72" s="14">
        <v>1</v>
      </c>
      <c r="T72" s="14">
        <v>1</v>
      </c>
      <c r="U72" s="3">
        <v>0.5</v>
      </c>
      <c r="V72" s="3">
        <v>0</v>
      </c>
      <c r="W72" s="3">
        <v>1</v>
      </c>
      <c r="X72" s="3">
        <v>1</v>
      </c>
      <c r="Y72" s="3">
        <v>1</v>
      </c>
      <c r="Z72" s="3">
        <v>1</v>
      </c>
      <c r="AA72" s="3">
        <v>1</v>
      </c>
      <c r="AB72" s="3">
        <v>1</v>
      </c>
      <c r="AC72" s="3">
        <v>1</v>
      </c>
      <c r="AD72" s="3"/>
      <c r="AG72" s="3">
        <v>1</v>
      </c>
      <c r="AH72" s="3">
        <v>1</v>
      </c>
      <c r="AI72" s="3">
        <v>1</v>
      </c>
      <c r="AJ72" s="14">
        <v>0.25</v>
      </c>
      <c r="AK72" s="14">
        <v>0.5</v>
      </c>
      <c r="AL72" s="14">
        <v>1</v>
      </c>
      <c r="AM72" s="3">
        <v>1</v>
      </c>
      <c r="AN72" s="3">
        <v>1</v>
      </c>
      <c r="AO72" s="3">
        <v>1</v>
      </c>
      <c r="AP72" s="3">
        <v>1</v>
      </c>
      <c r="AQ72" s="3">
        <v>1</v>
      </c>
      <c r="AR72" s="3">
        <v>1</v>
      </c>
      <c r="AS72" s="3"/>
      <c r="AV72" s="3">
        <v>0</v>
      </c>
      <c r="AY72" s="3">
        <v>1</v>
      </c>
      <c r="AZ72" s="3">
        <v>1</v>
      </c>
      <c r="BA72" s="3">
        <v>1</v>
      </c>
      <c r="BB72" s="3">
        <v>1</v>
      </c>
      <c r="BC72" s="3">
        <v>1</v>
      </c>
      <c r="BD72" s="3">
        <v>1</v>
      </c>
      <c r="BE72" s="3">
        <v>1</v>
      </c>
      <c r="BF72" s="3">
        <v>1</v>
      </c>
      <c r="BG72" s="3">
        <v>1</v>
      </c>
      <c r="BH72" s="3">
        <v>0</v>
      </c>
      <c r="BK72" s="3">
        <v>1</v>
      </c>
      <c r="BL72" s="3">
        <v>1</v>
      </c>
      <c r="BM72" s="3">
        <v>1</v>
      </c>
      <c r="BN72" s="3" t="s">
        <v>95</v>
      </c>
      <c r="BO72" s="3">
        <v>1</v>
      </c>
      <c r="BP72" s="3">
        <v>1</v>
      </c>
      <c r="BQ72" s="3">
        <v>0</v>
      </c>
      <c r="BX72" s="4" t="s">
        <v>105</v>
      </c>
      <c r="BY72" s="3" t="s">
        <v>97</v>
      </c>
      <c r="BZ72" s="5">
        <v>45485</v>
      </c>
    </row>
    <row r="73" spans="1:78" x14ac:dyDescent="0.25">
      <c r="A73" s="2">
        <v>45485.464290081014</v>
      </c>
      <c r="B73" s="3" t="s">
        <v>87</v>
      </c>
      <c r="C73" s="3" t="s">
        <v>4</v>
      </c>
      <c r="E73" s="3" t="s">
        <v>236</v>
      </c>
      <c r="I73" s="3">
        <v>1</v>
      </c>
      <c r="J73" s="3">
        <v>0</v>
      </c>
      <c r="K73" s="3">
        <v>0</v>
      </c>
      <c r="L73" s="3">
        <v>1</v>
      </c>
      <c r="M73" s="3">
        <v>1</v>
      </c>
      <c r="N73" s="3">
        <v>1</v>
      </c>
      <c r="O73" s="14">
        <v>0.25</v>
      </c>
      <c r="P73" s="14">
        <v>0</v>
      </c>
      <c r="Q73" s="14">
        <v>0</v>
      </c>
      <c r="R73" s="14">
        <v>0.5</v>
      </c>
      <c r="S73" s="14">
        <v>0</v>
      </c>
      <c r="T73" s="14">
        <v>1</v>
      </c>
      <c r="U73" s="3">
        <v>0.5</v>
      </c>
      <c r="V73" s="3"/>
      <c r="W73" s="3">
        <v>0.5</v>
      </c>
      <c r="X73" s="3">
        <v>1</v>
      </c>
      <c r="Y73" s="3">
        <v>0</v>
      </c>
      <c r="Z73" s="3">
        <v>1</v>
      </c>
      <c r="AA73" s="3">
        <v>0</v>
      </c>
      <c r="AD73" s="3">
        <v>0</v>
      </c>
      <c r="AG73" s="3">
        <v>0.5</v>
      </c>
      <c r="AH73" s="3">
        <v>1</v>
      </c>
      <c r="AI73" s="3">
        <v>0.5</v>
      </c>
      <c r="AJ73" s="14">
        <v>0</v>
      </c>
      <c r="AK73" s="14"/>
      <c r="AL73" s="14"/>
      <c r="AM73" s="3">
        <v>1</v>
      </c>
      <c r="AN73" s="3">
        <v>0</v>
      </c>
      <c r="AO73" s="3">
        <v>1</v>
      </c>
      <c r="AP73" s="3">
        <v>0</v>
      </c>
      <c r="AS73" s="3">
        <v>0</v>
      </c>
      <c r="AV73" s="3">
        <v>0</v>
      </c>
      <c r="AY73" s="3">
        <v>1</v>
      </c>
      <c r="AZ73" s="3">
        <v>0</v>
      </c>
      <c r="BA73" s="3">
        <v>0.5</v>
      </c>
      <c r="BB73" s="3">
        <v>0</v>
      </c>
      <c r="BE73" s="3">
        <v>0</v>
      </c>
      <c r="BH73" s="3">
        <v>0</v>
      </c>
      <c r="BK73" s="3">
        <v>0</v>
      </c>
      <c r="BN73" s="3" t="s">
        <v>129</v>
      </c>
      <c r="BR73" s="3">
        <v>0</v>
      </c>
      <c r="BX73" s="4" t="s">
        <v>237</v>
      </c>
      <c r="BY73" s="3" t="s">
        <v>109</v>
      </c>
      <c r="BZ73" s="5">
        <v>45485</v>
      </c>
    </row>
    <row r="74" spans="1:78" x14ac:dyDescent="0.25">
      <c r="A74" s="2">
        <v>45485.499122013891</v>
      </c>
      <c r="B74" s="3" t="s">
        <v>87</v>
      </c>
      <c r="C74" s="3" t="s">
        <v>4</v>
      </c>
      <c r="E74" s="3" t="s">
        <v>238</v>
      </c>
      <c r="I74" s="3">
        <v>0</v>
      </c>
      <c r="L74" s="3">
        <v>1</v>
      </c>
      <c r="M74" s="3">
        <v>0</v>
      </c>
      <c r="N74" s="3">
        <v>0</v>
      </c>
      <c r="O74" s="14">
        <v>0</v>
      </c>
      <c r="P74" s="14"/>
      <c r="Q74" s="14"/>
      <c r="R74" s="14">
        <v>0.75</v>
      </c>
      <c r="S74" s="14">
        <v>0.5</v>
      </c>
      <c r="T74" s="14">
        <v>0.5</v>
      </c>
      <c r="U74" s="3">
        <v>0.5</v>
      </c>
      <c r="V74" s="3"/>
      <c r="W74" s="3">
        <v>0.5</v>
      </c>
      <c r="X74" s="3">
        <v>0.5</v>
      </c>
      <c r="Y74" s="3">
        <v>0</v>
      </c>
      <c r="Z74" s="3">
        <v>1</v>
      </c>
      <c r="AA74" s="3">
        <v>0.5</v>
      </c>
      <c r="AB74" s="3">
        <v>0</v>
      </c>
      <c r="AC74" s="3">
        <v>1</v>
      </c>
      <c r="AD74" s="3">
        <v>0</v>
      </c>
      <c r="AG74" s="3">
        <v>0</v>
      </c>
      <c r="AJ74" s="14">
        <v>0</v>
      </c>
      <c r="AK74" s="14"/>
      <c r="AL74" s="14"/>
      <c r="AM74" s="3">
        <v>0.5</v>
      </c>
      <c r="AN74" s="3">
        <v>0</v>
      </c>
      <c r="AO74" s="3">
        <v>1</v>
      </c>
      <c r="AP74" s="3">
        <v>0</v>
      </c>
      <c r="AS74" s="3">
        <v>0</v>
      </c>
      <c r="AV74" s="3">
        <v>0</v>
      </c>
      <c r="AY74" s="3">
        <v>1</v>
      </c>
      <c r="AZ74" s="3">
        <v>0</v>
      </c>
      <c r="BA74" s="3">
        <v>1</v>
      </c>
      <c r="BB74" s="3">
        <v>0</v>
      </c>
      <c r="BE74" s="3">
        <v>0</v>
      </c>
      <c r="BH74" s="3">
        <v>0</v>
      </c>
      <c r="BK74" s="3">
        <v>0</v>
      </c>
      <c r="BN74" s="3" t="s">
        <v>129</v>
      </c>
      <c r="BR74" s="3">
        <v>0</v>
      </c>
      <c r="BX74" s="4" t="s">
        <v>239</v>
      </c>
      <c r="BY74" s="3" t="s">
        <v>97</v>
      </c>
      <c r="BZ74" s="5">
        <v>45485</v>
      </c>
    </row>
    <row r="75" spans="1:78" x14ac:dyDescent="0.25">
      <c r="A75" s="2">
        <v>45485.501648541671</v>
      </c>
      <c r="B75" s="3" t="s">
        <v>87</v>
      </c>
      <c r="C75" s="3" t="s">
        <v>4</v>
      </c>
      <c r="E75" s="3" t="s">
        <v>240</v>
      </c>
      <c r="I75" s="3">
        <v>1</v>
      </c>
      <c r="J75" s="3">
        <v>1</v>
      </c>
      <c r="K75" s="3">
        <v>0</v>
      </c>
      <c r="L75" s="3">
        <v>1</v>
      </c>
      <c r="M75" s="3">
        <v>1</v>
      </c>
      <c r="N75" s="3">
        <v>0</v>
      </c>
      <c r="O75" s="14">
        <v>0.25</v>
      </c>
      <c r="P75" s="14">
        <v>0</v>
      </c>
      <c r="Q75" s="14">
        <v>1</v>
      </c>
      <c r="R75" s="14">
        <v>0.5</v>
      </c>
      <c r="S75" s="14">
        <v>1</v>
      </c>
      <c r="T75" s="14">
        <v>0</v>
      </c>
      <c r="U75" s="3">
        <v>0.5</v>
      </c>
      <c r="V75" s="3"/>
      <c r="W75" s="3">
        <v>0.5</v>
      </c>
      <c r="X75" s="3">
        <v>1</v>
      </c>
      <c r="Y75" s="3">
        <v>1</v>
      </c>
      <c r="Z75" s="3">
        <v>1</v>
      </c>
      <c r="AA75" s="3">
        <v>0.5</v>
      </c>
      <c r="AB75" s="3">
        <v>0</v>
      </c>
      <c r="AC75" s="3">
        <v>1</v>
      </c>
      <c r="AD75" s="3">
        <v>0</v>
      </c>
      <c r="AG75" s="3">
        <v>0.5</v>
      </c>
      <c r="AH75" s="3">
        <v>1</v>
      </c>
      <c r="AI75" s="3">
        <v>1</v>
      </c>
      <c r="AJ75" s="14">
        <v>0</v>
      </c>
      <c r="AK75" s="14"/>
      <c r="AL75" s="14"/>
      <c r="AM75" s="3">
        <v>0.5</v>
      </c>
      <c r="AN75" s="3">
        <v>1</v>
      </c>
      <c r="AO75" s="3">
        <v>1</v>
      </c>
      <c r="AP75" s="3">
        <v>0</v>
      </c>
      <c r="AS75" s="3">
        <v>0</v>
      </c>
      <c r="AV75" s="3"/>
      <c r="AY75" s="3">
        <v>1</v>
      </c>
      <c r="AZ75" s="3">
        <v>0</v>
      </c>
      <c r="BA75" s="3">
        <v>1</v>
      </c>
      <c r="BB75" s="3">
        <v>0</v>
      </c>
      <c r="BE75" s="3">
        <v>0</v>
      </c>
      <c r="BH75" s="3">
        <v>0</v>
      </c>
      <c r="BK75" s="3">
        <v>0</v>
      </c>
      <c r="BN75" s="3" t="s">
        <v>129</v>
      </c>
      <c r="BR75" s="3">
        <v>1</v>
      </c>
      <c r="BS75" s="3">
        <v>0</v>
      </c>
      <c r="BT75" s="3">
        <v>1</v>
      </c>
      <c r="BX75" s="4" t="s">
        <v>241</v>
      </c>
      <c r="BY75" s="3" t="s">
        <v>112</v>
      </c>
      <c r="BZ75" s="5">
        <v>45485</v>
      </c>
    </row>
    <row r="76" spans="1:78" x14ac:dyDescent="0.25">
      <c r="A76" s="2">
        <v>45485.502909479168</v>
      </c>
      <c r="B76" s="3" t="s">
        <v>87</v>
      </c>
      <c r="C76" s="3" t="s">
        <v>88</v>
      </c>
      <c r="G76" s="3" t="s">
        <v>98</v>
      </c>
      <c r="I76" s="3">
        <v>1</v>
      </c>
      <c r="J76" s="3">
        <v>1</v>
      </c>
      <c r="K76" s="3">
        <v>1</v>
      </c>
      <c r="L76" s="3">
        <v>1</v>
      </c>
      <c r="M76" s="3">
        <v>1</v>
      </c>
      <c r="N76" s="3">
        <v>1</v>
      </c>
      <c r="O76" s="14">
        <v>1</v>
      </c>
      <c r="P76" s="14">
        <v>1</v>
      </c>
      <c r="Q76" s="14">
        <v>1</v>
      </c>
      <c r="R76" s="14">
        <v>1</v>
      </c>
      <c r="S76" s="14">
        <v>1</v>
      </c>
      <c r="T76" s="14">
        <v>1</v>
      </c>
      <c r="U76" s="3">
        <v>1</v>
      </c>
      <c r="V76" s="3">
        <v>1</v>
      </c>
      <c r="W76" s="3">
        <v>1</v>
      </c>
      <c r="X76" s="3">
        <v>1</v>
      </c>
      <c r="Y76" s="3">
        <v>1</v>
      </c>
      <c r="Z76" s="3">
        <v>1</v>
      </c>
      <c r="AA76" s="3">
        <v>1</v>
      </c>
      <c r="AB76" s="3">
        <v>1</v>
      </c>
      <c r="AC76" s="3">
        <v>1</v>
      </c>
      <c r="AD76" s="3"/>
      <c r="AG76" s="3">
        <v>1</v>
      </c>
      <c r="AH76" s="3">
        <v>1</v>
      </c>
      <c r="AI76" s="3">
        <v>1</v>
      </c>
      <c r="AJ76" s="14">
        <v>1</v>
      </c>
      <c r="AK76" s="14">
        <v>1</v>
      </c>
      <c r="AL76" s="14">
        <v>1</v>
      </c>
      <c r="AM76" s="3">
        <v>1</v>
      </c>
      <c r="AN76" s="3">
        <v>1</v>
      </c>
      <c r="AO76" s="3">
        <v>1</v>
      </c>
      <c r="AP76" s="3">
        <v>1</v>
      </c>
      <c r="AQ76" s="3">
        <v>1</v>
      </c>
      <c r="AR76" s="3">
        <v>1</v>
      </c>
      <c r="AS76" s="3">
        <v>1</v>
      </c>
      <c r="AT76" s="3">
        <v>1</v>
      </c>
      <c r="AU76" s="3">
        <v>1</v>
      </c>
      <c r="AV76" s="3">
        <v>1</v>
      </c>
      <c r="AW76" s="3">
        <v>1</v>
      </c>
      <c r="AX76" s="3">
        <v>1</v>
      </c>
      <c r="AY76" s="3">
        <v>1</v>
      </c>
      <c r="AZ76" s="3">
        <v>1</v>
      </c>
      <c r="BA76" s="3">
        <v>1</v>
      </c>
      <c r="BB76" s="3">
        <v>1</v>
      </c>
      <c r="BC76" s="3">
        <v>1</v>
      </c>
      <c r="BD76" s="3">
        <v>1</v>
      </c>
      <c r="BE76" s="3">
        <v>1</v>
      </c>
      <c r="BF76" s="3">
        <v>1</v>
      </c>
      <c r="BG76" s="3">
        <v>1</v>
      </c>
      <c r="BH76" s="3">
        <v>1</v>
      </c>
      <c r="BI76" s="3">
        <v>1</v>
      </c>
      <c r="BJ76" s="3">
        <v>1</v>
      </c>
      <c r="BK76" s="3">
        <v>1</v>
      </c>
      <c r="BL76" s="3">
        <v>1</v>
      </c>
      <c r="BM76" s="3">
        <v>1</v>
      </c>
      <c r="BN76" s="3" t="s">
        <v>95</v>
      </c>
      <c r="BO76" s="3">
        <v>1</v>
      </c>
      <c r="BP76" s="3">
        <v>1</v>
      </c>
      <c r="BQ76" s="3">
        <v>1</v>
      </c>
      <c r="BX76" s="4" t="s">
        <v>242</v>
      </c>
      <c r="BY76" s="3" t="s">
        <v>101</v>
      </c>
      <c r="BZ76" s="5">
        <v>45485</v>
      </c>
    </row>
    <row r="77" spans="1:78" x14ac:dyDescent="0.25">
      <c r="A77" s="2">
        <v>45485.51877166667</v>
      </c>
      <c r="B77" s="3" t="s">
        <v>87</v>
      </c>
      <c r="C77" s="3" t="s">
        <v>88</v>
      </c>
      <c r="G77" s="3" t="s">
        <v>243</v>
      </c>
      <c r="I77" s="3">
        <v>1</v>
      </c>
      <c r="J77" s="3">
        <v>1</v>
      </c>
      <c r="K77" s="3">
        <v>0</v>
      </c>
      <c r="L77" s="3">
        <v>1</v>
      </c>
      <c r="M77" s="3">
        <v>1</v>
      </c>
      <c r="N77" s="3">
        <v>1</v>
      </c>
      <c r="O77" s="14">
        <v>0.5</v>
      </c>
      <c r="P77" s="14">
        <v>1</v>
      </c>
      <c r="Q77" s="14">
        <v>0.5</v>
      </c>
      <c r="R77" s="14">
        <v>0.25</v>
      </c>
      <c r="S77" s="14">
        <v>1</v>
      </c>
      <c r="T77" s="14">
        <v>1</v>
      </c>
      <c r="U77" s="3">
        <v>0.5</v>
      </c>
      <c r="V77" s="3"/>
      <c r="W77" s="3">
        <v>0.5</v>
      </c>
      <c r="X77" s="3">
        <v>1</v>
      </c>
      <c r="Y77" s="3">
        <v>1</v>
      </c>
      <c r="Z77" s="3">
        <v>1</v>
      </c>
      <c r="AA77" s="3">
        <v>0.5</v>
      </c>
      <c r="AB77" s="3">
        <v>1</v>
      </c>
      <c r="AC77" s="3">
        <v>1</v>
      </c>
      <c r="AD77" s="3"/>
      <c r="AG77" s="3">
        <v>0.5</v>
      </c>
      <c r="AH77" s="3">
        <v>1</v>
      </c>
      <c r="AI77" s="3">
        <v>1</v>
      </c>
      <c r="AJ77" s="14">
        <v>0.25</v>
      </c>
      <c r="AK77" s="14">
        <v>1</v>
      </c>
      <c r="AL77" s="14">
        <v>0.5</v>
      </c>
      <c r="AM77" s="3">
        <v>0.5</v>
      </c>
      <c r="AN77" s="3">
        <v>1</v>
      </c>
      <c r="AO77" s="3">
        <v>1</v>
      </c>
      <c r="AP77" s="3">
        <v>1</v>
      </c>
      <c r="AQ77" s="3">
        <v>1</v>
      </c>
      <c r="AR77" s="3">
        <v>1</v>
      </c>
      <c r="AS77" s="3">
        <v>1</v>
      </c>
      <c r="AT77" s="3">
        <v>1</v>
      </c>
      <c r="AU77" s="3">
        <v>0</v>
      </c>
      <c r="AV77" s="3">
        <v>0</v>
      </c>
      <c r="AY77" s="3">
        <v>0</v>
      </c>
      <c r="BB77" s="3">
        <v>0</v>
      </c>
      <c r="BE77" s="3">
        <v>0</v>
      </c>
      <c r="BH77" s="3">
        <v>0</v>
      </c>
      <c r="BK77" s="3">
        <v>1</v>
      </c>
      <c r="BL77" s="3">
        <v>1</v>
      </c>
      <c r="BM77" s="3">
        <v>0.5</v>
      </c>
      <c r="BN77" s="3" t="s">
        <v>95</v>
      </c>
      <c r="BO77" s="3">
        <v>1</v>
      </c>
      <c r="BP77" s="3">
        <v>1</v>
      </c>
      <c r="BQ77" s="3">
        <v>0</v>
      </c>
      <c r="BX77" s="4" t="s">
        <v>244</v>
      </c>
      <c r="BY77" s="3" t="s">
        <v>101</v>
      </c>
      <c r="BZ77" s="5">
        <v>45485</v>
      </c>
    </row>
    <row r="78" spans="1:78" x14ac:dyDescent="0.25">
      <c r="A78" s="2">
        <v>45485.532614502314</v>
      </c>
      <c r="B78" s="3" t="s">
        <v>87</v>
      </c>
      <c r="C78" s="3" t="s">
        <v>4</v>
      </c>
      <c r="E78" s="3" t="s">
        <v>245</v>
      </c>
      <c r="I78" s="3">
        <v>1</v>
      </c>
      <c r="J78" s="3">
        <v>1</v>
      </c>
      <c r="K78" s="3">
        <v>0</v>
      </c>
      <c r="L78" s="3">
        <v>1</v>
      </c>
      <c r="M78" s="3">
        <v>1</v>
      </c>
      <c r="N78" s="3">
        <v>0</v>
      </c>
      <c r="O78" s="14">
        <v>0.25</v>
      </c>
      <c r="P78" s="14">
        <v>0</v>
      </c>
      <c r="Q78" s="14">
        <v>0</v>
      </c>
      <c r="R78" s="14">
        <v>0.5</v>
      </c>
      <c r="S78" s="14">
        <v>0</v>
      </c>
      <c r="T78" s="14">
        <v>0</v>
      </c>
      <c r="U78" s="3">
        <v>0</v>
      </c>
      <c r="X78" s="3">
        <v>0</v>
      </c>
      <c r="AA78" s="3">
        <v>0.5</v>
      </c>
      <c r="AB78" s="3">
        <v>0</v>
      </c>
      <c r="AC78" s="3">
        <v>0.5</v>
      </c>
      <c r="AD78" s="3">
        <v>0</v>
      </c>
      <c r="AG78" s="3">
        <v>0</v>
      </c>
      <c r="AJ78" s="14">
        <v>0</v>
      </c>
      <c r="AK78" s="14"/>
      <c r="AL78" s="14"/>
      <c r="AM78" s="3">
        <v>0</v>
      </c>
      <c r="AP78" s="3">
        <v>0</v>
      </c>
      <c r="AS78" s="3">
        <v>0</v>
      </c>
      <c r="AV78" s="3"/>
      <c r="AY78" s="3">
        <v>0</v>
      </c>
      <c r="BB78" s="3">
        <v>0</v>
      </c>
      <c r="BE78" s="3">
        <v>1</v>
      </c>
      <c r="BF78" s="3">
        <v>1</v>
      </c>
      <c r="BG78" s="3">
        <v>0</v>
      </c>
      <c r="BH78" s="3">
        <v>0</v>
      </c>
      <c r="BK78" s="3">
        <v>1</v>
      </c>
      <c r="BL78" s="3">
        <v>0</v>
      </c>
      <c r="BM78" s="3">
        <v>0.5</v>
      </c>
      <c r="BN78" s="3" t="s">
        <v>129</v>
      </c>
      <c r="BR78" s="3">
        <v>0</v>
      </c>
      <c r="BX78" s="4" t="s">
        <v>246</v>
      </c>
      <c r="BY78" s="3" t="s">
        <v>109</v>
      </c>
      <c r="BZ78" s="5">
        <v>45485</v>
      </c>
    </row>
    <row r="79" spans="1:78" x14ac:dyDescent="0.25">
      <c r="A79" s="2">
        <v>45485.566806250004</v>
      </c>
      <c r="B79" s="3" t="s">
        <v>87</v>
      </c>
      <c r="C79" s="3" t="s">
        <v>88</v>
      </c>
      <c r="G79" s="3" t="s">
        <v>247</v>
      </c>
      <c r="I79" s="3">
        <v>1</v>
      </c>
      <c r="J79" s="3">
        <v>0</v>
      </c>
      <c r="K79" s="3">
        <v>0</v>
      </c>
      <c r="L79" s="3">
        <v>0.5</v>
      </c>
      <c r="M79" s="3">
        <v>0</v>
      </c>
      <c r="N79" s="3">
        <v>1</v>
      </c>
      <c r="O79" s="14">
        <v>0.25</v>
      </c>
      <c r="P79" s="14">
        <v>0</v>
      </c>
      <c r="Q79" s="14">
        <v>1</v>
      </c>
      <c r="R79" s="14">
        <v>0.75</v>
      </c>
      <c r="S79" s="14">
        <v>0</v>
      </c>
      <c r="T79" s="14">
        <v>1</v>
      </c>
      <c r="U79" s="3">
        <v>0.5</v>
      </c>
      <c r="V79" s="3"/>
      <c r="W79" s="3">
        <v>1</v>
      </c>
      <c r="X79" s="3">
        <v>1</v>
      </c>
      <c r="Y79" s="3">
        <v>0</v>
      </c>
      <c r="Z79" s="3">
        <v>1</v>
      </c>
      <c r="AA79" s="3">
        <v>0.5</v>
      </c>
      <c r="AB79" s="3">
        <v>0</v>
      </c>
      <c r="AC79" s="3">
        <v>1</v>
      </c>
      <c r="AD79" s="3">
        <v>0</v>
      </c>
      <c r="AG79" s="3">
        <v>1</v>
      </c>
      <c r="AH79" s="3">
        <v>1</v>
      </c>
      <c r="AI79" s="3">
        <v>1</v>
      </c>
      <c r="AJ79" s="14">
        <v>0</v>
      </c>
      <c r="AK79" s="14"/>
      <c r="AL79" s="14"/>
      <c r="AM79" s="3">
        <v>0.5</v>
      </c>
      <c r="AN79" s="3">
        <v>1</v>
      </c>
      <c r="AO79" s="3">
        <v>1</v>
      </c>
      <c r="AP79" s="3">
        <v>0</v>
      </c>
      <c r="AS79" s="3">
        <v>0</v>
      </c>
      <c r="AV79" s="3">
        <v>0</v>
      </c>
      <c r="AY79" s="3">
        <v>0</v>
      </c>
      <c r="BB79" s="3">
        <v>0</v>
      </c>
      <c r="BE79" s="3">
        <v>0</v>
      </c>
      <c r="BH79" s="3">
        <v>0</v>
      </c>
      <c r="BK79" s="3">
        <v>0</v>
      </c>
      <c r="BN79" s="3" t="s">
        <v>95</v>
      </c>
      <c r="BO79" s="3">
        <v>0</v>
      </c>
      <c r="BX79" s="4" t="s">
        <v>248</v>
      </c>
      <c r="BY79" s="3" t="s">
        <v>97</v>
      </c>
      <c r="BZ79" s="5">
        <v>45485</v>
      </c>
    </row>
    <row r="80" spans="1:78" x14ac:dyDescent="0.25">
      <c r="A80" s="2">
        <v>45485.570033784723</v>
      </c>
      <c r="B80" s="3" t="s">
        <v>87</v>
      </c>
      <c r="C80" s="3" t="s">
        <v>4</v>
      </c>
      <c r="E80" s="3" t="s">
        <v>228</v>
      </c>
      <c r="I80" s="3">
        <v>1</v>
      </c>
      <c r="J80" s="3">
        <v>1</v>
      </c>
      <c r="K80" s="3">
        <v>0</v>
      </c>
      <c r="L80" s="3">
        <v>1</v>
      </c>
      <c r="M80" s="3">
        <v>1</v>
      </c>
      <c r="N80" s="3">
        <v>0</v>
      </c>
      <c r="O80" s="14">
        <v>1</v>
      </c>
      <c r="P80" s="14">
        <v>1</v>
      </c>
      <c r="Q80" s="14">
        <v>1</v>
      </c>
      <c r="R80" s="14">
        <v>0.5</v>
      </c>
      <c r="S80" s="14">
        <v>1</v>
      </c>
      <c r="T80" s="14">
        <v>1</v>
      </c>
      <c r="U80" s="3">
        <v>0</v>
      </c>
      <c r="X80" s="3">
        <v>1</v>
      </c>
      <c r="Y80" s="3">
        <v>1</v>
      </c>
      <c r="Z80" s="3">
        <v>1</v>
      </c>
      <c r="AA80" s="3">
        <v>0.5</v>
      </c>
      <c r="AB80" s="3">
        <v>0.5</v>
      </c>
      <c r="AC80" s="3">
        <v>1</v>
      </c>
      <c r="AD80" s="3">
        <v>0.5</v>
      </c>
      <c r="AE80" s="3">
        <v>0</v>
      </c>
      <c r="AF80" s="3">
        <v>1</v>
      </c>
      <c r="AG80" s="3">
        <v>1</v>
      </c>
      <c r="AH80" s="3">
        <v>1</v>
      </c>
      <c r="AI80" s="3">
        <v>1</v>
      </c>
      <c r="AJ80" s="14">
        <v>0.5</v>
      </c>
      <c r="AK80" s="14">
        <v>1</v>
      </c>
      <c r="AL80" s="14">
        <v>1</v>
      </c>
      <c r="AM80" s="3">
        <v>0.5</v>
      </c>
      <c r="AN80" s="3">
        <v>1</v>
      </c>
      <c r="AO80" s="3">
        <v>1</v>
      </c>
      <c r="AP80" s="3">
        <v>0</v>
      </c>
      <c r="AS80" s="3"/>
      <c r="AV80" s="3"/>
      <c r="AY80" s="3">
        <v>1</v>
      </c>
      <c r="AZ80" s="3">
        <v>1</v>
      </c>
      <c r="BA80" s="3">
        <v>1</v>
      </c>
      <c r="BB80" s="3">
        <v>0</v>
      </c>
      <c r="BE80" s="3">
        <v>1</v>
      </c>
      <c r="BF80" s="3">
        <v>1</v>
      </c>
      <c r="BG80" s="3">
        <v>1</v>
      </c>
      <c r="BH80" s="3">
        <v>1</v>
      </c>
      <c r="BI80" s="3">
        <v>1</v>
      </c>
      <c r="BJ80" s="3">
        <v>1</v>
      </c>
      <c r="BK80" s="3">
        <v>1</v>
      </c>
      <c r="BL80" s="3">
        <v>1</v>
      </c>
      <c r="BM80" s="3">
        <v>1</v>
      </c>
      <c r="BN80" s="3" t="s">
        <v>129</v>
      </c>
      <c r="BR80" s="3">
        <v>0</v>
      </c>
      <c r="BX80" s="4" t="s">
        <v>249</v>
      </c>
      <c r="BY80" s="3" t="s">
        <v>112</v>
      </c>
      <c r="BZ80" s="5">
        <v>45485</v>
      </c>
    </row>
    <row r="81" spans="1:78" x14ac:dyDescent="0.25">
      <c r="A81" s="2">
        <v>45485.593195636575</v>
      </c>
      <c r="B81" s="3" t="s">
        <v>87</v>
      </c>
      <c r="C81" s="3" t="s">
        <v>4</v>
      </c>
      <c r="E81" s="3" t="s">
        <v>133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 s="3">
        <v>1</v>
      </c>
      <c r="O81" s="14">
        <v>1</v>
      </c>
      <c r="P81" s="14">
        <v>1</v>
      </c>
      <c r="Q81" s="14">
        <v>1</v>
      </c>
      <c r="R81" s="14">
        <v>0.25</v>
      </c>
      <c r="S81" s="14">
        <v>1</v>
      </c>
      <c r="T81" s="14">
        <v>1</v>
      </c>
      <c r="U81" s="3">
        <v>0</v>
      </c>
      <c r="X81" s="3">
        <v>1</v>
      </c>
      <c r="Y81" s="3">
        <v>1</v>
      </c>
      <c r="Z81" s="3">
        <v>1</v>
      </c>
      <c r="AA81" s="3">
        <v>0.5</v>
      </c>
      <c r="AB81" s="3">
        <v>0</v>
      </c>
      <c r="AC81" s="3">
        <v>1</v>
      </c>
      <c r="AD81" s="3"/>
      <c r="AG81" s="3">
        <v>0.5</v>
      </c>
      <c r="AH81" s="3">
        <v>0</v>
      </c>
      <c r="AI81" s="3">
        <v>1</v>
      </c>
      <c r="AJ81" s="14">
        <v>0.5</v>
      </c>
      <c r="AK81" s="14">
        <v>1</v>
      </c>
      <c r="AL81" s="14">
        <v>1</v>
      </c>
      <c r="AM81" s="3">
        <v>1</v>
      </c>
      <c r="AN81" s="3">
        <v>1</v>
      </c>
      <c r="AO81" s="3">
        <v>1</v>
      </c>
      <c r="AP81" s="3">
        <v>1</v>
      </c>
      <c r="AQ81" s="3">
        <v>1</v>
      </c>
      <c r="AR81" s="3">
        <v>1</v>
      </c>
      <c r="AS81" s="3">
        <v>1</v>
      </c>
      <c r="AT81" s="3">
        <v>1</v>
      </c>
      <c r="AU81" s="3">
        <v>1</v>
      </c>
      <c r="AV81" s="3">
        <v>1</v>
      </c>
      <c r="AW81" s="3">
        <v>1</v>
      </c>
      <c r="AX81" s="3">
        <v>1</v>
      </c>
      <c r="AY81" s="3">
        <v>1</v>
      </c>
      <c r="AZ81" s="3">
        <v>1</v>
      </c>
      <c r="BA81" s="3">
        <v>1</v>
      </c>
      <c r="BB81" s="3">
        <v>0</v>
      </c>
      <c r="BE81" s="3">
        <v>1</v>
      </c>
      <c r="BF81" s="3">
        <v>1</v>
      </c>
      <c r="BG81" s="3">
        <v>1</v>
      </c>
      <c r="BH81" s="3">
        <v>0</v>
      </c>
      <c r="BK81" s="3">
        <v>1</v>
      </c>
      <c r="BL81" s="3">
        <v>1</v>
      </c>
      <c r="BM81" s="3">
        <v>1</v>
      </c>
      <c r="BN81" s="3" t="s">
        <v>129</v>
      </c>
      <c r="BR81" s="3">
        <v>0</v>
      </c>
      <c r="BX81" s="4" t="s">
        <v>250</v>
      </c>
      <c r="BY81" s="3" t="s">
        <v>109</v>
      </c>
      <c r="BZ81" s="5">
        <v>45485</v>
      </c>
    </row>
    <row r="82" spans="1:78" x14ac:dyDescent="0.25">
      <c r="A82" s="2">
        <v>45485.68804591435</v>
      </c>
      <c r="B82" s="3" t="s">
        <v>87</v>
      </c>
      <c r="C82" s="3" t="s">
        <v>4</v>
      </c>
      <c r="E82" s="3" t="s">
        <v>251</v>
      </c>
      <c r="I82" s="3">
        <v>1</v>
      </c>
      <c r="J82" s="3">
        <v>1</v>
      </c>
      <c r="K82" s="3">
        <v>1</v>
      </c>
      <c r="L82" s="3">
        <v>1</v>
      </c>
      <c r="M82" s="3">
        <v>1</v>
      </c>
      <c r="N82" s="3">
        <v>1</v>
      </c>
      <c r="O82" s="14">
        <v>0.25</v>
      </c>
      <c r="P82" s="14">
        <v>1</v>
      </c>
      <c r="Q82" s="14">
        <v>1</v>
      </c>
      <c r="R82" s="14">
        <v>0.75</v>
      </c>
      <c r="S82" s="14">
        <v>1</v>
      </c>
      <c r="T82" s="14">
        <v>1</v>
      </c>
      <c r="U82" s="3">
        <v>0</v>
      </c>
      <c r="X82" s="3">
        <v>1</v>
      </c>
      <c r="Y82" s="3">
        <v>1</v>
      </c>
      <c r="Z82" s="3">
        <v>1</v>
      </c>
      <c r="AA82" s="3">
        <v>0.5</v>
      </c>
      <c r="AB82" s="3">
        <v>1</v>
      </c>
      <c r="AC82" s="3">
        <v>1</v>
      </c>
      <c r="AD82" s="3">
        <v>1</v>
      </c>
      <c r="AE82" s="3">
        <v>0</v>
      </c>
      <c r="AF82" s="3">
        <v>1</v>
      </c>
      <c r="AG82" s="3">
        <v>0.5</v>
      </c>
      <c r="AH82" s="3">
        <v>1</v>
      </c>
      <c r="AI82" s="3">
        <v>1</v>
      </c>
      <c r="AJ82" s="14">
        <v>0</v>
      </c>
      <c r="AK82" s="14"/>
      <c r="AL82" s="14"/>
      <c r="AM82" s="3">
        <v>1</v>
      </c>
      <c r="AN82" s="3">
        <v>1</v>
      </c>
      <c r="AO82" s="3">
        <v>1</v>
      </c>
      <c r="AP82" s="3">
        <v>1</v>
      </c>
      <c r="AQ82" s="3">
        <v>1</v>
      </c>
      <c r="AR82" s="3">
        <v>1</v>
      </c>
      <c r="AS82" s="3">
        <v>0</v>
      </c>
      <c r="AV82" s="3">
        <v>1</v>
      </c>
      <c r="AW82" s="3">
        <v>0</v>
      </c>
      <c r="AX82" s="3">
        <v>1</v>
      </c>
      <c r="AY82" s="3">
        <v>1</v>
      </c>
      <c r="AZ82" s="3">
        <v>1</v>
      </c>
      <c r="BA82" s="3">
        <v>1</v>
      </c>
      <c r="BB82" s="3">
        <v>0</v>
      </c>
      <c r="BE82" s="3">
        <v>1</v>
      </c>
      <c r="BF82" s="3">
        <v>1</v>
      </c>
      <c r="BG82" s="3">
        <v>0</v>
      </c>
      <c r="BH82" s="3">
        <v>0</v>
      </c>
      <c r="BK82" s="3">
        <v>0</v>
      </c>
      <c r="BN82" s="3" t="s">
        <v>129</v>
      </c>
      <c r="BR82" s="3">
        <v>0</v>
      </c>
      <c r="BX82" s="4" t="s">
        <v>252</v>
      </c>
      <c r="BY82" s="3" t="s">
        <v>112</v>
      </c>
      <c r="BZ82" s="5">
        <v>45485</v>
      </c>
    </row>
    <row r="83" spans="1:78" x14ac:dyDescent="0.25">
      <c r="A83" s="2">
        <v>45485.692357777778</v>
      </c>
      <c r="B83" s="3" t="s">
        <v>87</v>
      </c>
      <c r="C83" s="3" t="s">
        <v>88</v>
      </c>
      <c r="G83" s="3" t="s">
        <v>253</v>
      </c>
      <c r="I83" s="3">
        <v>1</v>
      </c>
      <c r="J83" s="3">
        <v>1</v>
      </c>
      <c r="K83" s="3">
        <v>1</v>
      </c>
      <c r="L83" s="3">
        <v>1</v>
      </c>
      <c r="M83" s="3">
        <v>1</v>
      </c>
      <c r="N83" s="3">
        <v>1</v>
      </c>
      <c r="O83" s="14">
        <v>1</v>
      </c>
      <c r="P83" s="14">
        <v>1</v>
      </c>
      <c r="Q83" s="14">
        <v>1</v>
      </c>
      <c r="R83" s="14">
        <v>0.5</v>
      </c>
      <c r="S83" s="14">
        <v>1</v>
      </c>
      <c r="T83" s="14">
        <v>1</v>
      </c>
      <c r="U83" s="3">
        <v>0.5</v>
      </c>
      <c r="V83" s="3"/>
      <c r="W83" s="3">
        <v>0.5</v>
      </c>
      <c r="X83" s="3">
        <v>1</v>
      </c>
      <c r="Y83" s="3">
        <v>1</v>
      </c>
      <c r="Z83" s="3">
        <v>1</v>
      </c>
      <c r="AA83" s="3">
        <v>1</v>
      </c>
      <c r="AB83" s="3">
        <v>1</v>
      </c>
      <c r="AC83" s="3">
        <v>1</v>
      </c>
      <c r="AD83" s="3">
        <v>1</v>
      </c>
      <c r="AE83" s="3">
        <v>0.5</v>
      </c>
      <c r="AF83" s="3">
        <v>1</v>
      </c>
      <c r="AG83" s="3">
        <v>1</v>
      </c>
      <c r="AH83" s="3">
        <v>1</v>
      </c>
      <c r="AI83" s="3">
        <v>1</v>
      </c>
      <c r="AJ83" s="14">
        <v>0.25</v>
      </c>
      <c r="AK83" s="14">
        <v>0.5</v>
      </c>
      <c r="AL83" s="14">
        <v>1</v>
      </c>
      <c r="AM83" s="3">
        <v>1</v>
      </c>
      <c r="AN83" s="3">
        <v>1</v>
      </c>
      <c r="AO83" s="3">
        <v>1</v>
      </c>
      <c r="AP83" s="3">
        <v>1</v>
      </c>
      <c r="AQ83" s="3">
        <v>1</v>
      </c>
      <c r="AR83" s="3">
        <v>1</v>
      </c>
      <c r="AS83" s="3"/>
      <c r="AV83" s="3">
        <v>0</v>
      </c>
      <c r="AY83" s="3">
        <v>0</v>
      </c>
      <c r="BB83" s="3">
        <v>0</v>
      </c>
      <c r="BE83" s="3">
        <v>0</v>
      </c>
      <c r="BH83" s="3">
        <v>0</v>
      </c>
      <c r="BK83" s="3">
        <v>0</v>
      </c>
      <c r="BN83" s="3" t="s">
        <v>95</v>
      </c>
      <c r="BO83" s="3">
        <v>1</v>
      </c>
      <c r="BP83" s="3">
        <v>1</v>
      </c>
      <c r="BQ83" s="3">
        <v>0</v>
      </c>
      <c r="BX83" s="4" t="s">
        <v>254</v>
      </c>
      <c r="BY83" s="3" t="s">
        <v>101</v>
      </c>
      <c r="BZ83" s="5">
        <v>45485</v>
      </c>
    </row>
    <row r="84" spans="1:78" x14ac:dyDescent="0.25">
      <c r="A84" s="2">
        <v>45485.732601446754</v>
      </c>
      <c r="B84" s="3" t="s">
        <v>87</v>
      </c>
      <c r="C84" s="3" t="s">
        <v>3</v>
      </c>
      <c r="D84" s="3" t="s">
        <v>255</v>
      </c>
      <c r="I84" s="3">
        <v>1</v>
      </c>
      <c r="J84" s="3">
        <v>1</v>
      </c>
      <c r="K84" s="3">
        <v>0</v>
      </c>
      <c r="L84" s="3">
        <v>1</v>
      </c>
      <c r="M84" s="3">
        <v>1</v>
      </c>
      <c r="N84" s="3">
        <v>0</v>
      </c>
      <c r="O84" s="14">
        <v>0.5</v>
      </c>
      <c r="P84" s="14">
        <v>1</v>
      </c>
      <c r="Q84" s="14">
        <v>0.25</v>
      </c>
      <c r="R84" s="14">
        <v>0</v>
      </c>
      <c r="S84" s="14"/>
      <c r="T84" s="14"/>
      <c r="U84" s="3">
        <v>0</v>
      </c>
      <c r="X84" s="3">
        <v>0</v>
      </c>
      <c r="AA84" s="3">
        <v>0.5</v>
      </c>
      <c r="AB84" s="3">
        <v>0</v>
      </c>
      <c r="AC84" s="3">
        <v>0.5</v>
      </c>
      <c r="AD84" s="3">
        <v>0</v>
      </c>
      <c r="AG84" s="3">
        <v>1</v>
      </c>
      <c r="AH84" s="3">
        <v>1</v>
      </c>
      <c r="AI84" s="3">
        <v>0.5</v>
      </c>
      <c r="AJ84" s="14">
        <v>1</v>
      </c>
      <c r="AK84" s="14">
        <v>1</v>
      </c>
      <c r="AL84" s="14">
        <v>0.5</v>
      </c>
      <c r="AM84" s="3">
        <v>0</v>
      </c>
      <c r="AP84" s="3">
        <v>0</v>
      </c>
      <c r="AS84" s="3">
        <v>1</v>
      </c>
      <c r="AT84" s="3">
        <v>0</v>
      </c>
      <c r="AU84" s="3">
        <v>0</v>
      </c>
      <c r="AV84" s="3"/>
      <c r="AY84" s="3">
        <v>0</v>
      </c>
      <c r="BB84" s="3">
        <v>1</v>
      </c>
      <c r="BC84" s="3">
        <v>0</v>
      </c>
      <c r="BD84" s="3">
        <v>0.5</v>
      </c>
      <c r="BE84" s="3">
        <v>1</v>
      </c>
      <c r="BF84" s="3">
        <v>0.5</v>
      </c>
      <c r="BG84" s="3">
        <v>0</v>
      </c>
      <c r="BH84" s="3">
        <v>1</v>
      </c>
      <c r="BI84" s="3">
        <v>1</v>
      </c>
      <c r="BJ84" s="3">
        <v>0</v>
      </c>
      <c r="BK84" s="3">
        <v>1</v>
      </c>
      <c r="BL84" s="3">
        <v>0</v>
      </c>
      <c r="BM84" s="3">
        <v>0</v>
      </c>
      <c r="BN84" s="3" t="s">
        <v>262</v>
      </c>
      <c r="BU84" s="3">
        <v>0</v>
      </c>
      <c r="BX84" s="3" t="s">
        <v>256</v>
      </c>
      <c r="BY84" s="3" t="s">
        <v>146</v>
      </c>
      <c r="BZ84" s="5">
        <v>45485</v>
      </c>
    </row>
    <row r="85" spans="1:78" x14ac:dyDescent="0.25">
      <c r="A85" s="2">
        <v>45488.421428171292</v>
      </c>
      <c r="B85" s="3" t="s">
        <v>87</v>
      </c>
      <c r="C85" s="3" t="s">
        <v>5</v>
      </c>
      <c r="F85" s="3" t="s">
        <v>122</v>
      </c>
      <c r="I85" s="3">
        <v>1</v>
      </c>
      <c r="J85" s="3">
        <v>1</v>
      </c>
      <c r="K85" s="3">
        <v>0</v>
      </c>
      <c r="L85" s="3">
        <v>1</v>
      </c>
      <c r="M85" s="3">
        <v>1</v>
      </c>
      <c r="N85" s="3">
        <v>1</v>
      </c>
      <c r="O85" s="14">
        <v>0.75</v>
      </c>
      <c r="P85" s="14">
        <v>1</v>
      </c>
      <c r="Q85" s="14">
        <v>1</v>
      </c>
      <c r="R85" s="14">
        <v>1</v>
      </c>
      <c r="S85" s="14">
        <v>1</v>
      </c>
      <c r="T85" s="14">
        <v>1</v>
      </c>
      <c r="U85" s="3">
        <v>0.5</v>
      </c>
      <c r="V85" s="3"/>
      <c r="W85" s="3">
        <v>0.5</v>
      </c>
      <c r="X85" s="3">
        <v>1</v>
      </c>
      <c r="Y85" s="3">
        <v>0</v>
      </c>
      <c r="Z85" s="3">
        <v>1</v>
      </c>
      <c r="AA85" s="3">
        <v>0.5</v>
      </c>
      <c r="AB85" s="3">
        <v>1</v>
      </c>
      <c r="AC85" s="3">
        <v>1</v>
      </c>
      <c r="AD85" s="3">
        <v>0</v>
      </c>
      <c r="AG85" s="3">
        <v>1</v>
      </c>
      <c r="AH85" s="3">
        <v>1</v>
      </c>
      <c r="AI85" s="3">
        <v>1</v>
      </c>
      <c r="AJ85" s="14">
        <v>0.5</v>
      </c>
      <c r="AK85" s="14">
        <v>1</v>
      </c>
      <c r="AL85" s="14">
        <v>1</v>
      </c>
      <c r="AM85" s="3">
        <v>1</v>
      </c>
      <c r="AN85" s="3">
        <v>1</v>
      </c>
      <c r="AO85" s="3">
        <v>1</v>
      </c>
      <c r="AP85" s="3">
        <v>0</v>
      </c>
      <c r="AS85" s="3">
        <v>0</v>
      </c>
      <c r="AV85" s="3"/>
      <c r="AY85" s="3">
        <v>1</v>
      </c>
      <c r="AZ85" s="3">
        <v>1</v>
      </c>
      <c r="BA85" s="3">
        <v>0</v>
      </c>
      <c r="BB85" s="3">
        <v>0</v>
      </c>
      <c r="BE85" s="3">
        <v>1</v>
      </c>
      <c r="BF85" s="3">
        <v>1</v>
      </c>
      <c r="BG85" s="3">
        <v>0</v>
      </c>
      <c r="BH85" s="3">
        <v>0</v>
      </c>
      <c r="BK85" s="3">
        <v>1</v>
      </c>
      <c r="BL85" s="3">
        <v>0</v>
      </c>
      <c r="BM85" s="3">
        <v>0.5</v>
      </c>
      <c r="BN85" s="3" t="s">
        <v>95</v>
      </c>
      <c r="BO85" s="3">
        <v>1</v>
      </c>
      <c r="BP85" s="3">
        <v>0.5</v>
      </c>
      <c r="BQ85" s="3">
        <v>0</v>
      </c>
      <c r="BX85" s="4" t="s">
        <v>257</v>
      </c>
      <c r="BY85" s="3" t="s">
        <v>109</v>
      </c>
      <c r="BZ85" s="5">
        <v>45488</v>
      </c>
    </row>
    <row r="86" spans="1:78" x14ac:dyDescent="0.25">
      <c r="A86" s="2">
        <v>45488.468830706013</v>
      </c>
      <c r="B86" s="3" t="s">
        <v>87</v>
      </c>
      <c r="C86" s="3" t="s">
        <v>88</v>
      </c>
      <c r="G86" s="3" t="s">
        <v>258</v>
      </c>
      <c r="I86" s="3">
        <v>1</v>
      </c>
      <c r="J86" s="3">
        <v>1</v>
      </c>
      <c r="K86" s="3">
        <v>0</v>
      </c>
      <c r="L86" s="3">
        <v>1</v>
      </c>
      <c r="M86" s="3">
        <v>1</v>
      </c>
      <c r="N86" s="3">
        <v>0</v>
      </c>
      <c r="O86" s="14">
        <v>0.5</v>
      </c>
      <c r="P86" s="14">
        <v>1</v>
      </c>
      <c r="Q86" s="14">
        <v>0.5</v>
      </c>
      <c r="R86" s="14">
        <v>0</v>
      </c>
      <c r="S86" s="14"/>
      <c r="T86" s="14"/>
      <c r="U86" s="3">
        <v>0.5</v>
      </c>
      <c r="V86" s="3"/>
      <c r="W86" s="3">
        <v>0.5</v>
      </c>
      <c r="X86" s="3">
        <v>1</v>
      </c>
      <c r="Y86" s="3">
        <v>1</v>
      </c>
      <c r="Z86" s="3">
        <v>1</v>
      </c>
      <c r="AA86" s="3">
        <v>0.5</v>
      </c>
      <c r="AB86" s="3">
        <v>1</v>
      </c>
      <c r="AC86" s="3">
        <v>1</v>
      </c>
      <c r="AD86" s="3"/>
      <c r="AG86" s="3">
        <v>0.5</v>
      </c>
      <c r="AH86" s="3">
        <v>1</v>
      </c>
      <c r="AI86" s="3">
        <v>1</v>
      </c>
      <c r="AJ86" s="14">
        <v>0.25</v>
      </c>
      <c r="AK86" s="14">
        <v>1</v>
      </c>
      <c r="AL86" s="14">
        <v>1</v>
      </c>
      <c r="AM86" s="3">
        <v>0.5</v>
      </c>
      <c r="AN86" s="3">
        <v>1</v>
      </c>
      <c r="AO86" s="3">
        <v>1</v>
      </c>
      <c r="AP86" s="3">
        <v>1</v>
      </c>
      <c r="AQ86" s="3">
        <v>1</v>
      </c>
      <c r="AR86" s="3">
        <v>1</v>
      </c>
      <c r="AS86" s="3">
        <v>0</v>
      </c>
      <c r="AV86" s="3">
        <v>0</v>
      </c>
      <c r="AY86" s="3">
        <v>0</v>
      </c>
      <c r="BB86" s="3">
        <v>1</v>
      </c>
      <c r="BC86" s="3">
        <v>1</v>
      </c>
      <c r="BD86" s="3">
        <v>0</v>
      </c>
      <c r="BE86" s="3">
        <v>0</v>
      </c>
      <c r="BH86" s="3">
        <v>0</v>
      </c>
      <c r="BK86" s="3">
        <v>1</v>
      </c>
      <c r="BL86" s="3">
        <v>1</v>
      </c>
      <c r="BM86" s="3">
        <v>0.5</v>
      </c>
      <c r="BN86" s="3" t="s">
        <v>95</v>
      </c>
      <c r="BO86" s="3">
        <v>1</v>
      </c>
      <c r="BP86" s="3">
        <v>1</v>
      </c>
      <c r="BQ86" s="3">
        <v>0</v>
      </c>
      <c r="BX86" s="4" t="s">
        <v>259</v>
      </c>
      <c r="BY86" s="3" t="s">
        <v>112</v>
      </c>
      <c r="BZ86" s="5">
        <v>45488</v>
      </c>
    </row>
    <row r="87" spans="1:78" x14ac:dyDescent="0.25">
      <c r="A87" s="2">
        <v>45488.477461516202</v>
      </c>
      <c r="B87" s="3" t="s">
        <v>87</v>
      </c>
      <c r="C87" s="3" t="s">
        <v>88</v>
      </c>
      <c r="G87" s="3" t="s">
        <v>260</v>
      </c>
      <c r="I87" s="3">
        <v>1</v>
      </c>
      <c r="J87" s="3">
        <v>0</v>
      </c>
      <c r="K87" s="3">
        <v>1</v>
      </c>
      <c r="L87" s="3">
        <v>1</v>
      </c>
      <c r="M87" s="3">
        <v>0</v>
      </c>
      <c r="N87" s="3">
        <v>1</v>
      </c>
      <c r="O87" s="14">
        <v>0.75</v>
      </c>
      <c r="P87" s="14">
        <v>0.25</v>
      </c>
      <c r="Q87" s="14">
        <v>1</v>
      </c>
      <c r="R87" s="14">
        <v>0.5</v>
      </c>
      <c r="S87" s="14">
        <v>1</v>
      </c>
      <c r="T87" s="14">
        <v>1</v>
      </c>
      <c r="U87" s="3">
        <v>0.5</v>
      </c>
      <c r="V87" s="3"/>
      <c r="W87" s="3">
        <v>1</v>
      </c>
      <c r="X87" s="3">
        <v>1</v>
      </c>
      <c r="Y87" s="3">
        <v>1</v>
      </c>
      <c r="Z87" s="3">
        <v>1</v>
      </c>
      <c r="AA87" s="3">
        <v>1</v>
      </c>
      <c r="AB87" s="3">
        <v>1</v>
      </c>
      <c r="AC87" s="3">
        <v>1</v>
      </c>
      <c r="AD87" s="3">
        <v>1</v>
      </c>
      <c r="AE87" s="3">
        <v>1</v>
      </c>
      <c r="AF87" s="3">
        <v>0</v>
      </c>
      <c r="AG87" s="3">
        <v>1</v>
      </c>
      <c r="AH87" s="3">
        <v>1</v>
      </c>
      <c r="AI87" s="3">
        <v>1</v>
      </c>
      <c r="AJ87" s="14">
        <v>0.5</v>
      </c>
      <c r="AK87" s="14">
        <v>1</v>
      </c>
      <c r="AL87" s="14">
        <v>1</v>
      </c>
      <c r="AM87" s="3">
        <v>1</v>
      </c>
      <c r="AN87" s="3">
        <v>0</v>
      </c>
      <c r="AO87" s="3">
        <v>1</v>
      </c>
      <c r="AP87" s="3">
        <v>0</v>
      </c>
      <c r="AS87" s="3">
        <v>0</v>
      </c>
      <c r="AV87" s="3">
        <v>0</v>
      </c>
      <c r="AY87" s="3">
        <v>1</v>
      </c>
      <c r="AZ87" s="3">
        <v>0</v>
      </c>
      <c r="BA87" s="3">
        <v>1</v>
      </c>
      <c r="BB87" s="3">
        <v>1</v>
      </c>
      <c r="BC87" s="3">
        <v>0</v>
      </c>
      <c r="BD87" s="3">
        <v>1</v>
      </c>
      <c r="BE87" s="3">
        <v>1</v>
      </c>
      <c r="BF87" s="3">
        <v>0</v>
      </c>
      <c r="BG87" s="3">
        <v>1</v>
      </c>
      <c r="BH87" s="3">
        <v>0</v>
      </c>
      <c r="BK87" s="3">
        <v>1</v>
      </c>
      <c r="BL87" s="3">
        <v>1</v>
      </c>
      <c r="BM87" s="3">
        <v>1</v>
      </c>
      <c r="BN87" s="3" t="s">
        <v>95</v>
      </c>
      <c r="BO87" s="3">
        <v>1</v>
      </c>
      <c r="BP87" s="3">
        <v>0</v>
      </c>
      <c r="BQ87" s="3">
        <v>1</v>
      </c>
      <c r="BX87" s="4" t="s">
        <v>261</v>
      </c>
      <c r="BY87" s="3" t="s">
        <v>97</v>
      </c>
      <c r="BZ87" s="5">
        <v>45488</v>
      </c>
    </row>
  </sheetData>
  <hyperlinks>
    <hyperlink ref="BX3" r:id="rId1"/>
    <hyperlink ref="BX4" r:id="rId2"/>
    <hyperlink ref="BX5" r:id="rId3"/>
    <hyperlink ref="BX6" r:id="rId4"/>
    <hyperlink ref="BX7" r:id="rId5"/>
    <hyperlink ref="BX8" r:id="rId6"/>
    <hyperlink ref="BX9" r:id="rId7"/>
    <hyperlink ref="BX10" r:id="rId8"/>
    <hyperlink ref="BX11" r:id="rId9"/>
    <hyperlink ref="BX12" r:id="rId10"/>
    <hyperlink ref="BX13" r:id="rId11"/>
    <hyperlink ref="BX14" r:id="rId12"/>
    <hyperlink ref="BX15" r:id="rId13"/>
    <hyperlink ref="BX16" r:id="rId14"/>
    <hyperlink ref="BX17" r:id="rId15"/>
    <hyperlink ref="BX18" r:id="rId16"/>
    <hyperlink ref="BX19" r:id="rId17"/>
    <hyperlink ref="BX20" r:id="rId18"/>
    <hyperlink ref="BX21" r:id="rId19"/>
    <hyperlink ref="BX22" r:id="rId20"/>
    <hyperlink ref="BX23" r:id="rId21"/>
    <hyperlink ref="BX24" r:id="rId22"/>
    <hyperlink ref="BX26" r:id="rId23"/>
    <hyperlink ref="BX27" r:id="rId24"/>
    <hyperlink ref="BX28" r:id="rId25"/>
    <hyperlink ref="BX29" r:id="rId26"/>
    <hyperlink ref="BX30" r:id="rId27"/>
    <hyperlink ref="BX31" r:id="rId28"/>
    <hyperlink ref="BX32" r:id="rId29"/>
    <hyperlink ref="BX33" r:id="rId30"/>
    <hyperlink ref="BX34" r:id="rId31"/>
    <hyperlink ref="BX35" r:id="rId32"/>
    <hyperlink ref="BX36" r:id="rId33"/>
    <hyperlink ref="BX37" r:id="rId34"/>
    <hyperlink ref="BX38" r:id="rId35"/>
    <hyperlink ref="BX40" r:id="rId36"/>
    <hyperlink ref="BX41" r:id="rId37"/>
    <hyperlink ref="BX42" r:id="rId38"/>
    <hyperlink ref="BX43" r:id="rId39"/>
    <hyperlink ref="BX45" r:id="rId40"/>
    <hyperlink ref="BX46" r:id="rId41"/>
    <hyperlink ref="BX47" r:id="rId42"/>
    <hyperlink ref="BX48" r:id="rId43"/>
    <hyperlink ref="BX49" r:id="rId44"/>
    <hyperlink ref="BX50" r:id="rId45"/>
    <hyperlink ref="BX51" r:id="rId46"/>
    <hyperlink ref="BX52" r:id="rId47"/>
    <hyperlink ref="BX53" r:id="rId48"/>
    <hyperlink ref="BX54" r:id="rId49"/>
    <hyperlink ref="BX55" r:id="rId50"/>
    <hyperlink ref="BX56" r:id="rId51"/>
    <hyperlink ref="BX57" r:id="rId52"/>
    <hyperlink ref="BX58" r:id="rId53"/>
    <hyperlink ref="BX59" r:id="rId54"/>
    <hyperlink ref="BX60" r:id="rId55"/>
    <hyperlink ref="BX61" r:id="rId56"/>
    <hyperlink ref="BX62" r:id="rId57"/>
    <hyperlink ref="BX64" r:id="rId58"/>
    <hyperlink ref="BX65" r:id="rId59"/>
    <hyperlink ref="BX66" r:id="rId60"/>
    <hyperlink ref="BX67" r:id="rId61"/>
    <hyperlink ref="BX68" r:id="rId62"/>
    <hyperlink ref="BX69" r:id="rId63"/>
    <hyperlink ref="BX70" r:id="rId64"/>
    <hyperlink ref="BX71" r:id="rId65"/>
    <hyperlink ref="BX72" r:id="rId66"/>
    <hyperlink ref="BX73" r:id="rId67"/>
    <hyperlink ref="BX74" r:id="rId68"/>
    <hyperlink ref="BX75" r:id="rId69"/>
    <hyperlink ref="BX76" r:id="rId70"/>
    <hyperlink ref="BX77" r:id="rId71"/>
    <hyperlink ref="BX78" r:id="rId72"/>
    <hyperlink ref="BX79" r:id="rId73"/>
    <hyperlink ref="BX80" r:id="rId74"/>
    <hyperlink ref="BX81" r:id="rId75"/>
    <hyperlink ref="BX82" r:id="rId76"/>
    <hyperlink ref="BX83" r:id="rId77"/>
    <hyperlink ref="BX85" r:id="rId78"/>
    <hyperlink ref="BX86" r:id="rId79"/>
    <hyperlink ref="BX87" r:id="rId8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86"/>
  <sheetViews>
    <sheetView topLeftCell="BT1" zoomScale="70" zoomScaleNormal="70" workbookViewId="0">
      <selection activeCell="CN24" sqref="CI24:CN24"/>
    </sheetView>
  </sheetViews>
  <sheetFormatPr baseColWidth="10" defaultColWidth="12.6328125" defaultRowHeight="12.5" x14ac:dyDescent="0.25"/>
  <cols>
    <col min="1" max="35" width="5.6328125" customWidth="1"/>
    <col min="36" max="37" width="7.453125" bestFit="1" customWidth="1"/>
    <col min="38" max="98" width="5.6328125" customWidth="1"/>
    <col min="99" max="104" width="18.90625" customWidth="1"/>
  </cols>
  <sheetData>
    <row r="1" spans="1:9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9" t="s">
        <v>332</v>
      </c>
      <c r="J1" s="19" t="s">
        <v>333</v>
      </c>
      <c r="K1" s="19" t="s">
        <v>334</v>
      </c>
      <c r="L1" s="19" t="s">
        <v>335</v>
      </c>
      <c r="M1" s="19" t="s">
        <v>336</v>
      </c>
      <c r="N1" s="19" t="s">
        <v>337</v>
      </c>
      <c r="O1" s="19" t="s">
        <v>338</v>
      </c>
      <c r="P1" s="19" t="s">
        <v>339</v>
      </c>
      <c r="Q1" s="19" t="s">
        <v>340</v>
      </c>
      <c r="R1" s="19" t="s">
        <v>341</v>
      </c>
      <c r="S1" s="19" t="s">
        <v>342</v>
      </c>
      <c r="T1" s="19" t="s">
        <v>343</v>
      </c>
      <c r="U1" s="19" t="s">
        <v>344</v>
      </c>
      <c r="V1" s="20" t="s">
        <v>345</v>
      </c>
      <c r="W1" s="20" t="s">
        <v>346</v>
      </c>
      <c r="X1" s="20" t="s">
        <v>347</v>
      </c>
      <c r="Y1" s="20" t="s">
        <v>348</v>
      </c>
      <c r="Z1" s="20" t="s">
        <v>349</v>
      </c>
      <c r="AA1" s="20" t="s">
        <v>350</v>
      </c>
      <c r="AB1" s="20" t="s">
        <v>351</v>
      </c>
      <c r="AC1" s="1" t="s">
        <v>272</v>
      </c>
      <c r="AD1" s="1" t="s">
        <v>273</v>
      </c>
      <c r="AE1" s="1" t="s">
        <v>274</v>
      </c>
      <c r="AF1" s="1" t="s">
        <v>275</v>
      </c>
      <c r="AG1" s="1" t="s">
        <v>276</v>
      </c>
      <c r="AH1" s="1" t="s">
        <v>277</v>
      </c>
      <c r="AI1" s="13" t="s">
        <v>278</v>
      </c>
      <c r="AJ1" s="13" t="s">
        <v>279</v>
      </c>
      <c r="AK1" s="13" t="s">
        <v>280</v>
      </c>
      <c r="AL1" s="13" t="s">
        <v>281</v>
      </c>
      <c r="AM1" s="13" t="s">
        <v>282</v>
      </c>
      <c r="AN1" s="13" t="s">
        <v>283</v>
      </c>
      <c r="AO1" s="1" t="s">
        <v>284</v>
      </c>
      <c r="AP1" s="1" t="s">
        <v>285</v>
      </c>
      <c r="AQ1" s="1" t="s">
        <v>286</v>
      </c>
      <c r="AR1" s="1" t="s">
        <v>287</v>
      </c>
      <c r="AS1" s="1" t="s">
        <v>288</v>
      </c>
      <c r="AT1" s="1" t="s">
        <v>289</v>
      </c>
      <c r="AU1" s="1" t="s">
        <v>290</v>
      </c>
      <c r="AV1" s="1" t="s">
        <v>291</v>
      </c>
      <c r="AW1" s="1" t="s">
        <v>292</v>
      </c>
      <c r="AX1" s="1" t="s">
        <v>293</v>
      </c>
      <c r="AY1" s="1" t="s">
        <v>294</v>
      </c>
      <c r="AZ1" s="1" t="s">
        <v>295</v>
      </c>
      <c r="BA1" s="1" t="s">
        <v>296</v>
      </c>
      <c r="BB1" s="1" t="s">
        <v>297</v>
      </c>
      <c r="BC1" s="1" t="s">
        <v>298</v>
      </c>
      <c r="BD1" s="13" t="s">
        <v>299</v>
      </c>
      <c r="BE1" s="13" t="s">
        <v>300</v>
      </c>
      <c r="BF1" s="13" t="s">
        <v>301</v>
      </c>
      <c r="BG1" s="1" t="s">
        <v>302</v>
      </c>
      <c r="BH1" s="1" t="s">
        <v>303</v>
      </c>
      <c r="BI1" s="1" t="s">
        <v>304</v>
      </c>
      <c r="BJ1" s="1" t="s">
        <v>305</v>
      </c>
      <c r="BK1" s="1" t="s">
        <v>306</v>
      </c>
      <c r="BL1" s="1" t="s">
        <v>307</v>
      </c>
      <c r="BM1" s="1" t="s">
        <v>308</v>
      </c>
      <c r="BN1" s="1" t="s">
        <v>309</v>
      </c>
      <c r="BO1" s="1" t="s">
        <v>310</v>
      </c>
      <c r="BP1" s="1" t="s">
        <v>311</v>
      </c>
      <c r="BQ1" s="1" t="s">
        <v>312</v>
      </c>
      <c r="BR1" s="1" t="s">
        <v>313</v>
      </c>
      <c r="BS1" s="1" t="s">
        <v>314</v>
      </c>
      <c r="BT1" s="1" t="s">
        <v>315</v>
      </c>
      <c r="BU1" s="1" t="s">
        <v>316</v>
      </c>
      <c r="BV1" s="1" t="s">
        <v>317</v>
      </c>
      <c r="BW1" s="1" t="s">
        <v>318</v>
      </c>
      <c r="BX1" s="1" t="s">
        <v>319</v>
      </c>
      <c r="BY1" s="1" t="s">
        <v>320</v>
      </c>
      <c r="BZ1" s="1" t="s">
        <v>321</v>
      </c>
      <c r="CA1" s="1" t="s">
        <v>322</v>
      </c>
      <c r="CB1" s="1" t="s">
        <v>323</v>
      </c>
      <c r="CC1" s="1" t="s">
        <v>324</v>
      </c>
      <c r="CD1" s="1" t="s">
        <v>325</v>
      </c>
      <c r="CE1" s="1" t="s">
        <v>326</v>
      </c>
      <c r="CF1" s="1" t="s">
        <v>327</v>
      </c>
      <c r="CG1" s="1" t="s">
        <v>328</v>
      </c>
      <c r="CH1" s="1"/>
      <c r="CI1" s="1" t="s">
        <v>329</v>
      </c>
      <c r="CJ1" s="1" t="s">
        <v>330</v>
      </c>
      <c r="CK1" s="1" t="s">
        <v>331</v>
      </c>
      <c r="CL1" s="1" t="s">
        <v>78</v>
      </c>
      <c r="CM1" s="1" t="s">
        <v>79</v>
      </c>
      <c r="CN1" s="1" t="s">
        <v>80</v>
      </c>
      <c r="CO1" s="1" t="s">
        <v>81</v>
      </c>
      <c r="CP1" s="1" t="s">
        <v>82</v>
      </c>
      <c r="CQ1" s="1" t="s">
        <v>83</v>
      </c>
      <c r="CR1" s="1" t="s">
        <v>84</v>
      </c>
      <c r="CS1" s="1" t="s">
        <v>85</v>
      </c>
      <c r="CT1" s="1" t="s">
        <v>86</v>
      </c>
    </row>
    <row r="2" spans="1:98" ht="15.75" customHeight="1" x14ac:dyDescent="0.25">
      <c r="A2" s="2">
        <v>45475.623624409724</v>
      </c>
      <c r="B2" s="3" t="s">
        <v>87</v>
      </c>
      <c r="C2" s="3" t="s">
        <v>88</v>
      </c>
      <c r="G2" s="3" t="s">
        <v>89</v>
      </c>
      <c r="I2">
        <f>AVERAGE(AC2:AE2)</f>
        <v>0.33333333333333331</v>
      </c>
      <c r="J2">
        <f>AVERAGE(AF2:AH2)</f>
        <v>0</v>
      </c>
      <c r="K2">
        <f>AVERAGE(AI2:AK2)</f>
        <v>8.3333333333333329E-2</v>
      </c>
      <c r="L2">
        <f>AVERAGE(AL2:AN2)</f>
        <v>0</v>
      </c>
      <c r="M2">
        <f>AVERAGE(AO2:AQ2)</f>
        <v>0</v>
      </c>
      <c r="N2">
        <f>AVERAGE(AR2:AT2)</f>
        <v>0</v>
      </c>
      <c r="O2">
        <f>AVERAGE(AU2:AW2)</f>
        <v>0</v>
      </c>
      <c r="P2">
        <f>AVERAGE(AX2:AZ2)</f>
        <v>0</v>
      </c>
      <c r="Q2">
        <f>AVERAGE(BA2:BC2)</f>
        <v>0</v>
      </c>
      <c r="R2">
        <f>AVERAGE(BD2:BF2)</f>
        <v>0</v>
      </c>
      <c r="S2">
        <f>AVERAGE(BG2:BI2)</f>
        <v>0.16666666666666666</v>
      </c>
      <c r="T2">
        <f>AVERAGE(BJ2:BL2)</f>
        <v>0</v>
      </c>
      <c r="U2">
        <f>AVERAGE(BM2:BO2)</f>
        <v>0</v>
      </c>
      <c r="V2">
        <f>AVERAGE(BP2:BR2)</f>
        <v>0</v>
      </c>
      <c r="W2">
        <f>AVERAGE(BS2:BU2)</f>
        <v>0</v>
      </c>
      <c r="X2">
        <f>AVERAGE(BV2:BX2)</f>
        <v>0</v>
      </c>
      <c r="Y2">
        <f>AVERAGE(BY2:CA2)</f>
        <v>0</v>
      </c>
      <c r="Z2">
        <f>AVERAGE(CB2:CD2)</f>
        <v>0</v>
      </c>
      <c r="AA2">
        <f>AVERAGE(CE2:CG2)</f>
        <v>0.66666666666666663</v>
      </c>
      <c r="AB2">
        <f>IF(MID(CH2,1,3)="[A]",AVERAGE(CI2:CK2),IF(MID(CH2,1,3)="[E]",AVERAGE(CL2:CN2),IF(MID(CH2,1,3)="[U]",AVERAGE(CO2:CQ2))))</f>
        <v>0</v>
      </c>
      <c r="AC2" s="3">
        <v>1</v>
      </c>
      <c r="AD2" s="3">
        <v>0</v>
      </c>
      <c r="AE2" s="3">
        <v>0</v>
      </c>
      <c r="AF2" s="3">
        <v>0</v>
      </c>
      <c r="AI2" s="14">
        <v>0.25</v>
      </c>
      <c r="AJ2" s="14">
        <v>0</v>
      </c>
      <c r="AK2" s="14">
        <v>0</v>
      </c>
      <c r="AL2" s="14">
        <v>0</v>
      </c>
      <c r="AM2" s="14"/>
      <c r="AN2" s="14"/>
      <c r="AO2" s="3">
        <v>0</v>
      </c>
      <c r="AR2" s="3">
        <v>0</v>
      </c>
      <c r="AU2" s="3">
        <v>0</v>
      </c>
      <c r="AX2" s="3">
        <v>0</v>
      </c>
      <c r="BA2" s="3">
        <v>0</v>
      </c>
      <c r="BD2" s="14">
        <v>0</v>
      </c>
      <c r="BE2" s="14"/>
      <c r="BF2" s="14"/>
      <c r="BG2" s="3">
        <v>0.5</v>
      </c>
      <c r="BH2" s="3">
        <v>0</v>
      </c>
      <c r="BI2" s="3">
        <v>0</v>
      </c>
      <c r="BJ2" s="3">
        <v>0</v>
      </c>
      <c r="BM2" s="3">
        <v>0</v>
      </c>
      <c r="BP2" s="3">
        <v>0</v>
      </c>
      <c r="BS2" s="3">
        <v>0</v>
      </c>
      <c r="BV2" s="3">
        <v>0</v>
      </c>
      <c r="BY2" s="3">
        <v>0</v>
      </c>
      <c r="CB2" s="3">
        <v>0</v>
      </c>
      <c r="CE2" s="3">
        <v>1</v>
      </c>
      <c r="CF2" s="3">
        <v>1</v>
      </c>
      <c r="CG2" s="3">
        <v>0</v>
      </c>
      <c r="CH2" s="3" t="s">
        <v>95</v>
      </c>
      <c r="CI2" s="3">
        <v>0</v>
      </c>
      <c r="CR2" s="4" t="s">
        <v>96</v>
      </c>
      <c r="CS2" s="3" t="s">
        <v>97</v>
      </c>
      <c r="CT2" s="5">
        <v>45475</v>
      </c>
    </row>
    <row r="3" spans="1:98" ht="15.75" customHeight="1" x14ac:dyDescent="0.25">
      <c r="A3" s="2">
        <v>45475.627246215277</v>
      </c>
      <c r="B3" s="3" t="s">
        <v>87</v>
      </c>
      <c r="C3" s="3" t="s">
        <v>88</v>
      </c>
      <c r="G3" s="3" t="s">
        <v>98</v>
      </c>
      <c r="I3">
        <f t="shared" ref="I3:I66" si="0">AVERAGE(AC3:AE3)</f>
        <v>1</v>
      </c>
      <c r="J3">
        <f t="shared" ref="J3:J66" si="1">AVERAGE(AF3:AH3)</f>
        <v>1</v>
      </c>
      <c r="K3">
        <f t="shared" ref="K3:K66" si="2">AVERAGE(AI3:AK3)</f>
        <v>1</v>
      </c>
      <c r="L3">
        <f t="shared" ref="L3:L66" si="3">AVERAGE(AL3:AN3)</f>
        <v>1</v>
      </c>
      <c r="M3">
        <f t="shared" ref="M3:M66" si="4">AVERAGE(AO3:AQ3)</f>
        <v>1</v>
      </c>
      <c r="N3">
        <f t="shared" ref="N3:N66" si="5">AVERAGE(AR3:AT3)</f>
        <v>1</v>
      </c>
      <c r="O3">
        <f t="shared" ref="O3:O66" si="6">AVERAGE(AU3:AW3)</f>
        <v>1</v>
      </c>
      <c r="P3" t="e">
        <f t="shared" ref="P3:P66" si="7">AVERAGE(AX3:AZ3)</f>
        <v>#DIV/0!</v>
      </c>
      <c r="Q3">
        <f t="shared" ref="Q3:Q66" si="8">AVERAGE(BA3:BC3)</f>
        <v>1</v>
      </c>
      <c r="R3">
        <f t="shared" ref="R3:R66" si="9">AVERAGE(BD3:BF3)</f>
        <v>0.83333333333333337</v>
      </c>
      <c r="S3">
        <f t="shared" ref="S3:S66" si="10">AVERAGE(BG3:BI3)</f>
        <v>1</v>
      </c>
      <c r="T3">
        <f t="shared" ref="T3:T66" si="11">AVERAGE(BJ3:BL3)</f>
        <v>1</v>
      </c>
      <c r="U3">
        <f t="shared" ref="U3:U66" si="12">AVERAGE(BM3:BO3)</f>
        <v>1</v>
      </c>
      <c r="V3">
        <f t="shared" ref="V3:V66" si="13">AVERAGE(BP3:BR3)</f>
        <v>1</v>
      </c>
      <c r="W3">
        <f t="shared" ref="W3:W66" si="14">AVERAGE(BS3:BU3)</f>
        <v>1</v>
      </c>
      <c r="X3">
        <f t="shared" ref="X3:X66" si="15">AVERAGE(BV3:BX3)</f>
        <v>1</v>
      </c>
      <c r="Y3">
        <f t="shared" ref="Y3:Y66" si="16">AVERAGE(BY3:CA3)</f>
        <v>1</v>
      </c>
      <c r="Z3">
        <f t="shared" ref="Z3:Z66" si="17">AVERAGE(CB3:CD3)</f>
        <v>0.66666666666666663</v>
      </c>
      <c r="AA3">
        <f t="shared" ref="AA3:AA66" si="18">AVERAGE(CE3:CG3)</f>
        <v>1</v>
      </c>
      <c r="AB3">
        <f t="shared" ref="AB3:AB66" si="19">IF(MID(CH3,1,3)="[A]",AVERAGE(CI3:CK3),IF(MID(CH3,1,3)="[E]",AVERAGE(CL3:CN3),IF(MID(CH3,1,3)="[U]",AVERAGE(CO3:CQ3))))</f>
        <v>1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14">
        <v>1</v>
      </c>
      <c r="AJ3" s="14">
        <v>1</v>
      </c>
      <c r="AK3" s="14">
        <v>1</v>
      </c>
      <c r="AL3" s="14">
        <v>1</v>
      </c>
      <c r="AM3" s="14">
        <v>1</v>
      </c>
      <c r="AN3" s="14">
        <v>1</v>
      </c>
      <c r="AO3" s="3">
        <v>1</v>
      </c>
      <c r="AP3" s="3">
        <v>1</v>
      </c>
      <c r="AQ3" s="3">
        <v>1</v>
      </c>
      <c r="AR3" s="3">
        <v>1</v>
      </c>
      <c r="AS3" s="3">
        <v>1</v>
      </c>
      <c r="AT3" s="3">
        <v>1</v>
      </c>
      <c r="AU3" s="3">
        <v>1</v>
      </c>
      <c r="AV3" s="3">
        <v>1</v>
      </c>
      <c r="AW3" s="3">
        <v>1</v>
      </c>
      <c r="AX3" s="3"/>
      <c r="BA3" s="3">
        <v>1</v>
      </c>
      <c r="BB3" s="3">
        <v>1</v>
      </c>
      <c r="BC3" s="3">
        <v>1</v>
      </c>
      <c r="BD3" s="14">
        <v>0.5</v>
      </c>
      <c r="BE3" s="14">
        <v>1</v>
      </c>
      <c r="BF3" s="14">
        <v>1</v>
      </c>
      <c r="BG3" s="3">
        <v>1</v>
      </c>
      <c r="BH3" s="3">
        <v>1</v>
      </c>
      <c r="BI3" s="3">
        <v>1</v>
      </c>
      <c r="BJ3" s="3">
        <v>1</v>
      </c>
      <c r="BK3" s="3">
        <v>1</v>
      </c>
      <c r="BL3" s="3">
        <v>1</v>
      </c>
      <c r="BM3" s="3">
        <v>1</v>
      </c>
      <c r="BN3" s="3">
        <v>1</v>
      </c>
      <c r="BO3" s="3">
        <v>1</v>
      </c>
      <c r="BP3" s="3">
        <v>1</v>
      </c>
      <c r="BQ3" s="3">
        <v>1</v>
      </c>
      <c r="BR3" s="3">
        <v>1</v>
      </c>
      <c r="BS3" s="3">
        <v>1</v>
      </c>
      <c r="BT3" s="3">
        <v>1</v>
      </c>
      <c r="BU3" s="3">
        <v>1</v>
      </c>
      <c r="BV3" s="3">
        <v>1</v>
      </c>
      <c r="BW3" s="3">
        <v>1</v>
      </c>
      <c r="BX3" s="3">
        <v>1</v>
      </c>
      <c r="BY3" s="3">
        <v>1</v>
      </c>
      <c r="BZ3" s="3">
        <v>1</v>
      </c>
      <c r="CA3" s="3">
        <v>1</v>
      </c>
      <c r="CB3" s="3">
        <v>1</v>
      </c>
      <c r="CC3" s="3">
        <v>1</v>
      </c>
      <c r="CD3" s="3">
        <v>0</v>
      </c>
      <c r="CE3" s="3">
        <v>1</v>
      </c>
      <c r="CF3" s="3">
        <v>1</v>
      </c>
      <c r="CG3" s="3">
        <v>1</v>
      </c>
      <c r="CH3" s="3" t="s">
        <v>95</v>
      </c>
      <c r="CI3" s="3">
        <v>1</v>
      </c>
      <c r="CJ3" s="3">
        <v>1</v>
      </c>
      <c r="CK3" s="3">
        <v>1</v>
      </c>
      <c r="CR3" s="4" t="s">
        <v>100</v>
      </c>
      <c r="CS3" s="3" t="s">
        <v>101</v>
      </c>
      <c r="CT3" s="5">
        <v>45475</v>
      </c>
    </row>
    <row r="4" spans="1:98" ht="15.75" customHeight="1" x14ac:dyDescent="0.25">
      <c r="A4" s="2">
        <v>45475.64479903935</v>
      </c>
      <c r="B4" s="3" t="s">
        <v>87</v>
      </c>
      <c r="C4" s="3" t="s">
        <v>88</v>
      </c>
      <c r="G4" s="3" t="s">
        <v>102</v>
      </c>
      <c r="I4">
        <f t="shared" si="0"/>
        <v>0.33333333333333331</v>
      </c>
      <c r="J4">
        <f t="shared" si="1"/>
        <v>0</v>
      </c>
      <c r="K4">
        <f t="shared" si="2"/>
        <v>8.3333333333333329E-2</v>
      </c>
      <c r="L4">
        <f t="shared" si="3"/>
        <v>0</v>
      </c>
      <c r="M4">
        <f t="shared" si="4"/>
        <v>0</v>
      </c>
      <c r="N4">
        <f t="shared" si="5"/>
        <v>0</v>
      </c>
      <c r="O4">
        <f t="shared" si="6"/>
        <v>0</v>
      </c>
      <c r="P4">
        <f t="shared" si="7"/>
        <v>0</v>
      </c>
      <c r="Q4">
        <f t="shared" si="8"/>
        <v>0.16666666666666666</v>
      </c>
      <c r="R4">
        <f t="shared" si="9"/>
        <v>0</v>
      </c>
      <c r="S4">
        <f t="shared" si="10"/>
        <v>0.16666666666666666</v>
      </c>
      <c r="T4">
        <f t="shared" si="11"/>
        <v>0</v>
      </c>
      <c r="U4">
        <f t="shared" si="12"/>
        <v>0</v>
      </c>
      <c r="V4">
        <f t="shared" si="13"/>
        <v>0</v>
      </c>
      <c r="W4">
        <f t="shared" si="14"/>
        <v>0</v>
      </c>
      <c r="X4">
        <f t="shared" si="15"/>
        <v>0</v>
      </c>
      <c r="Y4">
        <f t="shared" si="16"/>
        <v>0.33333333333333331</v>
      </c>
      <c r="Z4">
        <f t="shared" si="17"/>
        <v>0</v>
      </c>
      <c r="AA4">
        <f t="shared" si="18"/>
        <v>0</v>
      </c>
      <c r="AB4">
        <f t="shared" si="19"/>
        <v>0</v>
      </c>
      <c r="AC4" s="3">
        <v>1</v>
      </c>
      <c r="AD4" s="3">
        <v>0</v>
      </c>
      <c r="AE4" s="3">
        <v>0</v>
      </c>
      <c r="AF4" s="3">
        <v>0</v>
      </c>
      <c r="AI4" s="14">
        <v>0.25</v>
      </c>
      <c r="AJ4" s="14">
        <v>0</v>
      </c>
      <c r="AK4" s="14">
        <v>0</v>
      </c>
      <c r="AL4" s="14">
        <v>0</v>
      </c>
      <c r="AM4" s="14"/>
      <c r="AN4" s="14"/>
      <c r="AO4" s="3">
        <v>0</v>
      </c>
      <c r="AR4" s="3">
        <v>0</v>
      </c>
      <c r="AU4" s="3">
        <v>0</v>
      </c>
      <c r="AX4" s="3">
        <v>0</v>
      </c>
      <c r="BA4" s="3">
        <v>0.5</v>
      </c>
      <c r="BB4" s="3">
        <v>0</v>
      </c>
      <c r="BC4" s="3">
        <v>0</v>
      </c>
      <c r="BD4" s="14">
        <v>0</v>
      </c>
      <c r="BE4" s="14"/>
      <c r="BF4" s="14"/>
      <c r="BG4" s="3">
        <v>0.5</v>
      </c>
      <c r="BH4" s="3">
        <v>0</v>
      </c>
      <c r="BI4" s="3">
        <v>0</v>
      </c>
      <c r="BJ4" s="3">
        <v>0</v>
      </c>
      <c r="BM4" s="3">
        <v>0</v>
      </c>
      <c r="BP4" s="3">
        <v>0</v>
      </c>
      <c r="BS4" s="3">
        <v>0</v>
      </c>
      <c r="BV4" s="3">
        <v>0</v>
      </c>
      <c r="BY4" s="3">
        <v>1</v>
      </c>
      <c r="BZ4" s="3">
        <v>0</v>
      </c>
      <c r="CA4" s="3">
        <v>0</v>
      </c>
      <c r="CB4" s="3">
        <v>0</v>
      </c>
      <c r="CE4" s="3">
        <v>0</v>
      </c>
      <c r="CH4" s="3" t="s">
        <v>95</v>
      </c>
      <c r="CI4" s="3">
        <v>0</v>
      </c>
      <c r="CR4" s="4" t="s">
        <v>103</v>
      </c>
      <c r="CS4" s="3" t="s">
        <v>97</v>
      </c>
      <c r="CT4" s="5">
        <v>45475</v>
      </c>
    </row>
    <row r="5" spans="1:98" ht="15.75" customHeight="1" x14ac:dyDescent="0.25">
      <c r="A5" s="2">
        <v>45475.675032824074</v>
      </c>
      <c r="B5" s="3" t="s">
        <v>87</v>
      </c>
      <c r="C5" s="3" t="s">
        <v>88</v>
      </c>
      <c r="G5" s="3" t="s">
        <v>104</v>
      </c>
      <c r="I5">
        <f t="shared" si="0"/>
        <v>0.33333333333333331</v>
      </c>
      <c r="J5">
        <f t="shared" si="1"/>
        <v>0.66666666666666663</v>
      </c>
      <c r="K5">
        <f t="shared" si="2"/>
        <v>0.83333333333333337</v>
      </c>
      <c r="L5">
        <f t="shared" si="3"/>
        <v>1</v>
      </c>
      <c r="M5">
        <f t="shared" si="4"/>
        <v>0.5</v>
      </c>
      <c r="N5">
        <f t="shared" si="5"/>
        <v>1</v>
      </c>
      <c r="O5">
        <f t="shared" si="6"/>
        <v>1</v>
      </c>
      <c r="P5">
        <f t="shared" si="7"/>
        <v>0</v>
      </c>
      <c r="Q5">
        <f t="shared" si="8"/>
        <v>0.66666666666666663</v>
      </c>
      <c r="R5">
        <f t="shared" si="9"/>
        <v>0.58333333333333337</v>
      </c>
      <c r="S5">
        <f t="shared" si="10"/>
        <v>1</v>
      </c>
      <c r="T5">
        <f t="shared" si="11"/>
        <v>0</v>
      </c>
      <c r="U5">
        <f t="shared" si="12"/>
        <v>0</v>
      </c>
      <c r="V5">
        <f t="shared" si="13"/>
        <v>0</v>
      </c>
      <c r="W5">
        <f t="shared" si="14"/>
        <v>0</v>
      </c>
      <c r="X5">
        <f t="shared" si="15"/>
        <v>0</v>
      </c>
      <c r="Y5">
        <f t="shared" si="16"/>
        <v>0</v>
      </c>
      <c r="Z5">
        <f t="shared" si="17"/>
        <v>0</v>
      </c>
      <c r="AA5">
        <f t="shared" si="18"/>
        <v>0</v>
      </c>
      <c r="AB5">
        <f t="shared" si="19"/>
        <v>0</v>
      </c>
      <c r="AC5" s="3">
        <v>1</v>
      </c>
      <c r="AD5" s="3">
        <v>0</v>
      </c>
      <c r="AE5" s="3">
        <v>0</v>
      </c>
      <c r="AF5" s="3">
        <v>1</v>
      </c>
      <c r="AG5" s="3">
        <v>0</v>
      </c>
      <c r="AH5" s="3">
        <v>1</v>
      </c>
      <c r="AI5" s="14">
        <v>0.5</v>
      </c>
      <c r="AJ5" s="14">
        <v>1</v>
      </c>
      <c r="AK5" s="14">
        <v>1</v>
      </c>
      <c r="AL5" s="14">
        <v>1</v>
      </c>
      <c r="AM5" s="14">
        <v>1</v>
      </c>
      <c r="AN5" s="14">
        <v>1</v>
      </c>
      <c r="AO5" s="3">
        <v>0.5</v>
      </c>
      <c r="AP5" s="3">
        <v>0</v>
      </c>
      <c r="AQ5" s="3">
        <v>1</v>
      </c>
      <c r="AR5" s="3">
        <v>1</v>
      </c>
      <c r="AS5" s="3">
        <v>1</v>
      </c>
      <c r="AT5" s="3">
        <v>1</v>
      </c>
      <c r="AU5" s="3">
        <v>1</v>
      </c>
      <c r="AV5" s="3">
        <v>1</v>
      </c>
      <c r="AW5" s="3">
        <v>1</v>
      </c>
      <c r="AX5" s="3">
        <v>0</v>
      </c>
      <c r="BA5" s="3">
        <v>1</v>
      </c>
      <c r="BB5" s="3">
        <v>0</v>
      </c>
      <c r="BC5" s="3">
        <v>1</v>
      </c>
      <c r="BD5" s="14">
        <v>0.25</v>
      </c>
      <c r="BE5" s="14">
        <v>0.5</v>
      </c>
      <c r="BF5" s="14">
        <v>1</v>
      </c>
      <c r="BG5" s="3">
        <v>1</v>
      </c>
      <c r="BH5" s="3">
        <v>1</v>
      </c>
      <c r="BI5" s="3">
        <v>1</v>
      </c>
      <c r="BJ5" s="3">
        <v>0</v>
      </c>
      <c r="BM5" s="3">
        <v>0</v>
      </c>
      <c r="BP5" s="3">
        <v>0</v>
      </c>
      <c r="BS5" s="3">
        <v>0</v>
      </c>
      <c r="BV5" s="3">
        <v>0</v>
      </c>
      <c r="BY5" s="3">
        <v>0</v>
      </c>
      <c r="CB5" s="3">
        <v>0</v>
      </c>
      <c r="CE5" s="3">
        <v>0</v>
      </c>
      <c r="CH5" s="3" t="s">
        <v>95</v>
      </c>
      <c r="CI5" s="3">
        <v>0</v>
      </c>
      <c r="CR5" s="4" t="s">
        <v>105</v>
      </c>
      <c r="CS5" s="3" t="s">
        <v>97</v>
      </c>
      <c r="CT5" s="5">
        <v>45475</v>
      </c>
    </row>
    <row r="6" spans="1:98" ht="15.75" customHeight="1" x14ac:dyDescent="0.25">
      <c r="A6" s="2">
        <v>45475.680613263889</v>
      </c>
      <c r="B6" s="3" t="s">
        <v>87</v>
      </c>
      <c r="C6" s="3" t="s">
        <v>5</v>
      </c>
      <c r="F6" s="3" t="s">
        <v>106</v>
      </c>
      <c r="I6">
        <f t="shared" si="0"/>
        <v>0.66666666666666663</v>
      </c>
      <c r="J6">
        <f t="shared" si="1"/>
        <v>0</v>
      </c>
      <c r="K6">
        <f t="shared" si="2"/>
        <v>0.83333333333333337</v>
      </c>
      <c r="L6">
        <f t="shared" si="3"/>
        <v>0.83333333333333337</v>
      </c>
      <c r="M6">
        <f t="shared" si="4"/>
        <v>0.25</v>
      </c>
      <c r="N6">
        <f t="shared" si="5"/>
        <v>0.83333333333333337</v>
      </c>
      <c r="O6">
        <f t="shared" si="6"/>
        <v>0.5</v>
      </c>
      <c r="P6" t="e">
        <f t="shared" si="7"/>
        <v>#DIV/0!</v>
      </c>
      <c r="Q6">
        <f t="shared" si="8"/>
        <v>1</v>
      </c>
      <c r="R6">
        <f t="shared" si="9"/>
        <v>0.41666666666666669</v>
      </c>
      <c r="S6">
        <f t="shared" si="10"/>
        <v>1</v>
      </c>
      <c r="T6">
        <f t="shared" si="11"/>
        <v>0</v>
      </c>
      <c r="U6">
        <f t="shared" si="12"/>
        <v>0.83333333333333337</v>
      </c>
      <c r="V6" t="e">
        <f t="shared" si="13"/>
        <v>#DIV/0!</v>
      </c>
      <c r="W6">
        <f t="shared" si="14"/>
        <v>1</v>
      </c>
      <c r="X6">
        <f t="shared" si="15"/>
        <v>0</v>
      </c>
      <c r="Y6">
        <f t="shared" si="16"/>
        <v>0.83333333333333337</v>
      </c>
      <c r="Z6">
        <f t="shared" si="17"/>
        <v>0</v>
      </c>
      <c r="AA6">
        <f t="shared" si="18"/>
        <v>0.66666666666666663</v>
      </c>
      <c r="AB6">
        <f t="shared" si="19"/>
        <v>0.66666666666666663</v>
      </c>
      <c r="AC6" s="3">
        <v>1</v>
      </c>
      <c r="AD6" s="3">
        <v>0</v>
      </c>
      <c r="AE6" s="3">
        <v>1</v>
      </c>
      <c r="AF6" s="3">
        <v>0</v>
      </c>
      <c r="AI6" s="14">
        <v>0.5</v>
      </c>
      <c r="AJ6" s="14">
        <v>1</v>
      </c>
      <c r="AK6" s="14">
        <v>1</v>
      </c>
      <c r="AL6" s="14">
        <v>0.5</v>
      </c>
      <c r="AM6" s="14">
        <v>1</v>
      </c>
      <c r="AN6" s="14">
        <v>1</v>
      </c>
      <c r="AO6" s="3">
        <v>0.5</v>
      </c>
      <c r="AP6" s="3"/>
      <c r="AQ6" s="3">
        <v>0</v>
      </c>
      <c r="AR6" s="3">
        <v>0.5</v>
      </c>
      <c r="AS6" s="3">
        <v>1</v>
      </c>
      <c r="AT6" s="3">
        <v>1</v>
      </c>
      <c r="AU6" s="3">
        <v>0.5</v>
      </c>
      <c r="AV6" s="3">
        <v>0</v>
      </c>
      <c r="AW6" s="3">
        <v>1</v>
      </c>
      <c r="AX6" s="3"/>
      <c r="BA6" s="3">
        <v>1</v>
      </c>
      <c r="BB6" s="3">
        <v>1</v>
      </c>
      <c r="BC6" s="3">
        <v>1</v>
      </c>
      <c r="BD6" s="14">
        <v>0.25</v>
      </c>
      <c r="BE6" s="14">
        <v>0</v>
      </c>
      <c r="BF6" s="14">
        <v>1</v>
      </c>
      <c r="BG6" s="3">
        <v>1</v>
      </c>
      <c r="BH6" s="3">
        <v>1</v>
      </c>
      <c r="BI6" s="3">
        <v>1</v>
      </c>
      <c r="BJ6" s="3">
        <v>0</v>
      </c>
      <c r="BM6" s="3">
        <v>1</v>
      </c>
      <c r="BN6" s="3">
        <v>0.5</v>
      </c>
      <c r="BO6" s="3">
        <v>1</v>
      </c>
      <c r="BP6" s="3"/>
      <c r="BS6" s="3">
        <v>1</v>
      </c>
      <c r="BT6" s="3">
        <v>1</v>
      </c>
      <c r="BU6" s="3">
        <v>1</v>
      </c>
      <c r="BV6" s="3">
        <v>0</v>
      </c>
      <c r="BY6" s="3">
        <v>1</v>
      </c>
      <c r="BZ6" s="3">
        <v>0.5</v>
      </c>
      <c r="CA6" s="3">
        <v>1</v>
      </c>
      <c r="CB6" s="3">
        <v>0</v>
      </c>
      <c r="CE6" s="3">
        <v>1</v>
      </c>
      <c r="CF6" s="3">
        <v>0</v>
      </c>
      <c r="CG6" s="3">
        <v>1</v>
      </c>
      <c r="CH6" s="3" t="s">
        <v>95</v>
      </c>
      <c r="CI6" s="3">
        <v>1</v>
      </c>
      <c r="CJ6" s="3">
        <v>0</v>
      </c>
      <c r="CK6" s="3">
        <v>1</v>
      </c>
      <c r="CR6" s="4" t="s">
        <v>108</v>
      </c>
      <c r="CS6" s="3" t="s">
        <v>109</v>
      </c>
      <c r="CT6" s="5">
        <v>45475</v>
      </c>
    </row>
    <row r="7" spans="1:98" ht="15.75" customHeight="1" x14ac:dyDescent="0.25">
      <c r="A7" s="2">
        <v>45475.690628703705</v>
      </c>
      <c r="B7" s="3" t="s">
        <v>87</v>
      </c>
      <c r="C7" s="3" t="s">
        <v>5</v>
      </c>
      <c r="F7" s="3" t="s">
        <v>110</v>
      </c>
      <c r="I7">
        <f t="shared" si="0"/>
        <v>0.33333333333333331</v>
      </c>
      <c r="J7" t="e">
        <f t="shared" si="1"/>
        <v>#DIV/0!</v>
      </c>
      <c r="K7">
        <f t="shared" si="2"/>
        <v>0.83333333333333337</v>
      </c>
      <c r="L7">
        <f t="shared" si="3"/>
        <v>0.5</v>
      </c>
      <c r="M7">
        <f t="shared" si="4"/>
        <v>0</v>
      </c>
      <c r="N7">
        <f t="shared" si="5"/>
        <v>0</v>
      </c>
      <c r="O7">
        <f t="shared" si="6"/>
        <v>0.5</v>
      </c>
      <c r="P7" t="e">
        <f t="shared" si="7"/>
        <v>#DIV/0!</v>
      </c>
      <c r="Q7">
        <f t="shared" si="8"/>
        <v>0</v>
      </c>
      <c r="R7">
        <f t="shared" si="9"/>
        <v>0</v>
      </c>
      <c r="S7">
        <f t="shared" si="10"/>
        <v>0.83333333333333337</v>
      </c>
      <c r="T7">
        <f t="shared" si="11"/>
        <v>0</v>
      </c>
      <c r="U7" t="e">
        <f t="shared" si="12"/>
        <v>#DIV/0!</v>
      </c>
      <c r="V7">
        <f t="shared" si="13"/>
        <v>0</v>
      </c>
      <c r="W7">
        <f t="shared" si="14"/>
        <v>0</v>
      </c>
      <c r="X7">
        <f t="shared" si="15"/>
        <v>0.83333333333333337</v>
      </c>
      <c r="Y7">
        <f t="shared" si="16"/>
        <v>0</v>
      </c>
      <c r="Z7">
        <f t="shared" si="17"/>
        <v>0</v>
      </c>
      <c r="AA7">
        <f t="shared" si="18"/>
        <v>0</v>
      </c>
      <c r="AB7">
        <f t="shared" si="19"/>
        <v>0.66666666666666663</v>
      </c>
      <c r="AC7" s="3">
        <v>1</v>
      </c>
      <c r="AD7" s="3">
        <v>0</v>
      </c>
      <c r="AE7" s="3">
        <v>0</v>
      </c>
      <c r="AF7" s="3"/>
      <c r="AI7" s="14">
        <v>0.5</v>
      </c>
      <c r="AJ7" s="14">
        <v>1</v>
      </c>
      <c r="AK7" s="14">
        <v>1</v>
      </c>
      <c r="AL7" s="14">
        <v>0.5</v>
      </c>
      <c r="AM7" s="14">
        <v>0</v>
      </c>
      <c r="AN7" s="14">
        <v>1</v>
      </c>
      <c r="AO7" s="3">
        <v>0</v>
      </c>
      <c r="AR7" s="3">
        <v>0</v>
      </c>
      <c r="AU7" s="3">
        <v>0.5</v>
      </c>
      <c r="AV7" s="3">
        <v>0</v>
      </c>
      <c r="AW7" s="3">
        <v>1</v>
      </c>
      <c r="AX7" s="3"/>
      <c r="BA7" s="3">
        <v>0</v>
      </c>
      <c r="BD7" s="14">
        <v>0</v>
      </c>
      <c r="BE7" s="14"/>
      <c r="BF7" s="14"/>
      <c r="BG7" s="3">
        <v>0.5</v>
      </c>
      <c r="BH7" s="3">
        <v>1</v>
      </c>
      <c r="BI7" s="3">
        <v>1</v>
      </c>
      <c r="BJ7" s="3">
        <v>0</v>
      </c>
      <c r="BM7" s="3"/>
      <c r="BP7" s="3">
        <v>0</v>
      </c>
      <c r="BS7" s="3">
        <v>0</v>
      </c>
      <c r="BV7" s="3">
        <v>1</v>
      </c>
      <c r="BW7" s="3">
        <v>1</v>
      </c>
      <c r="BX7" s="3">
        <v>0.5</v>
      </c>
      <c r="BY7" s="3">
        <v>0</v>
      </c>
      <c r="CB7" s="3">
        <v>0</v>
      </c>
      <c r="CE7" s="3">
        <v>0</v>
      </c>
      <c r="CH7" s="3" t="s">
        <v>95</v>
      </c>
      <c r="CI7" s="3">
        <v>1</v>
      </c>
      <c r="CJ7" s="3">
        <v>1</v>
      </c>
      <c r="CK7" s="3">
        <v>0</v>
      </c>
      <c r="CR7" s="4" t="s">
        <v>111</v>
      </c>
      <c r="CS7" s="3" t="s">
        <v>112</v>
      </c>
      <c r="CT7" s="5">
        <v>45475</v>
      </c>
    </row>
    <row r="8" spans="1:98" ht="15.75" customHeight="1" x14ac:dyDescent="0.25">
      <c r="A8" s="2">
        <v>45475.711714409721</v>
      </c>
      <c r="B8" s="3" t="s">
        <v>87</v>
      </c>
      <c r="C8" s="3" t="s">
        <v>113</v>
      </c>
      <c r="H8" s="3" t="s">
        <v>114</v>
      </c>
      <c r="I8">
        <f t="shared" si="0"/>
        <v>0.66666666666666663</v>
      </c>
      <c r="J8">
        <f t="shared" si="1"/>
        <v>1</v>
      </c>
      <c r="K8">
        <f t="shared" si="2"/>
        <v>1</v>
      </c>
      <c r="L8">
        <f t="shared" si="3"/>
        <v>0.83333333333333337</v>
      </c>
      <c r="M8">
        <f t="shared" si="4"/>
        <v>1</v>
      </c>
      <c r="N8">
        <f t="shared" si="5"/>
        <v>1</v>
      </c>
      <c r="O8">
        <f t="shared" si="6"/>
        <v>0.83333333333333337</v>
      </c>
      <c r="P8" t="e">
        <f t="shared" si="7"/>
        <v>#DIV/0!</v>
      </c>
      <c r="Q8">
        <f t="shared" si="8"/>
        <v>1</v>
      </c>
      <c r="R8">
        <f t="shared" si="9"/>
        <v>0</v>
      </c>
      <c r="S8">
        <f t="shared" si="10"/>
        <v>0.83333333333333337</v>
      </c>
      <c r="T8">
        <f t="shared" si="11"/>
        <v>0</v>
      </c>
      <c r="U8">
        <f t="shared" si="12"/>
        <v>0</v>
      </c>
      <c r="V8">
        <f t="shared" si="13"/>
        <v>0</v>
      </c>
      <c r="W8">
        <f t="shared" si="14"/>
        <v>0</v>
      </c>
      <c r="X8">
        <f t="shared" si="15"/>
        <v>0</v>
      </c>
      <c r="Y8">
        <f t="shared" si="16"/>
        <v>0</v>
      </c>
      <c r="Z8">
        <f t="shared" si="17"/>
        <v>0</v>
      </c>
      <c r="AA8">
        <f t="shared" si="18"/>
        <v>0.83333333333333337</v>
      </c>
      <c r="AB8">
        <f t="shared" si="19"/>
        <v>0.66666666666666663</v>
      </c>
      <c r="AC8" s="3">
        <v>1</v>
      </c>
      <c r="AD8" s="3">
        <v>1</v>
      </c>
      <c r="AE8" s="3">
        <v>0</v>
      </c>
      <c r="AF8" s="3">
        <v>1</v>
      </c>
      <c r="AG8" s="3">
        <v>1</v>
      </c>
      <c r="AH8" s="3">
        <v>1</v>
      </c>
      <c r="AI8" s="14">
        <v>1</v>
      </c>
      <c r="AJ8" s="14">
        <v>1</v>
      </c>
      <c r="AK8" s="14">
        <v>1</v>
      </c>
      <c r="AL8" s="14">
        <v>0.5</v>
      </c>
      <c r="AM8" s="14">
        <v>1</v>
      </c>
      <c r="AN8" s="14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0.5</v>
      </c>
      <c r="AV8" s="3">
        <v>1</v>
      </c>
      <c r="AW8" s="3">
        <v>1</v>
      </c>
      <c r="AX8" s="3"/>
      <c r="BA8" s="3">
        <v>1</v>
      </c>
      <c r="BB8" s="3">
        <v>1</v>
      </c>
      <c r="BC8" s="3">
        <v>1</v>
      </c>
      <c r="BD8" s="14">
        <v>0</v>
      </c>
      <c r="BE8" s="14"/>
      <c r="BF8" s="14"/>
      <c r="BG8" s="3">
        <v>0.5</v>
      </c>
      <c r="BH8" s="3">
        <v>1</v>
      </c>
      <c r="BI8" s="3">
        <v>1</v>
      </c>
      <c r="BJ8" s="3">
        <v>0</v>
      </c>
      <c r="BM8" s="3">
        <v>0</v>
      </c>
      <c r="BP8" s="3">
        <v>0</v>
      </c>
      <c r="BS8" s="3">
        <v>0</v>
      </c>
      <c r="BV8" s="3">
        <v>0</v>
      </c>
      <c r="BY8" s="3">
        <v>0</v>
      </c>
      <c r="CB8" s="3">
        <v>0</v>
      </c>
      <c r="CE8" s="3">
        <v>1</v>
      </c>
      <c r="CF8" s="3">
        <v>1</v>
      </c>
      <c r="CG8" s="3">
        <v>0.5</v>
      </c>
      <c r="CH8" s="3" t="s">
        <v>95</v>
      </c>
      <c r="CI8" s="3">
        <v>1</v>
      </c>
      <c r="CJ8" s="3">
        <v>1</v>
      </c>
      <c r="CK8" s="3">
        <v>0</v>
      </c>
      <c r="CR8" s="4" t="s">
        <v>115</v>
      </c>
      <c r="CS8" s="3" t="s">
        <v>101</v>
      </c>
      <c r="CT8" s="5">
        <v>45475</v>
      </c>
    </row>
    <row r="9" spans="1:98" ht="15.75" customHeight="1" x14ac:dyDescent="0.25">
      <c r="A9" s="2">
        <v>45475.755507499998</v>
      </c>
      <c r="B9" s="3" t="s">
        <v>87</v>
      </c>
      <c r="C9" s="3" t="s">
        <v>88</v>
      </c>
      <c r="G9" s="3" t="s">
        <v>116</v>
      </c>
      <c r="I9">
        <f t="shared" si="0"/>
        <v>0.33333333333333331</v>
      </c>
      <c r="J9">
        <f t="shared" si="1"/>
        <v>0.16666666666666666</v>
      </c>
      <c r="K9">
        <f t="shared" si="2"/>
        <v>0.41666666666666669</v>
      </c>
      <c r="L9">
        <f t="shared" si="3"/>
        <v>0.75</v>
      </c>
      <c r="M9">
        <f t="shared" si="4"/>
        <v>0</v>
      </c>
      <c r="N9">
        <f t="shared" si="5"/>
        <v>0.5</v>
      </c>
      <c r="O9">
        <f t="shared" si="6"/>
        <v>0.5</v>
      </c>
      <c r="P9">
        <f t="shared" si="7"/>
        <v>0</v>
      </c>
      <c r="Q9">
        <f t="shared" si="8"/>
        <v>0.83333333333333337</v>
      </c>
      <c r="R9">
        <f t="shared" si="9"/>
        <v>0.83333333333333337</v>
      </c>
      <c r="S9">
        <f t="shared" si="10"/>
        <v>0.83333333333333337</v>
      </c>
      <c r="T9">
        <f t="shared" si="11"/>
        <v>0</v>
      </c>
      <c r="U9">
        <f t="shared" si="12"/>
        <v>0</v>
      </c>
      <c r="V9">
        <f t="shared" si="13"/>
        <v>0</v>
      </c>
      <c r="W9">
        <f t="shared" si="14"/>
        <v>0</v>
      </c>
      <c r="X9">
        <f t="shared" si="15"/>
        <v>0</v>
      </c>
      <c r="Y9">
        <f t="shared" si="16"/>
        <v>0</v>
      </c>
      <c r="Z9">
        <f t="shared" si="17"/>
        <v>0</v>
      </c>
      <c r="AA9">
        <f t="shared" si="18"/>
        <v>0</v>
      </c>
      <c r="AB9">
        <f t="shared" si="19"/>
        <v>0</v>
      </c>
      <c r="AC9" s="3">
        <v>1</v>
      </c>
      <c r="AD9" s="3">
        <v>0</v>
      </c>
      <c r="AE9" s="3">
        <v>0</v>
      </c>
      <c r="AF9" s="3">
        <v>0.5</v>
      </c>
      <c r="AG9" s="3">
        <v>0</v>
      </c>
      <c r="AH9" s="3">
        <v>0</v>
      </c>
      <c r="AI9" s="14">
        <v>0.25</v>
      </c>
      <c r="AJ9" s="14">
        <v>0</v>
      </c>
      <c r="AK9" s="14">
        <v>1</v>
      </c>
      <c r="AL9" s="14">
        <v>0.25</v>
      </c>
      <c r="AM9" s="14">
        <v>1</v>
      </c>
      <c r="AN9" s="14">
        <v>1</v>
      </c>
      <c r="AO9" s="3">
        <v>0</v>
      </c>
      <c r="AR9" s="3">
        <v>0.5</v>
      </c>
      <c r="AS9" s="3">
        <v>0</v>
      </c>
      <c r="AT9" s="3">
        <v>1</v>
      </c>
      <c r="AU9" s="3">
        <v>0.5</v>
      </c>
      <c r="AV9" s="3">
        <v>0</v>
      </c>
      <c r="AW9" s="3">
        <v>1</v>
      </c>
      <c r="AX9" s="3">
        <v>0</v>
      </c>
      <c r="BA9" s="3">
        <v>0.5</v>
      </c>
      <c r="BB9" s="3">
        <v>1</v>
      </c>
      <c r="BC9" s="3">
        <v>1</v>
      </c>
      <c r="BD9" s="14">
        <v>0.5</v>
      </c>
      <c r="BE9" s="14">
        <v>1</v>
      </c>
      <c r="BF9" s="14">
        <v>1</v>
      </c>
      <c r="BG9" s="3">
        <v>0.5</v>
      </c>
      <c r="BH9" s="3">
        <v>1</v>
      </c>
      <c r="BI9" s="3">
        <v>1</v>
      </c>
      <c r="BJ9" s="3">
        <v>0</v>
      </c>
      <c r="BM9" s="3">
        <v>0</v>
      </c>
      <c r="BP9" s="3">
        <v>0</v>
      </c>
      <c r="BS9" s="3">
        <v>0</v>
      </c>
      <c r="BV9" s="3">
        <v>0</v>
      </c>
      <c r="BY9" s="3">
        <v>0</v>
      </c>
      <c r="CB9" s="3">
        <v>0</v>
      </c>
      <c r="CE9" s="3">
        <v>0</v>
      </c>
      <c r="CH9" s="3" t="s">
        <v>95</v>
      </c>
      <c r="CI9" s="3">
        <v>0</v>
      </c>
      <c r="CR9" s="4" t="s">
        <v>117</v>
      </c>
      <c r="CS9" s="3" t="s">
        <v>97</v>
      </c>
      <c r="CT9" s="5">
        <v>45475</v>
      </c>
    </row>
    <row r="10" spans="1:98" ht="15.75" customHeight="1" x14ac:dyDescent="0.25">
      <c r="A10" s="2">
        <v>45476.435803414352</v>
      </c>
      <c r="B10" s="3" t="s">
        <v>87</v>
      </c>
      <c r="C10" s="3" t="s">
        <v>88</v>
      </c>
      <c r="G10" s="3" t="s">
        <v>118</v>
      </c>
      <c r="I10">
        <f t="shared" si="0"/>
        <v>0.33333333333333331</v>
      </c>
      <c r="J10">
        <f t="shared" si="1"/>
        <v>0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6"/>
        <v>0</v>
      </c>
      <c r="P10">
        <f t="shared" si="7"/>
        <v>0</v>
      </c>
      <c r="Q10">
        <f t="shared" si="8"/>
        <v>0</v>
      </c>
      <c r="R10">
        <f t="shared" si="9"/>
        <v>0</v>
      </c>
      <c r="S10">
        <f t="shared" si="10"/>
        <v>0</v>
      </c>
      <c r="T10">
        <f t="shared" si="11"/>
        <v>0</v>
      </c>
      <c r="U10">
        <f t="shared" si="12"/>
        <v>0</v>
      </c>
      <c r="V10">
        <f t="shared" si="13"/>
        <v>0</v>
      </c>
      <c r="W10">
        <f t="shared" si="14"/>
        <v>0</v>
      </c>
      <c r="X10">
        <f t="shared" si="15"/>
        <v>0</v>
      </c>
      <c r="Y10">
        <f t="shared" si="16"/>
        <v>0</v>
      </c>
      <c r="Z10">
        <f t="shared" si="17"/>
        <v>0</v>
      </c>
      <c r="AA10">
        <f t="shared" si="18"/>
        <v>0</v>
      </c>
      <c r="AB10">
        <f t="shared" si="19"/>
        <v>0</v>
      </c>
      <c r="AC10" s="3">
        <v>1</v>
      </c>
      <c r="AD10" s="3">
        <v>0</v>
      </c>
      <c r="AE10" s="3">
        <v>0</v>
      </c>
      <c r="AF10" s="3">
        <v>0</v>
      </c>
      <c r="AI10" s="14">
        <v>0</v>
      </c>
      <c r="AJ10" s="14"/>
      <c r="AK10" s="14"/>
      <c r="AL10" s="14">
        <v>0</v>
      </c>
      <c r="AM10" s="14"/>
      <c r="AN10" s="14"/>
      <c r="AO10" s="3">
        <v>0</v>
      </c>
      <c r="AR10" s="3">
        <v>0</v>
      </c>
      <c r="AU10" s="3">
        <v>0</v>
      </c>
      <c r="AX10" s="3">
        <v>0</v>
      </c>
      <c r="BA10" s="3">
        <v>0</v>
      </c>
      <c r="BD10" s="14">
        <v>0</v>
      </c>
      <c r="BE10" s="14"/>
      <c r="BF10" s="14"/>
      <c r="BG10" s="3">
        <v>0</v>
      </c>
      <c r="BJ10" s="3">
        <v>0</v>
      </c>
      <c r="BM10" s="3">
        <v>0</v>
      </c>
      <c r="BP10" s="3">
        <v>0</v>
      </c>
      <c r="BS10" s="3">
        <v>0</v>
      </c>
      <c r="BV10" s="3">
        <v>0</v>
      </c>
      <c r="BY10" s="3">
        <v>0</v>
      </c>
      <c r="CB10" s="3">
        <v>0</v>
      </c>
      <c r="CE10" s="3">
        <v>0</v>
      </c>
      <c r="CH10" s="3" t="s">
        <v>95</v>
      </c>
      <c r="CI10" s="3">
        <v>0</v>
      </c>
      <c r="CR10" s="4" t="s">
        <v>119</v>
      </c>
      <c r="CS10" s="3" t="s">
        <v>97</v>
      </c>
      <c r="CT10" s="5">
        <v>45476</v>
      </c>
    </row>
    <row r="11" spans="1:98" ht="15.75" customHeight="1" x14ac:dyDescent="0.25">
      <c r="A11" s="2">
        <v>45476.455621574074</v>
      </c>
      <c r="B11" s="3" t="s">
        <v>87</v>
      </c>
      <c r="C11" s="3" t="s">
        <v>88</v>
      </c>
      <c r="G11" s="3" t="s">
        <v>120</v>
      </c>
      <c r="I11">
        <f t="shared" si="0"/>
        <v>0.33333333333333331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  <c r="P11">
        <f t="shared" si="7"/>
        <v>0</v>
      </c>
      <c r="Q11">
        <f t="shared" si="8"/>
        <v>0</v>
      </c>
      <c r="R11">
        <f t="shared" si="9"/>
        <v>0</v>
      </c>
      <c r="S11">
        <f t="shared" si="10"/>
        <v>0</v>
      </c>
      <c r="T11">
        <f t="shared" si="11"/>
        <v>0</v>
      </c>
      <c r="U11">
        <f t="shared" si="12"/>
        <v>0</v>
      </c>
      <c r="V11">
        <f t="shared" si="13"/>
        <v>0</v>
      </c>
      <c r="W11">
        <f t="shared" si="14"/>
        <v>0</v>
      </c>
      <c r="X11">
        <f t="shared" si="15"/>
        <v>0</v>
      </c>
      <c r="Y11">
        <f t="shared" si="16"/>
        <v>0</v>
      </c>
      <c r="Z11">
        <f t="shared" si="17"/>
        <v>0</v>
      </c>
      <c r="AA11">
        <f t="shared" si="18"/>
        <v>0</v>
      </c>
      <c r="AB11">
        <f t="shared" si="19"/>
        <v>0</v>
      </c>
      <c r="AC11" s="3">
        <v>1</v>
      </c>
      <c r="AD11" s="3">
        <v>0</v>
      </c>
      <c r="AE11" s="3">
        <v>0</v>
      </c>
      <c r="AF11" s="3">
        <v>0</v>
      </c>
      <c r="AI11" s="14">
        <v>0</v>
      </c>
      <c r="AJ11" s="14"/>
      <c r="AK11" s="14"/>
      <c r="AL11" s="14">
        <v>0</v>
      </c>
      <c r="AM11" s="14"/>
      <c r="AN11" s="14"/>
      <c r="AO11" s="3">
        <v>0</v>
      </c>
      <c r="AR11" s="3">
        <v>0</v>
      </c>
      <c r="AU11" s="3">
        <v>0</v>
      </c>
      <c r="AX11" s="3">
        <v>0</v>
      </c>
      <c r="BA11" s="3">
        <v>0</v>
      </c>
      <c r="BD11" s="14">
        <v>0</v>
      </c>
      <c r="BE11" s="14"/>
      <c r="BF11" s="14"/>
      <c r="BG11" s="3">
        <v>0</v>
      </c>
      <c r="BJ11" s="3">
        <v>0</v>
      </c>
      <c r="BM11" s="3">
        <v>0</v>
      </c>
      <c r="BP11" s="3">
        <v>0</v>
      </c>
      <c r="BS11" s="3">
        <v>0</v>
      </c>
      <c r="BV11" s="3">
        <v>0</v>
      </c>
      <c r="BY11" s="3">
        <v>0</v>
      </c>
      <c r="CB11" s="3">
        <v>0</v>
      </c>
      <c r="CE11" s="3">
        <v>0</v>
      </c>
      <c r="CH11" s="3" t="s">
        <v>95</v>
      </c>
      <c r="CI11" s="3">
        <v>0</v>
      </c>
      <c r="CR11" s="4" t="s">
        <v>121</v>
      </c>
      <c r="CS11" s="3" t="s">
        <v>97</v>
      </c>
      <c r="CT11" s="5">
        <v>45476</v>
      </c>
    </row>
    <row r="12" spans="1:98" ht="15.75" customHeight="1" x14ac:dyDescent="0.25">
      <c r="A12" s="2">
        <v>45476.477563483801</v>
      </c>
      <c r="B12" s="3" t="s">
        <v>87</v>
      </c>
      <c r="C12" s="3" t="s">
        <v>5</v>
      </c>
      <c r="F12" s="3" t="s">
        <v>122</v>
      </c>
      <c r="I12">
        <f t="shared" si="0"/>
        <v>0.66666666666666663</v>
      </c>
      <c r="J12">
        <f t="shared" si="1"/>
        <v>1</v>
      </c>
      <c r="K12">
        <f t="shared" si="2"/>
        <v>0.83333333333333337</v>
      </c>
      <c r="L12">
        <f t="shared" si="3"/>
        <v>0.66666666666666663</v>
      </c>
      <c r="M12">
        <f t="shared" si="4"/>
        <v>0.5</v>
      </c>
      <c r="N12">
        <f t="shared" si="5"/>
        <v>0.5</v>
      </c>
      <c r="O12">
        <f t="shared" si="6"/>
        <v>0.83333333333333337</v>
      </c>
      <c r="P12">
        <f t="shared" si="7"/>
        <v>0</v>
      </c>
      <c r="Q12">
        <f t="shared" si="8"/>
        <v>0.83333333333333337</v>
      </c>
      <c r="R12">
        <f t="shared" si="9"/>
        <v>0.83333333333333337</v>
      </c>
      <c r="S12">
        <f t="shared" si="10"/>
        <v>0.66666666666666663</v>
      </c>
      <c r="T12">
        <f t="shared" si="11"/>
        <v>0</v>
      </c>
      <c r="U12">
        <f t="shared" si="12"/>
        <v>0</v>
      </c>
      <c r="V12" t="e">
        <f t="shared" si="13"/>
        <v>#DIV/0!</v>
      </c>
      <c r="W12">
        <f t="shared" si="14"/>
        <v>0.66666666666666663</v>
      </c>
      <c r="X12">
        <f t="shared" si="15"/>
        <v>0</v>
      </c>
      <c r="Y12">
        <f t="shared" si="16"/>
        <v>0.66666666666666663</v>
      </c>
      <c r="Z12">
        <f t="shared" si="17"/>
        <v>0</v>
      </c>
      <c r="AA12">
        <f t="shared" si="18"/>
        <v>0.5</v>
      </c>
      <c r="AB12">
        <f t="shared" si="19"/>
        <v>0.5</v>
      </c>
      <c r="AC12" s="3">
        <v>1</v>
      </c>
      <c r="AD12" s="3">
        <v>1</v>
      </c>
      <c r="AE12" s="3">
        <v>0</v>
      </c>
      <c r="AF12" s="3">
        <v>1</v>
      </c>
      <c r="AG12" s="3">
        <v>1</v>
      </c>
      <c r="AH12" s="3">
        <v>1</v>
      </c>
      <c r="AI12" s="14">
        <v>0.5</v>
      </c>
      <c r="AJ12" s="14">
        <v>1</v>
      </c>
      <c r="AK12" s="14">
        <v>1</v>
      </c>
      <c r="AL12" s="14">
        <v>1</v>
      </c>
      <c r="AM12" s="14">
        <v>0.75</v>
      </c>
      <c r="AN12" s="14">
        <v>0.25</v>
      </c>
      <c r="AO12" s="3">
        <v>0.5</v>
      </c>
      <c r="AP12" s="3"/>
      <c r="AQ12" s="3">
        <v>0.5</v>
      </c>
      <c r="AR12" s="3">
        <v>0.5</v>
      </c>
      <c r="AS12" s="3">
        <v>0</v>
      </c>
      <c r="AT12" s="3">
        <v>1</v>
      </c>
      <c r="AU12" s="3">
        <v>0.5</v>
      </c>
      <c r="AV12" s="3">
        <v>1</v>
      </c>
      <c r="AW12" s="3">
        <v>1</v>
      </c>
      <c r="AX12" s="3">
        <v>0</v>
      </c>
      <c r="BA12" s="3">
        <v>1</v>
      </c>
      <c r="BB12" s="3">
        <v>1</v>
      </c>
      <c r="BC12" s="3">
        <v>0.5</v>
      </c>
      <c r="BD12" s="14">
        <v>0.5</v>
      </c>
      <c r="BE12" s="14">
        <v>1</v>
      </c>
      <c r="BF12" s="14">
        <v>1</v>
      </c>
      <c r="BG12" s="3">
        <v>1</v>
      </c>
      <c r="BH12" s="3">
        <v>1</v>
      </c>
      <c r="BI12" s="3">
        <v>0</v>
      </c>
      <c r="BJ12" s="3">
        <v>0</v>
      </c>
      <c r="BM12" s="3">
        <v>0</v>
      </c>
      <c r="BP12" s="3"/>
      <c r="BS12" s="3">
        <v>1</v>
      </c>
      <c r="BT12" s="3">
        <v>1</v>
      </c>
      <c r="BU12" s="3">
        <v>0</v>
      </c>
      <c r="BV12" s="3">
        <v>0</v>
      </c>
      <c r="BY12" s="3">
        <v>1</v>
      </c>
      <c r="BZ12" s="3">
        <v>1</v>
      </c>
      <c r="CA12" s="3">
        <v>0</v>
      </c>
      <c r="CB12" s="3">
        <v>0</v>
      </c>
      <c r="CE12" s="3">
        <v>1</v>
      </c>
      <c r="CF12" s="3">
        <v>0</v>
      </c>
      <c r="CG12" s="3">
        <v>0.5</v>
      </c>
      <c r="CH12" s="3" t="s">
        <v>95</v>
      </c>
      <c r="CI12" s="3">
        <v>1</v>
      </c>
      <c r="CJ12" s="3">
        <v>0.5</v>
      </c>
      <c r="CK12" s="3">
        <v>0</v>
      </c>
      <c r="CR12" s="4" t="s">
        <v>123</v>
      </c>
      <c r="CS12" s="3" t="s">
        <v>109</v>
      </c>
      <c r="CT12" s="5">
        <v>45476</v>
      </c>
    </row>
    <row r="13" spans="1:98" ht="15.75" customHeight="1" x14ac:dyDescent="0.25">
      <c r="A13" s="2">
        <v>45476.533342858791</v>
      </c>
      <c r="B13" s="3" t="s">
        <v>87</v>
      </c>
      <c r="C13" s="3" t="s">
        <v>113</v>
      </c>
      <c r="H13" s="3" t="s">
        <v>124</v>
      </c>
      <c r="I13">
        <f t="shared" si="0"/>
        <v>0.66666666666666663</v>
      </c>
      <c r="J13">
        <f t="shared" si="1"/>
        <v>0</v>
      </c>
      <c r="K13">
        <f t="shared" si="2"/>
        <v>1</v>
      </c>
      <c r="L13">
        <f t="shared" si="3"/>
        <v>0.75</v>
      </c>
      <c r="M13">
        <f t="shared" si="4"/>
        <v>0.5</v>
      </c>
      <c r="N13">
        <f t="shared" si="5"/>
        <v>0.66666666666666663</v>
      </c>
      <c r="O13">
        <f t="shared" si="6"/>
        <v>0.66666666666666663</v>
      </c>
      <c r="P13" t="e">
        <f t="shared" si="7"/>
        <v>#DIV/0!</v>
      </c>
      <c r="Q13">
        <f t="shared" si="8"/>
        <v>1</v>
      </c>
      <c r="R13">
        <f t="shared" si="9"/>
        <v>0</v>
      </c>
      <c r="S13">
        <f t="shared" si="10"/>
        <v>0.5</v>
      </c>
      <c r="T13">
        <f t="shared" si="11"/>
        <v>0</v>
      </c>
      <c r="U13">
        <f t="shared" si="12"/>
        <v>0</v>
      </c>
      <c r="V13">
        <f t="shared" si="13"/>
        <v>0</v>
      </c>
      <c r="W13">
        <f t="shared" si="14"/>
        <v>0</v>
      </c>
      <c r="X13">
        <f t="shared" si="15"/>
        <v>0</v>
      </c>
      <c r="Y13">
        <f t="shared" si="16"/>
        <v>0</v>
      </c>
      <c r="Z13">
        <f t="shared" si="17"/>
        <v>0</v>
      </c>
      <c r="AA13">
        <f t="shared" si="18"/>
        <v>0</v>
      </c>
      <c r="AB13">
        <f t="shared" si="19"/>
        <v>0</v>
      </c>
      <c r="AC13" s="3">
        <v>1</v>
      </c>
      <c r="AD13" s="3">
        <v>1</v>
      </c>
      <c r="AE13" s="3">
        <v>0</v>
      </c>
      <c r="AF13" s="3">
        <v>0</v>
      </c>
      <c r="AI13" s="14">
        <v>1</v>
      </c>
      <c r="AJ13" s="14">
        <v>1</v>
      </c>
      <c r="AK13" s="14">
        <v>1</v>
      </c>
      <c r="AL13" s="14">
        <v>0.75</v>
      </c>
      <c r="AM13" s="14">
        <v>0.5</v>
      </c>
      <c r="AN13" s="14">
        <v>1</v>
      </c>
      <c r="AO13" s="3">
        <v>0.5</v>
      </c>
      <c r="AP13" s="3"/>
      <c r="AQ13" s="3">
        <v>0.5</v>
      </c>
      <c r="AR13" s="3">
        <v>1</v>
      </c>
      <c r="AS13" s="3">
        <v>0</v>
      </c>
      <c r="AT13" s="3">
        <v>1</v>
      </c>
      <c r="AU13" s="3">
        <v>0.5</v>
      </c>
      <c r="AV13" s="3">
        <v>1</v>
      </c>
      <c r="AW13" s="3">
        <v>0.5</v>
      </c>
      <c r="AX13" s="3"/>
      <c r="BA13" s="3">
        <v>1</v>
      </c>
      <c r="BB13" s="3">
        <v>1</v>
      </c>
      <c r="BC13" s="3">
        <v>1</v>
      </c>
      <c r="BD13" s="14">
        <v>0</v>
      </c>
      <c r="BE13" s="14"/>
      <c r="BF13" s="14"/>
      <c r="BG13" s="3">
        <v>0.5</v>
      </c>
      <c r="BH13" s="3">
        <v>0</v>
      </c>
      <c r="BI13" s="3">
        <v>1</v>
      </c>
      <c r="BJ13" s="3">
        <v>0</v>
      </c>
      <c r="BM13" s="3">
        <v>0</v>
      </c>
      <c r="BP13" s="3">
        <v>0</v>
      </c>
      <c r="BS13" s="3">
        <v>0</v>
      </c>
      <c r="BV13" s="3">
        <v>0</v>
      </c>
      <c r="BY13" s="3">
        <v>0</v>
      </c>
      <c r="CB13" s="3">
        <v>0</v>
      </c>
      <c r="CE13" s="3">
        <v>0</v>
      </c>
      <c r="CH13" s="3" t="s">
        <v>95</v>
      </c>
      <c r="CI13" s="3">
        <v>0</v>
      </c>
      <c r="CR13" s="4" t="s">
        <v>125</v>
      </c>
      <c r="CS13" s="3" t="s">
        <v>101</v>
      </c>
      <c r="CT13" s="5">
        <v>45476</v>
      </c>
    </row>
    <row r="14" spans="1:98" ht="15.75" customHeight="1" x14ac:dyDescent="0.25">
      <c r="A14" s="2">
        <v>45476.632226944443</v>
      </c>
      <c r="B14" s="3" t="s">
        <v>87</v>
      </c>
      <c r="C14" s="3" t="s">
        <v>88</v>
      </c>
      <c r="G14" s="3" t="s">
        <v>126</v>
      </c>
      <c r="I14">
        <f t="shared" si="0"/>
        <v>0</v>
      </c>
      <c r="J14">
        <f t="shared" si="1"/>
        <v>0</v>
      </c>
      <c r="K14">
        <f t="shared" si="2"/>
        <v>0</v>
      </c>
      <c r="L14">
        <f t="shared" si="3"/>
        <v>0</v>
      </c>
      <c r="M14">
        <f t="shared" si="4"/>
        <v>0</v>
      </c>
      <c r="N14">
        <f t="shared" si="5"/>
        <v>0</v>
      </c>
      <c r="O14">
        <f t="shared" si="6"/>
        <v>0</v>
      </c>
      <c r="P14">
        <f t="shared" si="7"/>
        <v>0</v>
      </c>
      <c r="Q14">
        <f t="shared" si="8"/>
        <v>0</v>
      </c>
      <c r="R14">
        <f t="shared" si="9"/>
        <v>0</v>
      </c>
      <c r="S14">
        <f t="shared" si="10"/>
        <v>0</v>
      </c>
      <c r="T14">
        <f t="shared" si="11"/>
        <v>0</v>
      </c>
      <c r="U14">
        <f t="shared" si="12"/>
        <v>0</v>
      </c>
      <c r="V14">
        <f t="shared" si="13"/>
        <v>0</v>
      </c>
      <c r="W14">
        <f t="shared" si="14"/>
        <v>0</v>
      </c>
      <c r="X14">
        <f t="shared" si="15"/>
        <v>0</v>
      </c>
      <c r="Y14">
        <f t="shared" si="16"/>
        <v>0</v>
      </c>
      <c r="Z14">
        <f t="shared" si="17"/>
        <v>0</v>
      </c>
      <c r="AA14">
        <f t="shared" si="18"/>
        <v>0</v>
      </c>
      <c r="AB14">
        <f t="shared" si="19"/>
        <v>0</v>
      </c>
      <c r="AC14" s="3">
        <v>0</v>
      </c>
      <c r="AF14" s="3">
        <v>0</v>
      </c>
      <c r="AI14" s="14">
        <v>0</v>
      </c>
      <c r="AJ14" s="14"/>
      <c r="AK14" s="14"/>
      <c r="AL14" s="14">
        <v>0</v>
      </c>
      <c r="AM14" s="14"/>
      <c r="AN14" s="14"/>
      <c r="AO14" s="3">
        <v>0</v>
      </c>
      <c r="AR14" s="3">
        <v>0</v>
      </c>
      <c r="AU14" s="3">
        <v>0</v>
      </c>
      <c r="AX14" s="3">
        <v>0</v>
      </c>
      <c r="BA14" s="3">
        <v>0</v>
      </c>
      <c r="BD14" s="14">
        <v>0</v>
      </c>
      <c r="BE14" s="14"/>
      <c r="BF14" s="14"/>
      <c r="BG14" s="3">
        <v>0</v>
      </c>
      <c r="BJ14" s="3">
        <v>0</v>
      </c>
      <c r="BM14" s="3">
        <v>0</v>
      </c>
      <c r="BP14" s="3">
        <v>0</v>
      </c>
      <c r="BS14" s="3">
        <v>0</v>
      </c>
      <c r="BV14" s="3">
        <v>0</v>
      </c>
      <c r="BY14" s="3">
        <v>0</v>
      </c>
      <c r="CB14" s="3">
        <v>0</v>
      </c>
      <c r="CE14" s="3">
        <v>0</v>
      </c>
      <c r="CH14" s="3" t="s">
        <v>95</v>
      </c>
      <c r="CI14" s="3">
        <v>0</v>
      </c>
      <c r="CR14" s="4" t="s">
        <v>127</v>
      </c>
      <c r="CS14" s="3" t="s">
        <v>97</v>
      </c>
      <c r="CT14" s="5">
        <v>45476</v>
      </c>
    </row>
    <row r="15" spans="1:98" ht="15.75" customHeight="1" x14ac:dyDescent="0.25">
      <c r="A15" s="2">
        <v>45476.643258124997</v>
      </c>
      <c r="B15" s="3" t="s">
        <v>87</v>
      </c>
      <c r="C15" s="3" t="s">
        <v>88</v>
      </c>
      <c r="G15" s="3" t="s">
        <v>126</v>
      </c>
      <c r="I15">
        <f t="shared" si="0"/>
        <v>0.66666666666666663</v>
      </c>
      <c r="J15">
        <f t="shared" si="1"/>
        <v>0</v>
      </c>
      <c r="K15">
        <f t="shared" si="2"/>
        <v>0</v>
      </c>
      <c r="L15">
        <f t="shared" si="3"/>
        <v>0</v>
      </c>
      <c r="M15">
        <f t="shared" si="4"/>
        <v>0</v>
      </c>
      <c r="N15">
        <f t="shared" si="5"/>
        <v>0</v>
      </c>
      <c r="O15">
        <f t="shared" si="6"/>
        <v>0</v>
      </c>
      <c r="P15">
        <f t="shared" si="7"/>
        <v>0</v>
      </c>
      <c r="Q15">
        <f t="shared" si="8"/>
        <v>0</v>
      </c>
      <c r="R15">
        <f t="shared" si="9"/>
        <v>0</v>
      </c>
      <c r="S15">
        <f t="shared" si="10"/>
        <v>0</v>
      </c>
      <c r="T15">
        <f t="shared" si="11"/>
        <v>0</v>
      </c>
      <c r="U15">
        <f t="shared" si="12"/>
        <v>0</v>
      </c>
      <c r="V15">
        <f t="shared" si="13"/>
        <v>0</v>
      </c>
      <c r="W15">
        <f t="shared" si="14"/>
        <v>0</v>
      </c>
      <c r="X15">
        <f t="shared" si="15"/>
        <v>0</v>
      </c>
      <c r="Y15">
        <f t="shared" si="16"/>
        <v>0</v>
      </c>
      <c r="Z15">
        <f t="shared" si="17"/>
        <v>0</v>
      </c>
      <c r="AA15">
        <f t="shared" si="18"/>
        <v>1</v>
      </c>
      <c r="AB15">
        <f t="shared" si="19"/>
        <v>0.66666666666666663</v>
      </c>
      <c r="AC15" s="3">
        <v>1</v>
      </c>
      <c r="AD15" s="3">
        <v>1</v>
      </c>
      <c r="AE15" s="3">
        <v>0</v>
      </c>
      <c r="AF15" s="3">
        <v>0</v>
      </c>
      <c r="AI15" s="14">
        <v>0</v>
      </c>
      <c r="AJ15" s="14"/>
      <c r="AK15" s="14"/>
      <c r="AL15" s="14">
        <v>0</v>
      </c>
      <c r="AM15" s="14"/>
      <c r="AN15" s="14"/>
      <c r="AO15" s="3">
        <v>0</v>
      </c>
      <c r="AR15" s="3">
        <v>0</v>
      </c>
      <c r="AU15" s="3">
        <v>0</v>
      </c>
      <c r="AX15" s="3">
        <v>0</v>
      </c>
      <c r="BA15" s="3">
        <v>0</v>
      </c>
      <c r="BD15" s="14">
        <v>0</v>
      </c>
      <c r="BE15" s="14"/>
      <c r="BF15" s="14"/>
      <c r="BG15" s="3">
        <v>0</v>
      </c>
      <c r="BJ15" s="3">
        <v>0</v>
      </c>
      <c r="BM15" s="3">
        <v>0</v>
      </c>
      <c r="BP15" s="3">
        <v>0</v>
      </c>
      <c r="BS15" s="3">
        <v>0</v>
      </c>
      <c r="BV15" s="3">
        <v>0</v>
      </c>
      <c r="BY15" s="3">
        <v>0</v>
      </c>
      <c r="CB15" s="3">
        <v>0</v>
      </c>
      <c r="CE15" s="3">
        <v>1</v>
      </c>
      <c r="CF15" s="3">
        <v>1</v>
      </c>
      <c r="CG15" s="3">
        <v>1</v>
      </c>
      <c r="CH15" s="3" t="s">
        <v>95</v>
      </c>
      <c r="CI15" s="3">
        <v>1</v>
      </c>
      <c r="CJ15" s="3">
        <v>1</v>
      </c>
      <c r="CK15" s="3">
        <v>0</v>
      </c>
      <c r="CR15" s="4" t="s">
        <v>127</v>
      </c>
      <c r="CS15" s="3" t="s">
        <v>97</v>
      </c>
      <c r="CT15" s="5">
        <v>45476</v>
      </c>
    </row>
    <row r="16" spans="1:98" ht="15.75" customHeight="1" x14ac:dyDescent="0.25">
      <c r="A16" s="2">
        <v>45476.645163576388</v>
      </c>
      <c r="B16" s="3" t="s">
        <v>87</v>
      </c>
      <c r="C16" s="3" t="s">
        <v>4</v>
      </c>
      <c r="E16" s="3" t="s">
        <v>128</v>
      </c>
      <c r="I16">
        <f t="shared" si="0"/>
        <v>0.33333333333333331</v>
      </c>
      <c r="J16">
        <f t="shared" si="1"/>
        <v>0.33333333333333331</v>
      </c>
      <c r="K16">
        <f t="shared" si="2"/>
        <v>8.3333333333333329E-2</v>
      </c>
      <c r="L16">
        <f t="shared" si="3"/>
        <v>0</v>
      </c>
      <c r="M16">
        <f t="shared" si="4"/>
        <v>0</v>
      </c>
      <c r="N16">
        <f t="shared" si="5"/>
        <v>0</v>
      </c>
      <c r="O16">
        <f t="shared" si="6"/>
        <v>0.83333333333333337</v>
      </c>
      <c r="P16" t="e">
        <f t="shared" si="7"/>
        <v>#DIV/0!</v>
      </c>
      <c r="Q16">
        <f t="shared" si="8"/>
        <v>0.83333333333333337</v>
      </c>
      <c r="R16">
        <f t="shared" si="9"/>
        <v>0.83333333333333337</v>
      </c>
      <c r="S16">
        <f t="shared" si="10"/>
        <v>1</v>
      </c>
      <c r="T16">
        <f t="shared" si="11"/>
        <v>0</v>
      </c>
      <c r="U16">
        <f t="shared" si="12"/>
        <v>0</v>
      </c>
      <c r="V16" t="e">
        <f t="shared" si="13"/>
        <v>#DIV/0!</v>
      </c>
      <c r="W16">
        <f t="shared" si="14"/>
        <v>0.66666666666666663</v>
      </c>
      <c r="X16">
        <f t="shared" si="15"/>
        <v>0</v>
      </c>
      <c r="Y16">
        <f t="shared" si="16"/>
        <v>0</v>
      </c>
      <c r="Z16">
        <f t="shared" si="17"/>
        <v>0</v>
      </c>
      <c r="AA16">
        <f t="shared" si="18"/>
        <v>0.66666666666666663</v>
      </c>
      <c r="AB16">
        <f t="shared" si="19"/>
        <v>0</v>
      </c>
      <c r="AC16" s="3">
        <v>1</v>
      </c>
      <c r="AD16" s="3">
        <v>0</v>
      </c>
      <c r="AE16" s="3">
        <v>0</v>
      </c>
      <c r="AF16" s="3">
        <v>1</v>
      </c>
      <c r="AG16" s="3">
        <v>0</v>
      </c>
      <c r="AH16" s="3">
        <v>0</v>
      </c>
      <c r="AI16" s="14">
        <v>0.25</v>
      </c>
      <c r="AJ16" s="14">
        <v>0</v>
      </c>
      <c r="AK16" s="14">
        <v>0</v>
      </c>
      <c r="AL16" s="14">
        <v>0</v>
      </c>
      <c r="AM16" s="14"/>
      <c r="AN16" s="14"/>
      <c r="AO16" s="3">
        <v>0</v>
      </c>
      <c r="AR16" s="3">
        <v>0</v>
      </c>
      <c r="AU16" s="3">
        <v>0.5</v>
      </c>
      <c r="AV16" s="3">
        <v>1</v>
      </c>
      <c r="AW16" s="3">
        <v>1</v>
      </c>
      <c r="AX16" s="3"/>
      <c r="BA16" s="3">
        <v>0.5</v>
      </c>
      <c r="BB16" s="3">
        <v>1</v>
      </c>
      <c r="BC16" s="3">
        <v>1</v>
      </c>
      <c r="BD16" s="14">
        <v>0.5</v>
      </c>
      <c r="BE16" s="14">
        <v>1</v>
      </c>
      <c r="BF16" s="14">
        <v>1</v>
      </c>
      <c r="BG16" s="3">
        <v>1</v>
      </c>
      <c r="BH16" s="3">
        <v>1</v>
      </c>
      <c r="BI16" s="3">
        <v>1</v>
      </c>
      <c r="BJ16" s="3">
        <v>0</v>
      </c>
      <c r="BM16" s="3">
        <v>0</v>
      </c>
      <c r="BP16" s="3"/>
      <c r="BS16" s="3">
        <v>1</v>
      </c>
      <c r="BT16" s="3">
        <v>0</v>
      </c>
      <c r="BU16" s="3">
        <v>1</v>
      </c>
      <c r="BV16" s="3">
        <v>0</v>
      </c>
      <c r="BY16" s="3">
        <v>0</v>
      </c>
      <c r="CB16" s="3">
        <v>0</v>
      </c>
      <c r="CE16" s="3">
        <v>1</v>
      </c>
      <c r="CF16" s="3">
        <v>0</v>
      </c>
      <c r="CG16" s="3">
        <v>1</v>
      </c>
      <c r="CH16" s="3" t="s">
        <v>129</v>
      </c>
      <c r="CL16" s="3">
        <v>0</v>
      </c>
      <c r="CR16" s="4" t="s">
        <v>130</v>
      </c>
      <c r="CS16" s="3" t="s">
        <v>112</v>
      </c>
      <c r="CT16" s="5">
        <v>45476</v>
      </c>
    </row>
    <row r="17" spans="1:104" ht="15.75" customHeight="1" x14ac:dyDescent="0.25">
      <c r="A17" s="2">
        <v>45476.681733657402</v>
      </c>
      <c r="B17" s="3" t="s">
        <v>87</v>
      </c>
      <c r="C17" s="3" t="s">
        <v>113</v>
      </c>
      <c r="H17" s="3" t="s">
        <v>131</v>
      </c>
      <c r="I17">
        <f t="shared" si="0"/>
        <v>1</v>
      </c>
      <c r="J17">
        <f t="shared" si="1"/>
        <v>1</v>
      </c>
      <c r="K17">
        <f t="shared" si="2"/>
        <v>1</v>
      </c>
      <c r="L17">
        <f t="shared" si="3"/>
        <v>0.91666666666666663</v>
      </c>
      <c r="M17">
        <f t="shared" si="4"/>
        <v>0.66666666666666663</v>
      </c>
      <c r="N17">
        <f t="shared" si="5"/>
        <v>1</v>
      </c>
      <c r="O17">
        <f t="shared" si="6"/>
        <v>1</v>
      </c>
      <c r="P17">
        <f t="shared" si="7"/>
        <v>1</v>
      </c>
      <c r="Q17">
        <f t="shared" si="8"/>
        <v>1</v>
      </c>
      <c r="R17">
        <f t="shared" si="9"/>
        <v>0.83333333333333337</v>
      </c>
      <c r="S17">
        <f t="shared" si="10"/>
        <v>1</v>
      </c>
      <c r="T17">
        <f t="shared" si="11"/>
        <v>1</v>
      </c>
      <c r="U17">
        <f t="shared" si="12"/>
        <v>1</v>
      </c>
      <c r="V17">
        <f t="shared" si="13"/>
        <v>0</v>
      </c>
      <c r="W17">
        <f t="shared" si="14"/>
        <v>0</v>
      </c>
      <c r="X17">
        <f t="shared" si="15"/>
        <v>0</v>
      </c>
      <c r="Y17">
        <f t="shared" si="16"/>
        <v>0</v>
      </c>
      <c r="Z17">
        <f t="shared" si="17"/>
        <v>0</v>
      </c>
      <c r="AA17">
        <f t="shared" si="18"/>
        <v>0</v>
      </c>
      <c r="AB17">
        <f t="shared" si="19"/>
        <v>0.66666666666666663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14">
        <v>1</v>
      </c>
      <c r="AJ17" s="14">
        <v>1</v>
      </c>
      <c r="AK17" s="14">
        <v>1</v>
      </c>
      <c r="AL17" s="14">
        <v>0.75</v>
      </c>
      <c r="AM17" s="14">
        <v>1</v>
      </c>
      <c r="AN17" s="14">
        <v>1</v>
      </c>
      <c r="AO17" s="3">
        <v>0.5</v>
      </c>
      <c r="AP17" s="3">
        <v>0.5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14">
        <v>0.5</v>
      </c>
      <c r="BE17" s="14">
        <v>1</v>
      </c>
      <c r="BF17" s="14">
        <v>1</v>
      </c>
      <c r="BG17" s="3">
        <v>1</v>
      </c>
      <c r="BH17" s="3">
        <v>1</v>
      </c>
      <c r="BI17" s="3">
        <v>1</v>
      </c>
      <c r="BJ17" s="3">
        <v>1</v>
      </c>
      <c r="BK17" s="3">
        <v>1</v>
      </c>
      <c r="BL17" s="3">
        <v>1</v>
      </c>
      <c r="BM17" s="3">
        <v>1</v>
      </c>
      <c r="BN17" s="3">
        <v>1</v>
      </c>
      <c r="BO17" s="3">
        <v>1</v>
      </c>
      <c r="BP17" s="3">
        <v>0</v>
      </c>
      <c r="BS17" s="3">
        <v>0</v>
      </c>
      <c r="BV17" s="3">
        <v>0</v>
      </c>
      <c r="BY17" s="3">
        <v>0</v>
      </c>
      <c r="CB17" s="3">
        <v>0</v>
      </c>
      <c r="CE17" s="3">
        <v>0</v>
      </c>
      <c r="CH17" s="3" t="s">
        <v>95</v>
      </c>
      <c r="CI17" s="3">
        <v>1</v>
      </c>
      <c r="CJ17" s="3">
        <v>1</v>
      </c>
      <c r="CK17" s="3">
        <v>0</v>
      </c>
      <c r="CR17" s="4" t="s">
        <v>132</v>
      </c>
      <c r="CS17" s="3" t="s">
        <v>101</v>
      </c>
      <c r="CT17" s="5">
        <v>45476</v>
      </c>
    </row>
    <row r="18" spans="1:104" ht="15.75" customHeight="1" x14ac:dyDescent="0.25">
      <c r="A18" s="2">
        <v>45476.690850173611</v>
      </c>
      <c r="B18" s="3" t="s">
        <v>87</v>
      </c>
      <c r="C18" s="3" t="s">
        <v>88</v>
      </c>
      <c r="G18" s="3" t="s">
        <v>126</v>
      </c>
      <c r="I18">
        <f t="shared" si="0"/>
        <v>0.33333333333333331</v>
      </c>
      <c r="J18">
        <f t="shared" si="1"/>
        <v>0</v>
      </c>
      <c r="K18">
        <f t="shared" si="2"/>
        <v>0</v>
      </c>
      <c r="L18">
        <f t="shared" si="3"/>
        <v>0</v>
      </c>
      <c r="M18">
        <f t="shared" si="4"/>
        <v>0</v>
      </c>
      <c r="N18">
        <f t="shared" si="5"/>
        <v>0</v>
      </c>
      <c r="O18">
        <f t="shared" si="6"/>
        <v>0</v>
      </c>
      <c r="P18">
        <f t="shared" si="7"/>
        <v>0</v>
      </c>
      <c r="Q18">
        <f t="shared" si="8"/>
        <v>0</v>
      </c>
      <c r="R18">
        <f t="shared" si="9"/>
        <v>0</v>
      </c>
      <c r="S18">
        <f t="shared" si="10"/>
        <v>0</v>
      </c>
      <c r="T18">
        <f t="shared" si="11"/>
        <v>0</v>
      </c>
      <c r="U18">
        <f t="shared" si="12"/>
        <v>0</v>
      </c>
      <c r="V18">
        <f t="shared" si="13"/>
        <v>0</v>
      </c>
      <c r="W18">
        <f t="shared" si="14"/>
        <v>0</v>
      </c>
      <c r="X18">
        <f t="shared" si="15"/>
        <v>0</v>
      </c>
      <c r="Y18">
        <f t="shared" si="16"/>
        <v>0</v>
      </c>
      <c r="Z18">
        <f t="shared" si="17"/>
        <v>0</v>
      </c>
      <c r="AA18">
        <f t="shared" si="18"/>
        <v>1</v>
      </c>
      <c r="AB18">
        <f t="shared" si="19"/>
        <v>0.33333333333333331</v>
      </c>
      <c r="AC18" s="3">
        <v>1</v>
      </c>
      <c r="AD18" s="3">
        <v>0</v>
      </c>
      <c r="AE18" s="3">
        <v>0</v>
      </c>
      <c r="AF18" s="3">
        <v>0</v>
      </c>
      <c r="AI18" s="14">
        <v>0</v>
      </c>
      <c r="AJ18" s="14"/>
      <c r="AK18" s="14"/>
      <c r="AL18" s="14">
        <v>0</v>
      </c>
      <c r="AM18" s="14"/>
      <c r="AN18" s="14"/>
      <c r="AO18" s="3">
        <v>0</v>
      </c>
      <c r="AR18" s="3">
        <v>0</v>
      </c>
      <c r="AU18" s="3">
        <v>0</v>
      </c>
      <c r="AX18" s="3">
        <v>0</v>
      </c>
      <c r="BA18" s="3">
        <v>0</v>
      </c>
      <c r="BD18" s="14">
        <v>0</v>
      </c>
      <c r="BE18" s="14"/>
      <c r="BF18" s="14"/>
      <c r="BG18" s="3">
        <v>0</v>
      </c>
      <c r="BJ18" s="3">
        <v>0</v>
      </c>
      <c r="BM18" s="3">
        <v>0</v>
      </c>
      <c r="BP18" s="3">
        <v>0</v>
      </c>
      <c r="BS18" s="3">
        <v>0</v>
      </c>
      <c r="BV18" s="3">
        <v>0</v>
      </c>
      <c r="BY18" s="3">
        <v>0</v>
      </c>
      <c r="CB18" s="3">
        <v>0</v>
      </c>
      <c r="CE18" s="3">
        <v>1</v>
      </c>
      <c r="CF18" s="3">
        <v>1</v>
      </c>
      <c r="CG18" s="3">
        <v>1</v>
      </c>
      <c r="CH18" s="3" t="s">
        <v>95</v>
      </c>
      <c r="CI18" s="3">
        <v>1</v>
      </c>
      <c r="CJ18" s="3">
        <v>0</v>
      </c>
      <c r="CK18" s="3">
        <v>0</v>
      </c>
      <c r="CR18" s="4" t="s">
        <v>127</v>
      </c>
      <c r="CS18" s="3" t="s">
        <v>97</v>
      </c>
      <c r="CT18" s="5">
        <v>45476</v>
      </c>
    </row>
    <row r="19" spans="1:104" ht="15.75" customHeight="1" x14ac:dyDescent="0.25">
      <c r="A19" s="2">
        <v>45476.703975983793</v>
      </c>
      <c r="B19" s="3" t="s">
        <v>87</v>
      </c>
      <c r="C19" s="3" t="s">
        <v>4</v>
      </c>
      <c r="E19" s="3" t="s">
        <v>133</v>
      </c>
      <c r="I19">
        <f t="shared" si="0"/>
        <v>1</v>
      </c>
      <c r="J19">
        <f t="shared" si="1"/>
        <v>1</v>
      </c>
      <c r="K19">
        <f t="shared" si="2"/>
        <v>1</v>
      </c>
      <c r="L19">
        <f t="shared" si="3"/>
        <v>0.75</v>
      </c>
      <c r="M19">
        <f t="shared" si="4"/>
        <v>0</v>
      </c>
      <c r="N19">
        <f t="shared" si="5"/>
        <v>1</v>
      </c>
      <c r="O19">
        <f t="shared" si="6"/>
        <v>0.5</v>
      </c>
      <c r="P19" t="e">
        <f t="shared" si="7"/>
        <v>#DIV/0!</v>
      </c>
      <c r="Q19">
        <f t="shared" si="8"/>
        <v>0.5</v>
      </c>
      <c r="R19">
        <f t="shared" si="9"/>
        <v>0.83333333333333337</v>
      </c>
      <c r="S19">
        <f t="shared" si="10"/>
        <v>1</v>
      </c>
      <c r="T19">
        <f t="shared" si="11"/>
        <v>0</v>
      </c>
      <c r="U19">
        <f t="shared" si="12"/>
        <v>1</v>
      </c>
      <c r="V19" t="e">
        <f t="shared" si="13"/>
        <v>#DIV/0!</v>
      </c>
      <c r="W19">
        <f t="shared" si="14"/>
        <v>1</v>
      </c>
      <c r="X19">
        <f t="shared" si="15"/>
        <v>0</v>
      </c>
      <c r="Y19">
        <f t="shared" si="16"/>
        <v>1</v>
      </c>
      <c r="Z19">
        <f t="shared" si="17"/>
        <v>0</v>
      </c>
      <c r="AA19">
        <f t="shared" si="18"/>
        <v>1</v>
      </c>
      <c r="AB19">
        <f t="shared" si="19"/>
        <v>0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1</v>
      </c>
      <c r="AI19" s="14">
        <v>1</v>
      </c>
      <c r="AJ19" s="14">
        <v>1</v>
      </c>
      <c r="AK19" s="14">
        <v>1</v>
      </c>
      <c r="AL19" s="14">
        <v>0.25</v>
      </c>
      <c r="AM19" s="14">
        <v>1</v>
      </c>
      <c r="AN19" s="14">
        <v>1</v>
      </c>
      <c r="AO19" s="3">
        <v>0</v>
      </c>
      <c r="AR19" s="3">
        <v>1</v>
      </c>
      <c r="AS19" s="3">
        <v>1</v>
      </c>
      <c r="AT19" s="3">
        <v>1</v>
      </c>
      <c r="AU19" s="3">
        <v>0.5</v>
      </c>
      <c r="AV19" s="3">
        <v>0</v>
      </c>
      <c r="AW19" s="3">
        <v>1</v>
      </c>
      <c r="AX19" s="3"/>
      <c r="BA19" s="3">
        <v>0.5</v>
      </c>
      <c r="BB19" s="3">
        <v>0</v>
      </c>
      <c r="BC19" s="3">
        <v>1</v>
      </c>
      <c r="BD19" s="14">
        <v>0.5</v>
      </c>
      <c r="BE19" s="14">
        <v>1</v>
      </c>
      <c r="BF19" s="14">
        <v>1</v>
      </c>
      <c r="BG19" s="3">
        <v>1</v>
      </c>
      <c r="BH19" s="3">
        <v>1</v>
      </c>
      <c r="BI19" s="3">
        <v>1</v>
      </c>
      <c r="BJ19" s="3">
        <v>0</v>
      </c>
      <c r="BM19" s="3">
        <v>1</v>
      </c>
      <c r="BN19" s="3">
        <v>1</v>
      </c>
      <c r="BO19" s="3">
        <v>1</v>
      </c>
      <c r="BP19" s="3"/>
      <c r="BS19" s="3">
        <v>1</v>
      </c>
      <c r="BT19" s="3">
        <v>1</v>
      </c>
      <c r="BU19" s="3">
        <v>1</v>
      </c>
      <c r="BV19" s="3">
        <v>0</v>
      </c>
      <c r="BY19" s="3">
        <v>1</v>
      </c>
      <c r="BZ19" s="3">
        <v>1</v>
      </c>
      <c r="CA19" s="3">
        <v>1</v>
      </c>
      <c r="CB19" s="3">
        <v>0</v>
      </c>
      <c r="CE19" s="3">
        <v>1</v>
      </c>
      <c r="CF19" s="3">
        <v>1</v>
      </c>
      <c r="CG19" s="3">
        <v>1</v>
      </c>
      <c r="CH19" s="3" t="s">
        <v>129</v>
      </c>
      <c r="CL19" s="3">
        <v>0</v>
      </c>
      <c r="CR19" s="4" t="s">
        <v>134</v>
      </c>
      <c r="CS19" s="3" t="s">
        <v>109</v>
      </c>
      <c r="CT19" s="5">
        <v>45479</v>
      </c>
    </row>
    <row r="20" spans="1:104" ht="15.75" customHeight="1" x14ac:dyDescent="0.25">
      <c r="A20" s="2">
        <v>45477.416944710647</v>
      </c>
      <c r="B20" s="3" t="s">
        <v>87</v>
      </c>
      <c r="C20" s="3" t="s">
        <v>113</v>
      </c>
      <c r="H20" s="3" t="s">
        <v>135</v>
      </c>
      <c r="I20">
        <f t="shared" si="0"/>
        <v>0</v>
      </c>
      <c r="J20">
        <f t="shared" si="1"/>
        <v>1</v>
      </c>
      <c r="K20">
        <f t="shared" si="2"/>
        <v>1</v>
      </c>
      <c r="L20">
        <f t="shared" si="3"/>
        <v>0.83333333333333337</v>
      </c>
      <c r="M20">
        <f t="shared" si="4"/>
        <v>0.5</v>
      </c>
      <c r="N20">
        <f t="shared" si="5"/>
        <v>0.83333333333333337</v>
      </c>
      <c r="O20">
        <f t="shared" si="6"/>
        <v>0.83333333333333337</v>
      </c>
      <c r="P20">
        <f t="shared" si="7"/>
        <v>1</v>
      </c>
      <c r="Q20">
        <f t="shared" si="8"/>
        <v>1</v>
      </c>
      <c r="R20">
        <f t="shared" si="9"/>
        <v>0.58333333333333337</v>
      </c>
      <c r="S20">
        <f t="shared" si="10"/>
        <v>1</v>
      </c>
      <c r="T20">
        <f t="shared" si="11"/>
        <v>1</v>
      </c>
      <c r="U20">
        <f t="shared" si="12"/>
        <v>0</v>
      </c>
      <c r="V20">
        <f t="shared" si="13"/>
        <v>0</v>
      </c>
      <c r="W20">
        <f t="shared" si="14"/>
        <v>0</v>
      </c>
      <c r="X20">
        <f t="shared" si="15"/>
        <v>0</v>
      </c>
      <c r="Y20">
        <f t="shared" si="16"/>
        <v>0.33333333333333331</v>
      </c>
      <c r="Z20">
        <f t="shared" si="17"/>
        <v>0</v>
      </c>
      <c r="AA20">
        <f t="shared" si="18"/>
        <v>0</v>
      </c>
      <c r="AB20">
        <f t="shared" si="19"/>
        <v>0.66666666666666663</v>
      </c>
      <c r="AC20" s="3">
        <v>0</v>
      </c>
      <c r="AF20" s="3">
        <v>1</v>
      </c>
      <c r="AG20" s="3">
        <v>1</v>
      </c>
      <c r="AH20" s="3">
        <v>1</v>
      </c>
      <c r="AI20" s="14">
        <v>1</v>
      </c>
      <c r="AJ20" s="14">
        <v>1</v>
      </c>
      <c r="AK20" s="14">
        <v>1</v>
      </c>
      <c r="AL20" s="14">
        <v>0.5</v>
      </c>
      <c r="AM20" s="14">
        <v>1</v>
      </c>
      <c r="AN20" s="14">
        <v>1</v>
      </c>
      <c r="AO20" s="3">
        <v>0.5</v>
      </c>
      <c r="AP20" s="3"/>
      <c r="AQ20" s="3">
        <v>0.5</v>
      </c>
      <c r="AR20" s="3">
        <v>1</v>
      </c>
      <c r="AS20" s="3">
        <v>0.5</v>
      </c>
      <c r="AT20" s="3">
        <v>1</v>
      </c>
      <c r="AU20" s="3">
        <v>0.5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s="14">
        <v>0.25</v>
      </c>
      <c r="BE20" s="14">
        <v>0.5</v>
      </c>
      <c r="BF20" s="14">
        <v>1</v>
      </c>
      <c r="BG20" s="3">
        <v>1</v>
      </c>
      <c r="BH20" s="3">
        <v>1</v>
      </c>
      <c r="BI20" s="3">
        <v>1</v>
      </c>
      <c r="BJ20" s="3">
        <v>1</v>
      </c>
      <c r="BK20" s="3">
        <v>1</v>
      </c>
      <c r="BL20" s="3">
        <v>1</v>
      </c>
      <c r="BM20" s="3">
        <v>0</v>
      </c>
      <c r="BP20" s="3">
        <v>0</v>
      </c>
      <c r="BS20" s="3">
        <v>0</v>
      </c>
      <c r="BV20" s="3">
        <v>0</v>
      </c>
      <c r="BY20" s="3">
        <v>1</v>
      </c>
      <c r="BZ20" s="3">
        <v>0</v>
      </c>
      <c r="CA20" s="3">
        <v>0</v>
      </c>
      <c r="CB20" s="3">
        <v>0</v>
      </c>
      <c r="CE20" s="3">
        <v>0</v>
      </c>
      <c r="CH20" s="3" t="s">
        <v>95</v>
      </c>
      <c r="CI20" s="3">
        <v>1</v>
      </c>
      <c r="CJ20" s="3">
        <v>1</v>
      </c>
      <c r="CK20" s="3">
        <v>0</v>
      </c>
      <c r="CR20" s="4" t="s">
        <v>136</v>
      </c>
      <c r="CS20" s="3" t="s">
        <v>101</v>
      </c>
      <c r="CT20" s="5">
        <v>45476</v>
      </c>
    </row>
    <row r="21" spans="1:104" ht="15.75" customHeight="1" x14ac:dyDescent="0.25">
      <c r="A21" s="2">
        <v>45477.442530335647</v>
      </c>
      <c r="B21" s="3" t="s">
        <v>87</v>
      </c>
      <c r="C21" s="3" t="s">
        <v>88</v>
      </c>
      <c r="G21" s="3" t="s">
        <v>137</v>
      </c>
      <c r="I21">
        <f t="shared" si="0"/>
        <v>0.33333333333333331</v>
      </c>
      <c r="J21">
        <f t="shared" si="1"/>
        <v>0.33333333333333331</v>
      </c>
      <c r="K21">
        <f t="shared" si="2"/>
        <v>8.3333333333333329E-2</v>
      </c>
      <c r="L21">
        <f t="shared" si="3"/>
        <v>0</v>
      </c>
      <c r="M21">
        <f t="shared" si="4"/>
        <v>0</v>
      </c>
      <c r="N21">
        <f t="shared" si="5"/>
        <v>0</v>
      </c>
      <c r="O21">
        <f t="shared" si="6"/>
        <v>0</v>
      </c>
      <c r="P21">
        <f t="shared" si="7"/>
        <v>0</v>
      </c>
      <c r="Q21">
        <f t="shared" si="8"/>
        <v>0</v>
      </c>
      <c r="R21">
        <f t="shared" si="9"/>
        <v>0</v>
      </c>
      <c r="S21">
        <f t="shared" si="10"/>
        <v>0</v>
      </c>
      <c r="T21">
        <f t="shared" si="11"/>
        <v>0</v>
      </c>
      <c r="U21">
        <f t="shared" si="12"/>
        <v>0</v>
      </c>
      <c r="V21">
        <f t="shared" si="13"/>
        <v>0</v>
      </c>
      <c r="W21">
        <f t="shared" si="14"/>
        <v>0</v>
      </c>
      <c r="X21">
        <f t="shared" si="15"/>
        <v>0</v>
      </c>
      <c r="Y21">
        <f t="shared" si="16"/>
        <v>0</v>
      </c>
      <c r="Z21">
        <f t="shared" si="17"/>
        <v>0</v>
      </c>
      <c r="AA21">
        <f t="shared" si="18"/>
        <v>0</v>
      </c>
      <c r="AB21">
        <f t="shared" si="19"/>
        <v>0</v>
      </c>
      <c r="AC21" s="3">
        <v>1</v>
      </c>
      <c r="AD21" s="3">
        <v>0</v>
      </c>
      <c r="AE21" s="3">
        <v>0</v>
      </c>
      <c r="AF21" s="3">
        <v>1</v>
      </c>
      <c r="AG21" s="3">
        <v>0</v>
      </c>
      <c r="AH21" s="3">
        <v>0</v>
      </c>
      <c r="AI21" s="14">
        <v>0.25</v>
      </c>
      <c r="AJ21" s="14">
        <v>0</v>
      </c>
      <c r="AK21" s="14">
        <v>0</v>
      </c>
      <c r="AL21" s="14">
        <v>0</v>
      </c>
      <c r="AM21" s="14"/>
      <c r="AN21" s="14"/>
      <c r="AO21" s="3">
        <v>0</v>
      </c>
      <c r="AR21" s="3">
        <v>0</v>
      </c>
      <c r="AU21" s="3">
        <v>0</v>
      </c>
      <c r="AX21" s="3">
        <v>0</v>
      </c>
      <c r="BA21" s="3">
        <v>0</v>
      </c>
      <c r="BD21" s="14">
        <v>0</v>
      </c>
      <c r="BE21" s="14"/>
      <c r="BF21" s="14"/>
      <c r="BG21" s="3">
        <v>0</v>
      </c>
      <c r="BJ21" s="3">
        <v>0</v>
      </c>
      <c r="BM21" s="3">
        <v>0</v>
      </c>
      <c r="BP21" s="3">
        <v>0</v>
      </c>
      <c r="BS21" s="3">
        <v>0</v>
      </c>
      <c r="BV21" s="3">
        <v>0</v>
      </c>
      <c r="BY21" s="3">
        <v>0</v>
      </c>
      <c r="CB21" s="3">
        <v>0</v>
      </c>
      <c r="CE21" s="3">
        <v>0</v>
      </c>
      <c r="CH21" s="3" t="s">
        <v>95</v>
      </c>
      <c r="CI21" s="3">
        <v>0</v>
      </c>
      <c r="CR21" s="4" t="s">
        <v>138</v>
      </c>
      <c r="CS21" s="3" t="s">
        <v>97</v>
      </c>
      <c r="CT21" s="5">
        <v>45477</v>
      </c>
    </row>
    <row r="22" spans="1:104" ht="15.75" customHeight="1" x14ac:dyDescent="0.25">
      <c r="A22" s="2">
        <v>45477.500942500003</v>
      </c>
      <c r="B22" s="3" t="s">
        <v>87</v>
      </c>
      <c r="C22" s="3" t="s">
        <v>88</v>
      </c>
      <c r="G22" s="3" t="s">
        <v>139</v>
      </c>
      <c r="I22">
        <f t="shared" si="0"/>
        <v>0.66666666666666663</v>
      </c>
      <c r="J22">
        <f t="shared" si="1"/>
        <v>1</v>
      </c>
      <c r="K22">
        <f t="shared" si="2"/>
        <v>0.75</v>
      </c>
      <c r="L22">
        <f t="shared" si="3"/>
        <v>0.83333333333333337</v>
      </c>
      <c r="M22">
        <f t="shared" si="4"/>
        <v>0.5</v>
      </c>
      <c r="N22">
        <f t="shared" si="5"/>
        <v>1</v>
      </c>
      <c r="O22">
        <f t="shared" si="6"/>
        <v>1</v>
      </c>
      <c r="P22">
        <f t="shared" si="7"/>
        <v>1</v>
      </c>
      <c r="Q22">
        <f t="shared" si="8"/>
        <v>0.83333333333333337</v>
      </c>
      <c r="R22">
        <f t="shared" si="9"/>
        <v>0</v>
      </c>
      <c r="S22">
        <f t="shared" si="10"/>
        <v>1</v>
      </c>
      <c r="T22">
        <f t="shared" si="11"/>
        <v>0</v>
      </c>
      <c r="U22">
        <f t="shared" si="12"/>
        <v>1</v>
      </c>
      <c r="V22">
        <f t="shared" si="13"/>
        <v>0</v>
      </c>
      <c r="W22">
        <f t="shared" si="14"/>
        <v>0.83333333333333337</v>
      </c>
      <c r="X22">
        <f t="shared" si="15"/>
        <v>0</v>
      </c>
      <c r="Y22">
        <f t="shared" si="16"/>
        <v>0.66666666666666663</v>
      </c>
      <c r="Z22">
        <f t="shared" si="17"/>
        <v>0</v>
      </c>
      <c r="AA22">
        <f t="shared" si="18"/>
        <v>0.83333333333333337</v>
      </c>
      <c r="AB22">
        <f t="shared" si="19"/>
        <v>0.66666666666666663</v>
      </c>
      <c r="AC22" s="3">
        <v>1</v>
      </c>
      <c r="AD22" s="3">
        <v>1</v>
      </c>
      <c r="AE22" s="3">
        <v>0</v>
      </c>
      <c r="AF22" s="3">
        <v>1</v>
      </c>
      <c r="AG22" s="3">
        <v>1</v>
      </c>
      <c r="AH22" s="3">
        <v>1</v>
      </c>
      <c r="AI22" s="14">
        <v>0.75</v>
      </c>
      <c r="AJ22" s="14">
        <v>1</v>
      </c>
      <c r="AK22" s="14">
        <v>0.5</v>
      </c>
      <c r="AL22" s="14">
        <v>0.5</v>
      </c>
      <c r="AM22" s="14">
        <v>1</v>
      </c>
      <c r="AN22" s="14">
        <v>1</v>
      </c>
      <c r="AO22" s="3">
        <v>0.5</v>
      </c>
      <c r="AP22" s="3"/>
      <c r="AQ22" s="3">
        <v>0.5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0.5</v>
      </c>
      <c r="BB22" s="3">
        <v>1</v>
      </c>
      <c r="BC22" s="3">
        <v>1</v>
      </c>
      <c r="BD22" s="14">
        <v>0</v>
      </c>
      <c r="BE22" s="14"/>
      <c r="BF22" s="14"/>
      <c r="BG22" s="3">
        <v>1</v>
      </c>
      <c r="BH22" s="3">
        <v>1</v>
      </c>
      <c r="BI22" s="3">
        <v>1</v>
      </c>
      <c r="BJ22" s="3">
        <v>0</v>
      </c>
      <c r="BM22" s="3">
        <v>1</v>
      </c>
      <c r="BN22" s="3">
        <v>1</v>
      </c>
      <c r="BO22" s="3">
        <v>1</v>
      </c>
      <c r="BP22" s="3">
        <v>0</v>
      </c>
      <c r="BS22" s="3">
        <v>1</v>
      </c>
      <c r="BT22" s="3">
        <v>1</v>
      </c>
      <c r="BU22" s="3">
        <v>0.5</v>
      </c>
      <c r="BV22" s="3">
        <v>0</v>
      </c>
      <c r="BY22" s="3">
        <v>1</v>
      </c>
      <c r="BZ22" s="3">
        <v>1</v>
      </c>
      <c r="CA22" s="3">
        <v>0</v>
      </c>
      <c r="CB22" s="3">
        <v>0</v>
      </c>
      <c r="CE22" s="3">
        <v>1</v>
      </c>
      <c r="CF22" s="3">
        <v>1</v>
      </c>
      <c r="CG22" s="3">
        <v>0.5</v>
      </c>
      <c r="CH22" s="3" t="s">
        <v>95</v>
      </c>
      <c r="CI22" s="3">
        <v>1</v>
      </c>
      <c r="CJ22" s="3">
        <v>1</v>
      </c>
      <c r="CK22" s="3">
        <v>0</v>
      </c>
      <c r="CR22" s="4" t="s">
        <v>140</v>
      </c>
      <c r="CS22" s="3" t="s">
        <v>101</v>
      </c>
      <c r="CT22" s="5">
        <v>45477</v>
      </c>
    </row>
    <row r="23" spans="1:104" ht="15.75" customHeight="1" x14ac:dyDescent="0.25">
      <c r="A23" s="2">
        <v>45477.511814641199</v>
      </c>
      <c r="B23" s="3" t="s">
        <v>87</v>
      </c>
      <c r="C23" s="3" t="s">
        <v>88</v>
      </c>
      <c r="G23" s="3" t="s">
        <v>141</v>
      </c>
      <c r="I23">
        <f t="shared" si="0"/>
        <v>0</v>
      </c>
      <c r="J23">
        <f t="shared" si="1"/>
        <v>0.5</v>
      </c>
      <c r="K23">
        <f t="shared" si="2"/>
        <v>0.5</v>
      </c>
      <c r="L23">
        <f t="shared" si="3"/>
        <v>0.25</v>
      </c>
      <c r="M23">
        <f t="shared" si="4"/>
        <v>0</v>
      </c>
      <c r="N23">
        <f t="shared" si="5"/>
        <v>0.5</v>
      </c>
      <c r="O23">
        <f t="shared" si="6"/>
        <v>0.5</v>
      </c>
      <c r="P23">
        <f t="shared" si="7"/>
        <v>0</v>
      </c>
      <c r="Q23">
        <f t="shared" si="8"/>
        <v>1</v>
      </c>
      <c r="R23">
        <f t="shared" si="9"/>
        <v>0</v>
      </c>
      <c r="S23">
        <f t="shared" si="10"/>
        <v>0.66666666666666663</v>
      </c>
      <c r="T23">
        <f t="shared" si="11"/>
        <v>0</v>
      </c>
      <c r="U23">
        <f t="shared" si="12"/>
        <v>0</v>
      </c>
      <c r="V23">
        <f t="shared" si="13"/>
        <v>0</v>
      </c>
      <c r="W23">
        <f t="shared" si="14"/>
        <v>0</v>
      </c>
      <c r="X23">
        <f t="shared" si="15"/>
        <v>0</v>
      </c>
      <c r="Y23">
        <f t="shared" si="16"/>
        <v>0</v>
      </c>
      <c r="Z23">
        <f t="shared" si="17"/>
        <v>0</v>
      </c>
      <c r="AA23">
        <f t="shared" si="18"/>
        <v>0</v>
      </c>
      <c r="AB23">
        <f t="shared" si="19"/>
        <v>0</v>
      </c>
      <c r="AC23" s="3">
        <v>0</v>
      </c>
      <c r="AF23" s="3">
        <v>0.5</v>
      </c>
      <c r="AG23" s="3">
        <v>0</v>
      </c>
      <c r="AH23" s="3">
        <v>1</v>
      </c>
      <c r="AI23" s="14">
        <v>0.5</v>
      </c>
      <c r="AJ23" s="14">
        <v>0</v>
      </c>
      <c r="AK23" s="14">
        <v>1</v>
      </c>
      <c r="AL23" s="14">
        <v>0.25</v>
      </c>
      <c r="AM23" s="14">
        <v>0</v>
      </c>
      <c r="AN23" s="14">
        <v>0.5</v>
      </c>
      <c r="AO23" s="3">
        <v>0</v>
      </c>
      <c r="AR23" s="3">
        <v>1</v>
      </c>
      <c r="AS23" s="3">
        <v>0</v>
      </c>
      <c r="AT23" s="3">
        <v>0.5</v>
      </c>
      <c r="AU23" s="3">
        <v>0.5</v>
      </c>
      <c r="AV23" s="3">
        <v>0</v>
      </c>
      <c r="AW23" s="3">
        <v>1</v>
      </c>
      <c r="AX23" s="3">
        <v>0</v>
      </c>
      <c r="BA23" s="3">
        <v>1</v>
      </c>
      <c r="BB23" s="3">
        <v>1</v>
      </c>
      <c r="BC23" s="3">
        <v>1</v>
      </c>
      <c r="BD23" s="14">
        <v>0</v>
      </c>
      <c r="BE23" s="14"/>
      <c r="BF23" s="14"/>
      <c r="BG23" s="3">
        <v>1</v>
      </c>
      <c r="BH23" s="3">
        <v>0</v>
      </c>
      <c r="BI23" s="3">
        <v>1</v>
      </c>
      <c r="BJ23" s="3">
        <v>0</v>
      </c>
      <c r="BM23" s="3">
        <v>0</v>
      </c>
      <c r="BP23" s="3">
        <v>0</v>
      </c>
      <c r="BS23" s="3">
        <v>0</v>
      </c>
      <c r="BV23" s="3">
        <v>0</v>
      </c>
      <c r="BY23" s="3">
        <v>0</v>
      </c>
      <c r="CB23" s="3">
        <v>0</v>
      </c>
      <c r="CE23" s="3">
        <v>0</v>
      </c>
      <c r="CH23" s="3" t="s">
        <v>95</v>
      </c>
      <c r="CI23" s="3">
        <v>0</v>
      </c>
      <c r="CR23" s="4" t="s">
        <v>142</v>
      </c>
      <c r="CS23" s="3" t="s">
        <v>97</v>
      </c>
      <c r="CT23" s="5">
        <v>45477</v>
      </c>
    </row>
    <row r="24" spans="1:104" x14ac:dyDescent="0.25">
      <c r="A24" s="6">
        <v>45477.663578587963</v>
      </c>
      <c r="B24" s="8" t="s">
        <v>87</v>
      </c>
      <c r="C24" s="8" t="s">
        <v>3</v>
      </c>
      <c r="D24" s="8" t="s">
        <v>143</v>
      </c>
      <c r="E24" s="8"/>
      <c r="F24" s="8"/>
      <c r="G24" s="8"/>
      <c r="H24" s="8"/>
      <c r="I24">
        <f t="shared" si="0"/>
        <v>0.66666666666666663</v>
      </c>
      <c r="J24">
        <f t="shared" si="1"/>
        <v>1</v>
      </c>
      <c r="K24">
        <f t="shared" si="2"/>
        <v>0.75</v>
      </c>
      <c r="L24">
        <f t="shared" si="3"/>
        <v>0</v>
      </c>
      <c r="M24">
        <f t="shared" si="4"/>
        <v>0.5</v>
      </c>
      <c r="N24">
        <f t="shared" si="5"/>
        <v>0</v>
      </c>
      <c r="O24">
        <f t="shared" si="6"/>
        <v>0.5</v>
      </c>
      <c r="P24">
        <f t="shared" si="7"/>
        <v>0.66666666666666663</v>
      </c>
      <c r="Q24">
        <f t="shared" si="8"/>
        <v>1</v>
      </c>
      <c r="R24">
        <f t="shared" si="9"/>
        <v>0.83333333333333337</v>
      </c>
      <c r="S24">
        <f t="shared" si="10"/>
        <v>0</v>
      </c>
      <c r="T24">
        <f t="shared" si="11"/>
        <v>0</v>
      </c>
      <c r="U24">
        <f t="shared" si="12"/>
        <v>0</v>
      </c>
      <c r="V24" t="e">
        <f t="shared" si="13"/>
        <v>#DIV/0!</v>
      </c>
      <c r="W24">
        <f t="shared" si="14"/>
        <v>0</v>
      </c>
      <c r="X24">
        <f t="shared" si="15"/>
        <v>0</v>
      </c>
      <c r="Y24">
        <f t="shared" si="16"/>
        <v>0.66666666666666663</v>
      </c>
      <c r="Z24">
        <f t="shared" si="17"/>
        <v>0</v>
      </c>
      <c r="AA24">
        <f t="shared" si="18"/>
        <v>0</v>
      </c>
      <c r="AB24">
        <f t="shared" si="19"/>
        <v>1</v>
      </c>
      <c r="AC24" s="8">
        <v>1</v>
      </c>
      <c r="AD24" s="8">
        <v>1</v>
      </c>
      <c r="AE24" s="8">
        <v>0</v>
      </c>
      <c r="AF24" s="8">
        <v>1</v>
      </c>
      <c r="AG24" s="8">
        <v>1</v>
      </c>
      <c r="AH24" s="8">
        <v>1</v>
      </c>
      <c r="AI24" s="14">
        <v>0.25</v>
      </c>
      <c r="AJ24" s="14">
        <v>1</v>
      </c>
      <c r="AK24" s="14">
        <v>1</v>
      </c>
      <c r="AL24" s="14">
        <v>0</v>
      </c>
      <c r="AM24" s="14"/>
      <c r="AN24" s="14"/>
      <c r="AO24" s="8">
        <v>0.5</v>
      </c>
      <c r="AP24" s="8"/>
      <c r="AQ24" s="8">
        <v>0.5</v>
      </c>
      <c r="AR24" s="8">
        <v>0</v>
      </c>
      <c r="AS24" s="8"/>
      <c r="AT24" s="8"/>
      <c r="AU24" s="8">
        <v>0.5</v>
      </c>
      <c r="AV24" s="8">
        <v>0</v>
      </c>
      <c r="AW24" s="8">
        <v>1</v>
      </c>
      <c r="AX24" s="8">
        <v>0.5</v>
      </c>
      <c r="AY24" s="8">
        <v>1</v>
      </c>
      <c r="AZ24" s="8">
        <v>0.5</v>
      </c>
      <c r="BA24" s="8">
        <v>1</v>
      </c>
      <c r="BB24" s="8">
        <v>1</v>
      </c>
      <c r="BC24" s="8">
        <v>1</v>
      </c>
      <c r="BD24" s="14">
        <v>0.5</v>
      </c>
      <c r="BE24" s="14">
        <v>1</v>
      </c>
      <c r="BF24" s="14">
        <v>1</v>
      </c>
      <c r="BG24" s="8">
        <v>0</v>
      </c>
      <c r="BH24" s="8"/>
      <c r="BI24" s="8"/>
      <c r="BJ24" s="8">
        <v>0</v>
      </c>
      <c r="BK24" s="8"/>
      <c r="BL24" s="8"/>
      <c r="BM24" s="8">
        <v>0</v>
      </c>
      <c r="BN24" s="8"/>
      <c r="BO24" s="8"/>
      <c r="BP24" s="8"/>
      <c r="BQ24" s="8"/>
      <c r="BR24" s="8"/>
      <c r="BS24" s="8">
        <v>0</v>
      </c>
      <c r="BT24" s="8"/>
      <c r="BU24" s="8"/>
      <c r="BV24" s="8">
        <v>0</v>
      </c>
      <c r="BW24" s="8"/>
      <c r="BX24" s="8"/>
      <c r="BY24" s="8">
        <v>1</v>
      </c>
      <c r="BZ24" s="8">
        <v>0</v>
      </c>
      <c r="CA24" s="8">
        <v>1</v>
      </c>
      <c r="CB24" s="8">
        <v>0</v>
      </c>
      <c r="CC24" s="8"/>
      <c r="CD24" s="8"/>
      <c r="CE24" s="8">
        <v>0</v>
      </c>
      <c r="CF24" s="8"/>
      <c r="CG24" s="8"/>
      <c r="CH24" s="8" t="s">
        <v>262</v>
      </c>
      <c r="CI24" s="8"/>
      <c r="CJ24" s="8"/>
      <c r="CK24" s="8"/>
      <c r="CL24" s="8"/>
      <c r="CM24" s="8"/>
      <c r="CN24" s="8"/>
      <c r="CO24" s="8">
        <v>1</v>
      </c>
      <c r="CP24" s="8">
        <v>1</v>
      </c>
      <c r="CQ24" s="8">
        <v>1</v>
      </c>
      <c r="CR24" s="8" t="s">
        <v>145</v>
      </c>
      <c r="CS24" s="8" t="s">
        <v>146</v>
      </c>
      <c r="CT24" s="9">
        <v>45477</v>
      </c>
      <c r="CU24" s="8"/>
      <c r="CV24" s="8"/>
      <c r="CW24" s="8"/>
      <c r="CX24" s="8"/>
      <c r="CY24" s="8"/>
      <c r="CZ24" s="8"/>
    </row>
    <row r="25" spans="1:104" x14ac:dyDescent="0.25">
      <c r="A25" s="2">
        <v>45477.670199224536</v>
      </c>
      <c r="B25" s="3" t="s">
        <v>87</v>
      </c>
      <c r="C25" s="3" t="s">
        <v>88</v>
      </c>
      <c r="G25" s="3" t="s">
        <v>147</v>
      </c>
      <c r="I25">
        <f t="shared" si="0"/>
        <v>0.33333333333333331</v>
      </c>
      <c r="J25">
        <f t="shared" si="1"/>
        <v>0.16666666666666666</v>
      </c>
      <c r="K25">
        <f t="shared" si="2"/>
        <v>1</v>
      </c>
      <c r="L25">
        <f t="shared" si="3"/>
        <v>0.75</v>
      </c>
      <c r="M25">
        <f t="shared" si="4"/>
        <v>0.5</v>
      </c>
      <c r="N25">
        <f t="shared" si="5"/>
        <v>1</v>
      </c>
      <c r="O25">
        <f t="shared" si="6"/>
        <v>0.83333333333333337</v>
      </c>
      <c r="P25">
        <f t="shared" si="7"/>
        <v>0</v>
      </c>
      <c r="Q25">
        <f t="shared" si="8"/>
        <v>1</v>
      </c>
      <c r="R25">
        <f t="shared" si="9"/>
        <v>0</v>
      </c>
      <c r="S25">
        <f t="shared" si="10"/>
        <v>0.5</v>
      </c>
      <c r="T25">
        <f t="shared" si="11"/>
        <v>0</v>
      </c>
      <c r="U25">
        <f t="shared" si="12"/>
        <v>0</v>
      </c>
      <c r="V25">
        <f t="shared" si="13"/>
        <v>0</v>
      </c>
      <c r="W25">
        <f t="shared" si="14"/>
        <v>0</v>
      </c>
      <c r="X25">
        <f t="shared" si="15"/>
        <v>0</v>
      </c>
      <c r="Y25">
        <f t="shared" si="16"/>
        <v>0</v>
      </c>
      <c r="Z25">
        <f t="shared" si="17"/>
        <v>0</v>
      </c>
      <c r="AA25">
        <f t="shared" si="18"/>
        <v>0.83333333333333337</v>
      </c>
      <c r="AB25">
        <f t="shared" si="19"/>
        <v>0</v>
      </c>
      <c r="AC25" s="3">
        <v>1</v>
      </c>
      <c r="AD25" s="3">
        <v>0</v>
      </c>
      <c r="AE25" s="3">
        <v>0</v>
      </c>
      <c r="AF25" s="3">
        <v>0.5</v>
      </c>
      <c r="AG25" s="3">
        <v>0</v>
      </c>
      <c r="AH25" s="3">
        <v>0</v>
      </c>
      <c r="AI25" s="14">
        <v>1</v>
      </c>
      <c r="AJ25" s="14">
        <v>1</v>
      </c>
      <c r="AK25" s="14">
        <v>1</v>
      </c>
      <c r="AL25" s="14">
        <v>1</v>
      </c>
      <c r="AM25" s="14">
        <v>0.5</v>
      </c>
      <c r="AN25" s="14">
        <v>0.75</v>
      </c>
      <c r="AO25" s="3">
        <v>0.5</v>
      </c>
      <c r="AP25" s="3"/>
      <c r="AQ25" s="3">
        <v>0.5</v>
      </c>
      <c r="AR25" s="3">
        <v>1</v>
      </c>
      <c r="AS25" s="3">
        <v>1</v>
      </c>
      <c r="AT25" s="3">
        <v>1</v>
      </c>
      <c r="AU25" s="3">
        <v>0.5</v>
      </c>
      <c r="AV25" s="3">
        <v>1</v>
      </c>
      <c r="AW25" s="3">
        <v>1</v>
      </c>
      <c r="AX25" s="3">
        <v>0</v>
      </c>
      <c r="BA25" s="3">
        <v>1</v>
      </c>
      <c r="BB25" s="3">
        <v>1</v>
      </c>
      <c r="BC25" s="3">
        <v>1</v>
      </c>
      <c r="BD25" s="14">
        <v>0</v>
      </c>
      <c r="BE25" s="14"/>
      <c r="BF25" s="14"/>
      <c r="BG25" s="3">
        <v>0.5</v>
      </c>
      <c r="BH25" s="3">
        <v>0</v>
      </c>
      <c r="BI25" s="3">
        <v>1</v>
      </c>
      <c r="BJ25" s="3">
        <v>0</v>
      </c>
      <c r="BM25" s="3">
        <v>0</v>
      </c>
      <c r="BP25" s="3">
        <v>0</v>
      </c>
      <c r="BS25" s="3">
        <v>0</v>
      </c>
      <c r="BV25" s="3">
        <v>0</v>
      </c>
      <c r="BY25" s="3">
        <v>0</v>
      </c>
      <c r="CB25" s="3">
        <v>0</v>
      </c>
      <c r="CE25" s="3">
        <v>1</v>
      </c>
      <c r="CF25" s="3">
        <v>1</v>
      </c>
      <c r="CG25" s="3">
        <v>0.5</v>
      </c>
      <c r="CH25" s="3" t="s">
        <v>95</v>
      </c>
      <c r="CI25" s="3">
        <v>0</v>
      </c>
      <c r="CR25" s="4" t="s">
        <v>148</v>
      </c>
      <c r="CS25" s="3" t="s">
        <v>97</v>
      </c>
      <c r="CT25" s="5">
        <v>45477</v>
      </c>
    </row>
    <row r="26" spans="1:104" x14ac:dyDescent="0.25">
      <c r="A26" s="2">
        <v>45477.673232928239</v>
      </c>
      <c r="B26" s="3" t="s">
        <v>87</v>
      </c>
      <c r="C26" s="3" t="s">
        <v>4</v>
      </c>
      <c r="E26" s="3" t="s">
        <v>149</v>
      </c>
      <c r="I26">
        <f t="shared" si="0"/>
        <v>0.33333333333333331</v>
      </c>
      <c r="J26">
        <f t="shared" si="1"/>
        <v>0.16666666666666666</v>
      </c>
      <c r="K26">
        <f t="shared" si="2"/>
        <v>8.3333333333333329E-2</v>
      </c>
      <c r="L26">
        <f t="shared" si="3"/>
        <v>0</v>
      </c>
      <c r="M26">
        <f t="shared" si="4"/>
        <v>0</v>
      </c>
      <c r="N26">
        <f t="shared" si="5"/>
        <v>0</v>
      </c>
      <c r="O26">
        <f t="shared" si="6"/>
        <v>0.33333333333333331</v>
      </c>
      <c r="P26">
        <f t="shared" si="7"/>
        <v>0</v>
      </c>
      <c r="Q26">
        <f t="shared" si="8"/>
        <v>0.66666666666666663</v>
      </c>
      <c r="R26">
        <f t="shared" si="9"/>
        <v>0.41666666666666669</v>
      </c>
      <c r="S26">
        <f t="shared" si="10"/>
        <v>0</v>
      </c>
      <c r="T26">
        <f t="shared" si="11"/>
        <v>0</v>
      </c>
      <c r="U26" t="e">
        <f t="shared" si="12"/>
        <v>#DIV/0!</v>
      </c>
      <c r="V26" t="e">
        <f t="shared" si="13"/>
        <v>#DIV/0!</v>
      </c>
      <c r="W26">
        <f t="shared" si="14"/>
        <v>0.5</v>
      </c>
      <c r="X26">
        <f t="shared" si="15"/>
        <v>0</v>
      </c>
      <c r="Y26">
        <f t="shared" si="16"/>
        <v>0</v>
      </c>
      <c r="Z26">
        <f t="shared" si="17"/>
        <v>0</v>
      </c>
      <c r="AA26">
        <f t="shared" si="18"/>
        <v>0.5</v>
      </c>
      <c r="AB26">
        <f t="shared" si="19"/>
        <v>0</v>
      </c>
      <c r="AC26" s="3">
        <v>1</v>
      </c>
      <c r="AD26" s="3">
        <v>0</v>
      </c>
      <c r="AE26" s="3">
        <v>0</v>
      </c>
      <c r="AF26" s="3">
        <v>0.5</v>
      </c>
      <c r="AG26" s="3">
        <v>0</v>
      </c>
      <c r="AH26" s="3">
        <v>0</v>
      </c>
      <c r="AI26" s="14">
        <v>0.25</v>
      </c>
      <c r="AJ26" s="14">
        <v>0</v>
      </c>
      <c r="AK26" s="14">
        <v>0</v>
      </c>
      <c r="AL26" s="14">
        <v>0</v>
      </c>
      <c r="AM26" s="14"/>
      <c r="AN26" s="14"/>
      <c r="AO26" s="3">
        <v>0</v>
      </c>
      <c r="AR26" s="3">
        <v>0</v>
      </c>
      <c r="AU26" s="3">
        <v>0.5</v>
      </c>
      <c r="AV26" s="3">
        <v>0</v>
      </c>
      <c r="AW26" s="3">
        <v>0.5</v>
      </c>
      <c r="AX26" s="3">
        <v>0</v>
      </c>
      <c r="BA26" s="3">
        <v>0.5</v>
      </c>
      <c r="BB26" s="3">
        <v>1</v>
      </c>
      <c r="BC26" s="3">
        <v>0.5</v>
      </c>
      <c r="BD26" s="14">
        <v>0.75</v>
      </c>
      <c r="BE26" s="14">
        <v>0</v>
      </c>
      <c r="BF26" s="14">
        <v>0.5</v>
      </c>
      <c r="BG26" s="3">
        <v>0</v>
      </c>
      <c r="BJ26" s="3">
        <v>0</v>
      </c>
      <c r="BM26" s="3"/>
      <c r="BP26" s="3"/>
      <c r="BS26" s="3">
        <v>1</v>
      </c>
      <c r="BT26" s="3">
        <v>0</v>
      </c>
      <c r="BU26" s="3">
        <v>0.5</v>
      </c>
      <c r="BV26" s="3">
        <v>0</v>
      </c>
      <c r="BY26" s="3">
        <v>0</v>
      </c>
      <c r="CB26" s="3">
        <v>0</v>
      </c>
      <c r="CE26" s="3">
        <v>1</v>
      </c>
      <c r="CF26" s="3">
        <v>0</v>
      </c>
      <c r="CG26" s="3">
        <v>0.5</v>
      </c>
      <c r="CH26" s="3" t="s">
        <v>129</v>
      </c>
      <c r="CL26" s="3">
        <v>0</v>
      </c>
      <c r="CR26" s="4" t="s">
        <v>150</v>
      </c>
      <c r="CS26" s="3" t="s">
        <v>109</v>
      </c>
      <c r="CT26" s="5">
        <v>45477</v>
      </c>
    </row>
    <row r="27" spans="1:104" x14ac:dyDescent="0.25">
      <c r="A27" s="2">
        <v>45477.67567167824</v>
      </c>
      <c r="B27" s="3" t="s">
        <v>87</v>
      </c>
      <c r="C27" s="3" t="s">
        <v>4</v>
      </c>
      <c r="E27" s="3" t="s">
        <v>151</v>
      </c>
      <c r="I27">
        <f t="shared" si="0"/>
        <v>1</v>
      </c>
      <c r="J27">
        <f t="shared" si="1"/>
        <v>0.66666666666666663</v>
      </c>
      <c r="K27">
        <f t="shared" si="2"/>
        <v>0.75</v>
      </c>
      <c r="L27">
        <f t="shared" si="3"/>
        <v>0.83333333333333337</v>
      </c>
      <c r="M27">
        <f t="shared" si="4"/>
        <v>0.5</v>
      </c>
      <c r="N27">
        <f t="shared" si="5"/>
        <v>0</v>
      </c>
      <c r="O27">
        <f t="shared" si="6"/>
        <v>0.5</v>
      </c>
      <c r="P27">
        <f t="shared" si="7"/>
        <v>0</v>
      </c>
      <c r="Q27">
        <f t="shared" si="8"/>
        <v>0.66666666666666663</v>
      </c>
      <c r="R27">
        <f t="shared" si="9"/>
        <v>0</v>
      </c>
      <c r="S27">
        <f t="shared" si="10"/>
        <v>0.83333333333333337</v>
      </c>
      <c r="T27">
        <f t="shared" si="11"/>
        <v>0</v>
      </c>
      <c r="U27">
        <f t="shared" si="12"/>
        <v>0</v>
      </c>
      <c r="V27" t="e">
        <f t="shared" si="13"/>
        <v>#DIV/0!</v>
      </c>
      <c r="W27">
        <f t="shared" si="14"/>
        <v>1</v>
      </c>
      <c r="X27">
        <f t="shared" si="15"/>
        <v>0</v>
      </c>
      <c r="Y27">
        <f t="shared" si="16"/>
        <v>1</v>
      </c>
      <c r="Z27">
        <f t="shared" si="17"/>
        <v>0</v>
      </c>
      <c r="AA27">
        <f t="shared" si="18"/>
        <v>1</v>
      </c>
      <c r="AB27">
        <f t="shared" si="19"/>
        <v>0.66666666666666663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0</v>
      </c>
      <c r="AI27" s="14">
        <v>0.25</v>
      </c>
      <c r="AJ27" s="14">
        <v>1</v>
      </c>
      <c r="AK27" s="14">
        <v>1</v>
      </c>
      <c r="AL27" s="14">
        <v>0.5</v>
      </c>
      <c r="AM27" s="14">
        <v>1</v>
      </c>
      <c r="AN27" s="14">
        <v>1</v>
      </c>
      <c r="AO27" s="3">
        <v>0.5</v>
      </c>
      <c r="AP27" s="3"/>
      <c r="AQ27" s="3">
        <v>0.5</v>
      </c>
      <c r="AR27" s="3">
        <v>0</v>
      </c>
      <c r="AU27" s="3">
        <v>0.5</v>
      </c>
      <c r="AV27" s="3">
        <v>0</v>
      </c>
      <c r="AW27" s="3">
        <v>1</v>
      </c>
      <c r="AX27" s="3">
        <v>0</v>
      </c>
      <c r="BA27" s="3">
        <v>0.5</v>
      </c>
      <c r="BB27" s="3">
        <v>1</v>
      </c>
      <c r="BC27" s="3">
        <v>0.5</v>
      </c>
      <c r="BD27" s="14">
        <v>0</v>
      </c>
      <c r="BE27" s="14"/>
      <c r="BF27" s="14"/>
      <c r="BG27" s="3">
        <v>0.5</v>
      </c>
      <c r="BH27" s="3">
        <v>1</v>
      </c>
      <c r="BI27" s="3">
        <v>1</v>
      </c>
      <c r="BJ27" s="3">
        <v>0</v>
      </c>
      <c r="BM27" s="3">
        <v>0</v>
      </c>
      <c r="BP27" s="3"/>
      <c r="BS27" s="3">
        <v>1</v>
      </c>
      <c r="BT27" s="3">
        <v>1</v>
      </c>
      <c r="BU27" s="3">
        <v>1</v>
      </c>
      <c r="BV27" s="3">
        <v>0</v>
      </c>
      <c r="BY27" s="3">
        <v>1</v>
      </c>
      <c r="BZ27" s="3">
        <v>1</v>
      </c>
      <c r="CA27" s="3">
        <v>1</v>
      </c>
      <c r="CB27" s="3">
        <v>0</v>
      </c>
      <c r="CE27" s="3">
        <v>1</v>
      </c>
      <c r="CF27" s="3">
        <v>1</v>
      </c>
      <c r="CG27" s="3">
        <v>1</v>
      </c>
      <c r="CH27" s="3" t="s">
        <v>129</v>
      </c>
      <c r="CL27" s="3">
        <v>1</v>
      </c>
      <c r="CM27" s="3">
        <v>0</v>
      </c>
      <c r="CN27" s="3">
        <v>1</v>
      </c>
      <c r="CR27" s="4" t="s">
        <v>152</v>
      </c>
      <c r="CS27" s="3" t="s">
        <v>109</v>
      </c>
      <c r="CT27" s="5">
        <v>45477</v>
      </c>
    </row>
    <row r="28" spans="1:104" x14ac:dyDescent="0.25">
      <c r="A28" s="2">
        <v>45477.678471469902</v>
      </c>
      <c r="B28" s="3" t="s">
        <v>87</v>
      </c>
      <c r="C28" s="3" t="s">
        <v>113</v>
      </c>
      <c r="H28" s="3" t="s">
        <v>153</v>
      </c>
      <c r="I28">
        <f t="shared" si="0"/>
        <v>0.66666666666666663</v>
      </c>
      <c r="J28">
        <f t="shared" si="1"/>
        <v>1</v>
      </c>
      <c r="K28">
        <f t="shared" si="2"/>
        <v>1</v>
      </c>
      <c r="L28">
        <f t="shared" si="3"/>
        <v>1</v>
      </c>
      <c r="M28">
        <f t="shared" si="4"/>
        <v>0.83333333333333337</v>
      </c>
      <c r="N28">
        <f t="shared" si="5"/>
        <v>1</v>
      </c>
      <c r="O28">
        <f t="shared" si="6"/>
        <v>0.83333333333333337</v>
      </c>
      <c r="P28">
        <f t="shared" si="7"/>
        <v>0.83333333333333337</v>
      </c>
      <c r="Q28">
        <f t="shared" si="8"/>
        <v>1</v>
      </c>
      <c r="R28">
        <f t="shared" si="9"/>
        <v>0.83333333333333337</v>
      </c>
      <c r="S28">
        <f t="shared" si="10"/>
        <v>0.83333333333333337</v>
      </c>
      <c r="T28">
        <f t="shared" si="11"/>
        <v>0</v>
      </c>
      <c r="U28">
        <f t="shared" si="12"/>
        <v>1</v>
      </c>
      <c r="V28">
        <f t="shared" si="13"/>
        <v>0</v>
      </c>
      <c r="W28">
        <f t="shared" si="14"/>
        <v>0</v>
      </c>
      <c r="X28">
        <f t="shared" si="15"/>
        <v>0</v>
      </c>
      <c r="Y28">
        <f t="shared" si="16"/>
        <v>0.66666666666666663</v>
      </c>
      <c r="Z28">
        <f t="shared" si="17"/>
        <v>0</v>
      </c>
      <c r="AA28">
        <f t="shared" si="18"/>
        <v>0</v>
      </c>
      <c r="AB28">
        <f t="shared" si="19"/>
        <v>0.66666666666666663</v>
      </c>
      <c r="AC28" s="3">
        <v>1</v>
      </c>
      <c r="AD28" s="3">
        <v>1</v>
      </c>
      <c r="AE28" s="3">
        <v>0</v>
      </c>
      <c r="AF28" s="3">
        <v>1</v>
      </c>
      <c r="AG28" s="3">
        <v>1</v>
      </c>
      <c r="AH28" s="3">
        <v>1</v>
      </c>
      <c r="AI28" s="14">
        <v>1</v>
      </c>
      <c r="AJ28" s="14">
        <v>1</v>
      </c>
      <c r="AK28" s="14">
        <v>1</v>
      </c>
      <c r="AL28" s="14">
        <v>1</v>
      </c>
      <c r="AM28" s="14">
        <v>1</v>
      </c>
      <c r="AN28" s="14">
        <v>1</v>
      </c>
      <c r="AO28" s="3">
        <v>0.5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0.5</v>
      </c>
      <c r="AV28" s="3">
        <v>1</v>
      </c>
      <c r="AW28" s="3">
        <v>1</v>
      </c>
      <c r="AX28" s="3">
        <v>1</v>
      </c>
      <c r="AY28" s="3">
        <v>0.5</v>
      </c>
      <c r="AZ28" s="3">
        <v>1</v>
      </c>
      <c r="BA28" s="3">
        <v>1</v>
      </c>
      <c r="BB28" s="3">
        <v>1</v>
      </c>
      <c r="BC28" s="3">
        <v>1</v>
      </c>
      <c r="BD28" s="14">
        <v>0.5</v>
      </c>
      <c r="BE28" s="14">
        <v>1</v>
      </c>
      <c r="BF28" s="14">
        <v>1</v>
      </c>
      <c r="BG28" s="3">
        <v>0.5</v>
      </c>
      <c r="BH28" s="3">
        <v>1</v>
      </c>
      <c r="BI28" s="3">
        <v>1</v>
      </c>
      <c r="BJ28" s="3">
        <v>0</v>
      </c>
      <c r="BM28" s="3">
        <v>1</v>
      </c>
      <c r="BN28" s="3">
        <v>1</v>
      </c>
      <c r="BO28" s="3">
        <v>1</v>
      </c>
      <c r="BP28" s="3">
        <v>0</v>
      </c>
      <c r="BS28" s="3">
        <v>0</v>
      </c>
      <c r="BV28" s="3">
        <v>0</v>
      </c>
      <c r="BY28" s="3">
        <v>1</v>
      </c>
      <c r="BZ28" s="3">
        <v>1</v>
      </c>
      <c r="CA28" s="3">
        <v>0</v>
      </c>
      <c r="CB28" s="3">
        <v>0</v>
      </c>
      <c r="CE28" s="3">
        <v>0</v>
      </c>
      <c r="CH28" s="3" t="s">
        <v>95</v>
      </c>
      <c r="CI28" s="3">
        <v>1</v>
      </c>
      <c r="CJ28" s="3">
        <v>1</v>
      </c>
      <c r="CK28" s="3">
        <v>0</v>
      </c>
      <c r="CR28" s="4" t="s">
        <v>154</v>
      </c>
      <c r="CS28" s="3" t="s">
        <v>101</v>
      </c>
      <c r="CT28" s="5">
        <v>45477</v>
      </c>
    </row>
    <row r="29" spans="1:104" x14ac:dyDescent="0.25">
      <c r="A29" s="2">
        <v>45478.476474930554</v>
      </c>
      <c r="B29" s="3" t="s">
        <v>87</v>
      </c>
      <c r="C29" s="3" t="s">
        <v>113</v>
      </c>
      <c r="H29" s="3" t="s">
        <v>155</v>
      </c>
      <c r="I29">
        <f t="shared" si="0"/>
        <v>1</v>
      </c>
      <c r="J29">
        <f t="shared" si="1"/>
        <v>1</v>
      </c>
      <c r="K29">
        <f t="shared" si="2"/>
        <v>1</v>
      </c>
      <c r="L29">
        <f t="shared" si="3"/>
        <v>0.83333333333333337</v>
      </c>
      <c r="M29">
        <f t="shared" si="4"/>
        <v>1</v>
      </c>
      <c r="N29">
        <f t="shared" si="5"/>
        <v>1</v>
      </c>
      <c r="O29">
        <f t="shared" si="6"/>
        <v>1</v>
      </c>
      <c r="P29">
        <f t="shared" si="7"/>
        <v>1</v>
      </c>
      <c r="Q29">
        <f t="shared" si="8"/>
        <v>1</v>
      </c>
      <c r="R29">
        <f t="shared" si="9"/>
        <v>0.83333333333333337</v>
      </c>
      <c r="S29">
        <f t="shared" si="10"/>
        <v>1</v>
      </c>
      <c r="T29">
        <f t="shared" si="11"/>
        <v>1</v>
      </c>
      <c r="U29" t="e">
        <f t="shared" si="12"/>
        <v>#DIV/0!</v>
      </c>
      <c r="V29">
        <f t="shared" si="13"/>
        <v>0</v>
      </c>
      <c r="W29">
        <f t="shared" si="14"/>
        <v>0</v>
      </c>
      <c r="X29">
        <f t="shared" si="15"/>
        <v>0</v>
      </c>
      <c r="Y29">
        <f t="shared" si="16"/>
        <v>0</v>
      </c>
      <c r="Z29">
        <f t="shared" si="17"/>
        <v>0</v>
      </c>
      <c r="AA29">
        <f t="shared" si="18"/>
        <v>1</v>
      </c>
      <c r="AB29">
        <f t="shared" si="19"/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14">
        <v>1</v>
      </c>
      <c r="AJ29" s="14">
        <v>1</v>
      </c>
      <c r="AK29" s="14">
        <v>1</v>
      </c>
      <c r="AL29" s="14">
        <v>0.75</v>
      </c>
      <c r="AM29" s="14">
        <v>0.75</v>
      </c>
      <c r="AN29" s="14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14">
        <v>0.5</v>
      </c>
      <c r="BE29" s="14">
        <v>1</v>
      </c>
      <c r="BF29" s="14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/>
      <c r="BP29" s="3">
        <v>0</v>
      </c>
      <c r="BS29" s="3">
        <v>0</v>
      </c>
      <c r="BV29" s="3">
        <v>0</v>
      </c>
      <c r="BY29" s="3">
        <v>0</v>
      </c>
      <c r="CB29" s="3">
        <v>0</v>
      </c>
      <c r="CE29" s="3">
        <v>1</v>
      </c>
      <c r="CF29" s="3">
        <v>1</v>
      </c>
      <c r="CG29" s="3">
        <v>1</v>
      </c>
      <c r="CH29" s="3" t="s">
        <v>95</v>
      </c>
      <c r="CI29" s="3">
        <v>1</v>
      </c>
      <c r="CJ29" s="3">
        <v>1</v>
      </c>
      <c r="CK29" s="3">
        <v>1</v>
      </c>
      <c r="CR29" s="4" t="s">
        <v>156</v>
      </c>
      <c r="CS29" s="3" t="s">
        <v>101</v>
      </c>
      <c r="CT29" s="5">
        <v>45478</v>
      </c>
    </row>
    <row r="30" spans="1:104" x14ac:dyDescent="0.25">
      <c r="A30" s="2">
        <v>45478.51969587963</v>
      </c>
      <c r="B30" s="3" t="s">
        <v>87</v>
      </c>
      <c r="C30" s="3" t="s">
        <v>88</v>
      </c>
      <c r="G30" s="3" t="s">
        <v>157</v>
      </c>
      <c r="I30">
        <f t="shared" si="0"/>
        <v>0.66666666666666663</v>
      </c>
      <c r="J30" t="e">
        <f t="shared" si="1"/>
        <v>#DIV/0!</v>
      </c>
      <c r="K30">
        <f t="shared" si="2"/>
        <v>0</v>
      </c>
      <c r="L30">
        <f t="shared" si="3"/>
        <v>0</v>
      </c>
      <c r="M30">
        <f t="shared" si="4"/>
        <v>0.5</v>
      </c>
      <c r="N30">
        <f t="shared" si="5"/>
        <v>1</v>
      </c>
      <c r="O30">
        <f t="shared" si="6"/>
        <v>0.5</v>
      </c>
      <c r="P30">
        <f t="shared" si="7"/>
        <v>0</v>
      </c>
      <c r="Q30">
        <f t="shared" si="8"/>
        <v>1</v>
      </c>
      <c r="R30">
        <f t="shared" si="9"/>
        <v>0.66666666666666663</v>
      </c>
      <c r="S30">
        <f t="shared" si="10"/>
        <v>0.83333333333333337</v>
      </c>
      <c r="T30">
        <f t="shared" si="11"/>
        <v>0</v>
      </c>
      <c r="U30" t="e">
        <f t="shared" si="12"/>
        <v>#DIV/0!</v>
      </c>
      <c r="V30">
        <f t="shared" si="13"/>
        <v>0</v>
      </c>
      <c r="W30">
        <f t="shared" si="14"/>
        <v>0</v>
      </c>
      <c r="X30">
        <f t="shared" si="15"/>
        <v>0</v>
      </c>
      <c r="Y30">
        <f t="shared" si="16"/>
        <v>0</v>
      </c>
      <c r="Z30">
        <f t="shared" si="17"/>
        <v>0</v>
      </c>
      <c r="AA30">
        <f t="shared" si="18"/>
        <v>0</v>
      </c>
      <c r="AB30">
        <f t="shared" si="19"/>
        <v>0.66666666666666663</v>
      </c>
      <c r="AC30" s="3">
        <v>1</v>
      </c>
      <c r="AD30" s="3">
        <v>1</v>
      </c>
      <c r="AE30" s="3">
        <v>0</v>
      </c>
      <c r="AF30" s="3"/>
      <c r="AI30" s="14">
        <v>0</v>
      </c>
      <c r="AJ30" s="14"/>
      <c r="AK30" s="14"/>
      <c r="AL30" s="14">
        <v>0</v>
      </c>
      <c r="AM30" s="14"/>
      <c r="AN30" s="14"/>
      <c r="AO30" s="3">
        <v>0.5</v>
      </c>
      <c r="AP30" s="3"/>
      <c r="AQ30" s="3">
        <v>0.5</v>
      </c>
      <c r="AR30" s="3">
        <v>1</v>
      </c>
      <c r="AS30" s="3">
        <v>1</v>
      </c>
      <c r="AT30" s="3">
        <v>1</v>
      </c>
      <c r="AU30" s="3">
        <v>0.5</v>
      </c>
      <c r="AV30" s="3">
        <v>1</v>
      </c>
      <c r="AW30" s="3">
        <v>0</v>
      </c>
      <c r="AX30" s="3">
        <v>0</v>
      </c>
      <c r="BA30" s="3">
        <v>1</v>
      </c>
      <c r="BB30" s="3">
        <v>1</v>
      </c>
      <c r="BC30" s="3">
        <v>1</v>
      </c>
      <c r="BD30" s="14">
        <v>0.5</v>
      </c>
      <c r="BE30" s="14">
        <v>0.5</v>
      </c>
      <c r="BF30" s="14">
        <v>1</v>
      </c>
      <c r="BG30" s="3">
        <v>0.5</v>
      </c>
      <c r="BH30" s="3">
        <v>1</v>
      </c>
      <c r="BI30" s="3">
        <v>1</v>
      </c>
      <c r="BJ30" s="3">
        <v>0</v>
      </c>
      <c r="BM30" s="3"/>
      <c r="BP30" s="3">
        <v>0</v>
      </c>
      <c r="BS30" s="3">
        <v>0</v>
      </c>
      <c r="BV30" s="3">
        <v>0</v>
      </c>
      <c r="BY30" s="3">
        <v>0</v>
      </c>
      <c r="CB30" s="3">
        <v>0</v>
      </c>
      <c r="CE30" s="3">
        <v>0</v>
      </c>
      <c r="CH30" s="3" t="s">
        <v>95</v>
      </c>
      <c r="CI30" s="3">
        <v>1</v>
      </c>
      <c r="CJ30" s="3">
        <v>1</v>
      </c>
      <c r="CK30" s="3">
        <v>0</v>
      </c>
      <c r="CR30" s="4" t="s">
        <v>158</v>
      </c>
      <c r="CS30" s="3" t="s">
        <v>101</v>
      </c>
      <c r="CT30" s="5">
        <v>45478</v>
      </c>
    </row>
    <row r="31" spans="1:104" x14ac:dyDescent="0.25">
      <c r="A31" s="2">
        <v>45478.573949039353</v>
      </c>
      <c r="B31" s="3" t="s">
        <v>87</v>
      </c>
      <c r="C31" s="3" t="s">
        <v>88</v>
      </c>
      <c r="G31" s="3" t="s">
        <v>159</v>
      </c>
      <c r="I31">
        <f t="shared" si="0"/>
        <v>0.33333333333333331</v>
      </c>
      <c r="J31">
        <f t="shared" si="1"/>
        <v>0.66666666666666663</v>
      </c>
      <c r="K31">
        <f t="shared" si="2"/>
        <v>0.5</v>
      </c>
      <c r="L31">
        <f t="shared" si="3"/>
        <v>0</v>
      </c>
      <c r="M31">
        <f t="shared" si="4"/>
        <v>0</v>
      </c>
      <c r="N31">
        <f t="shared" si="5"/>
        <v>0</v>
      </c>
      <c r="O31">
        <f t="shared" si="6"/>
        <v>0</v>
      </c>
      <c r="P31" t="e">
        <f t="shared" si="7"/>
        <v>#DIV/0!</v>
      </c>
      <c r="Q31">
        <f t="shared" si="8"/>
        <v>1</v>
      </c>
      <c r="R31">
        <f t="shared" si="9"/>
        <v>0.58333333333333337</v>
      </c>
      <c r="S31">
        <f t="shared" si="10"/>
        <v>0.83333333333333337</v>
      </c>
      <c r="T31">
        <f t="shared" si="11"/>
        <v>0</v>
      </c>
      <c r="U31">
        <f t="shared" si="12"/>
        <v>0</v>
      </c>
      <c r="V31">
        <f t="shared" si="13"/>
        <v>0</v>
      </c>
      <c r="W31">
        <f t="shared" si="14"/>
        <v>0</v>
      </c>
      <c r="X31">
        <f t="shared" si="15"/>
        <v>0</v>
      </c>
      <c r="Y31">
        <f t="shared" si="16"/>
        <v>0.33333333333333331</v>
      </c>
      <c r="Z31">
        <f t="shared" si="17"/>
        <v>0</v>
      </c>
      <c r="AA31">
        <f t="shared" si="18"/>
        <v>0</v>
      </c>
      <c r="AB31">
        <f t="shared" si="19"/>
        <v>0</v>
      </c>
      <c r="AC31" s="3">
        <v>1</v>
      </c>
      <c r="AD31" s="3">
        <v>0</v>
      </c>
      <c r="AE31" s="3">
        <v>0</v>
      </c>
      <c r="AF31" s="3">
        <v>1</v>
      </c>
      <c r="AG31" s="3">
        <v>0</v>
      </c>
      <c r="AH31" s="3">
        <v>1</v>
      </c>
      <c r="AI31" s="14">
        <v>0.5</v>
      </c>
      <c r="AJ31" s="14">
        <v>0</v>
      </c>
      <c r="AK31" s="14">
        <v>1</v>
      </c>
      <c r="AL31" s="14">
        <v>0</v>
      </c>
      <c r="AM31" s="14"/>
      <c r="AN31" s="14"/>
      <c r="AO31" s="3">
        <v>0</v>
      </c>
      <c r="AR31" s="3">
        <v>0</v>
      </c>
      <c r="AU31" s="3">
        <v>0</v>
      </c>
      <c r="AX31" s="3"/>
      <c r="BA31" s="3">
        <v>1</v>
      </c>
      <c r="BB31" s="3">
        <v>1</v>
      </c>
      <c r="BC31" s="3">
        <v>1</v>
      </c>
      <c r="BD31" s="14">
        <v>0.25</v>
      </c>
      <c r="BE31" s="14">
        <v>0.5</v>
      </c>
      <c r="BF31" s="14">
        <v>1</v>
      </c>
      <c r="BG31" s="3">
        <v>0.5</v>
      </c>
      <c r="BH31" s="3">
        <v>1</v>
      </c>
      <c r="BI31" s="3">
        <v>1</v>
      </c>
      <c r="BJ31" s="3">
        <v>0</v>
      </c>
      <c r="BM31" s="3">
        <v>0</v>
      </c>
      <c r="BP31" s="3">
        <v>0</v>
      </c>
      <c r="BS31" s="3">
        <v>0</v>
      </c>
      <c r="BV31" s="3">
        <v>0</v>
      </c>
      <c r="BY31" s="3">
        <v>1</v>
      </c>
      <c r="BZ31" s="3">
        <v>0</v>
      </c>
      <c r="CA31" s="3">
        <v>0</v>
      </c>
      <c r="CB31" s="3">
        <v>0</v>
      </c>
      <c r="CE31" s="3">
        <v>0</v>
      </c>
      <c r="CH31" s="3" t="s">
        <v>95</v>
      </c>
      <c r="CI31" s="3">
        <v>0</v>
      </c>
      <c r="CR31" s="4" t="s">
        <v>160</v>
      </c>
      <c r="CS31" s="3" t="s">
        <v>97</v>
      </c>
      <c r="CT31" s="5">
        <v>45478</v>
      </c>
    </row>
    <row r="32" spans="1:104" x14ac:dyDescent="0.25">
      <c r="A32" s="2">
        <v>45478.63461335648</v>
      </c>
      <c r="B32" s="3" t="s">
        <v>87</v>
      </c>
      <c r="C32" s="3" t="s">
        <v>4</v>
      </c>
      <c r="E32" s="3" t="s">
        <v>161</v>
      </c>
      <c r="I32">
        <f t="shared" si="0"/>
        <v>0.66666666666666663</v>
      </c>
      <c r="J32">
        <f t="shared" si="1"/>
        <v>0.66666666666666663</v>
      </c>
      <c r="K32">
        <f t="shared" si="2"/>
        <v>0.75</v>
      </c>
      <c r="L32">
        <f t="shared" si="3"/>
        <v>0.83333333333333337</v>
      </c>
      <c r="M32">
        <f t="shared" si="4"/>
        <v>0.5</v>
      </c>
      <c r="N32">
        <f t="shared" si="5"/>
        <v>0</v>
      </c>
      <c r="O32">
        <f t="shared" si="6"/>
        <v>0.5</v>
      </c>
      <c r="P32">
        <f t="shared" si="7"/>
        <v>0</v>
      </c>
      <c r="Q32">
        <f t="shared" si="8"/>
        <v>1</v>
      </c>
      <c r="R32">
        <f t="shared" si="9"/>
        <v>0.33333333333333331</v>
      </c>
      <c r="S32">
        <f t="shared" si="10"/>
        <v>0.83333333333333337</v>
      </c>
      <c r="T32">
        <f t="shared" si="11"/>
        <v>0</v>
      </c>
      <c r="U32">
        <f t="shared" si="12"/>
        <v>0</v>
      </c>
      <c r="V32" t="e">
        <f t="shared" si="13"/>
        <v>#DIV/0!</v>
      </c>
      <c r="W32">
        <f t="shared" si="14"/>
        <v>0.83333333333333337</v>
      </c>
      <c r="X32">
        <f t="shared" si="15"/>
        <v>0</v>
      </c>
      <c r="Y32">
        <f t="shared" si="16"/>
        <v>0</v>
      </c>
      <c r="Z32">
        <f t="shared" si="17"/>
        <v>0.33333333333333331</v>
      </c>
      <c r="AA32">
        <f t="shared" si="18"/>
        <v>0.83333333333333337</v>
      </c>
      <c r="AB32">
        <f t="shared" si="19"/>
        <v>0</v>
      </c>
      <c r="AC32" s="3">
        <v>1</v>
      </c>
      <c r="AD32" s="3">
        <v>1</v>
      </c>
      <c r="AE32" s="3">
        <v>0</v>
      </c>
      <c r="AF32" s="3">
        <v>1</v>
      </c>
      <c r="AG32" s="3">
        <v>0</v>
      </c>
      <c r="AH32" s="3">
        <v>1</v>
      </c>
      <c r="AI32" s="14">
        <v>0.25</v>
      </c>
      <c r="AJ32" s="14">
        <v>1</v>
      </c>
      <c r="AK32" s="14">
        <v>1</v>
      </c>
      <c r="AL32" s="14">
        <v>0.5</v>
      </c>
      <c r="AM32" s="14">
        <v>1</v>
      </c>
      <c r="AN32" s="14">
        <v>1</v>
      </c>
      <c r="AO32" s="3">
        <v>0.5</v>
      </c>
      <c r="AP32" s="3"/>
      <c r="AQ32" s="3">
        <v>0.5</v>
      </c>
      <c r="AR32" s="3">
        <v>0</v>
      </c>
      <c r="AU32" s="3">
        <v>0.5</v>
      </c>
      <c r="AV32" s="3">
        <v>0.5</v>
      </c>
      <c r="AW32" s="3">
        <v>0.5</v>
      </c>
      <c r="AX32" s="3">
        <v>0</v>
      </c>
      <c r="BA32" s="3">
        <v>1</v>
      </c>
      <c r="BB32" s="3">
        <v>1</v>
      </c>
      <c r="BC32" s="3">
        <v>1</v>
      </c>
      <c r="BD32" s="14">
        <v>0.5</v>
      </c>
      <c r="BE32" s="14">
        <v>0</v>
      </c>
      <c r="BF32" s="14">
        <v>0.5</v>
      </c>
      <c r="BG32" s="3">
        <v>0.5</v>
      </c>
      <c r="BH32" s="3">
        <v>1</v>
      </c>
      <c r="BI32" s="3">
        <v>1</v>
      </c>
      <c r="BJ32" s="3">
        <v>0</v>
      </c>
      <c r="BM32" s="3">
        <v>0</v>
      </c>
      <c r="BP32" s="3"/>
      <c r="BS32" s="3">
        <v>1</v>
      </c>
      <c r="BT32" s="3">
        <v>1</v>
      </c>
      <c r="BU32" s="3">
        <v>0.5</v>
      </c>
      <c r="BV32" s="3">
        <v>0</v>
      </c>
      <c r="BY32" s="3">
        <v>0</v>
      </c>
      <c r="CB32" s="3">
        <v>1</v>
      </c>
      <c r="CC32" s="3">
        <v>0</v>
      </c>
      <c r="CD32" s="3">
        <v>0</v>
      </c>
      <c r="CE32" s="3">
        <v>1</v>
      </c>
      <c r="CF32" s="3">
        <v>1</v>
      </c>
      <c r="CG32" s="3">
        <v>0.5</v>
      </c>
      <c r="CH32" s="3" t="s">
        <v>129</v>
      </c>
      <c r="CL32" s="3">
        <v>0</v>
      </c>
      <c r="CR32" s="4" t="s">
        <v>162</v>
      </c>
      <c r="CS32" s="3" t="s">
        <v>109</v>
      </c>
      <c r="CT32" s="5">
        <v>45478</v>
      </c>
    </row>
    <row r="33" spans="1:104" x14ac:dyDescent="0.25">
      <c r="A33" s="2">
        <v>45478.66529853009</v>
      </c>
      <c r="B33" s="3" t="s">
        <v>87</v>
      </c>
      <c r="C33" s="3" t="s">
        <v>88</v>
      </c>
      <c r="G33" s="3" t="s">
        <v>163</v>
      </c>
      <c r="I33">
        <f t="shared" si="0"/>
        <v>0.33333333333333331</v>
      </c>
      <c r="J33">
        <f t="shared" si="1"/>
        <v>0</v>
      </c>
      <c r="K33">
        <f t="shared" si="2"/>
        <v>0.83333333333333337</v>
      </c>
      <c r="L33">
        <f t="shared" si="3"/>
        <v>0</v>
      </c>
      <c r="M33">
        <f t="shared" si="4"/>
        <v>0</v>
      </c>
      <c r="N33">
        <f t="shared" si="5"/>
        <v>0.5</v>
      </c>
      <c r="O33">
        <f t="shared" si="6"/>
        <v>0</v>
      </c>
      <c r="P33">
        <f t="shared" si="7"/>
        <v>0</v>
      </c>
      <c r="Q33">
        <f t="shared" si="8"/>
        <v>1</v>
      </c>
      <c r="R33">
        <f t="shared" si="9"/>
        <v>0</v>
      </c>
      <c r="S33">
        <f t="shared" si="10"/>
        <v>0.83333333333333337</v>
      </c>
      <c r="T33">
        <f t="shared" si="11"/>
        <v>0</v>
      </c>
      <c r="U33">
        <f t="shared" si="12"/>
        <v>0</v>
      </c>
      <c r="V33">
        <f t="shared" si="13"/>
        <v>0</v>
      </c>
      <c r="W33">
        <f t="shared" si="14"/>
        <v>0</v>
      </c>
      <c r="X33">
        <f t="shared" si="15"/>
        <v>0</v>
      </c>
      <c r="Y33">
        <f t="shared" si="16"/>
        <v>0</v>
      </c>
      <c r="Z33">
        <f t="shared" si="17"/>
        <v>0</v>
      </c>
      <c r="AA33">
        <f t="shared" si="18"/>
        <v>0.83333333333333337</v>
      </c>
      <c r="AB33">
        <f t="shared" si="19"/>
        <v>0.33333333333333331</v>
      </c>
      <c r="AC33" s="3">
        <v>1</v>
      </c>
      <c r="AD33" s="3">
        <v>0</v>
      </c>
      <c r="AE33" s="3">
        <v>0</v>
      </c>
      <c r="AF33" s="3">
        <v>0</v>
      </c>
      <c r="AI33" s="14">
        <v>0.5</v>
      </c>
      <c r="AJ33" s="14">
        <v>1</v>
      </c>
      <c r="AK33" s="14">
        <v>1</v>
      </c>
      <c r="AL33" s="14">
        <v>0</v>
      </c>
      <c r="AM33" s="14"/>
      <c r="AN33" s="14"/>
      <c r="AO33" s="3">
        <v>0</v>
      </c>
      <c r="AR33" s="3">
        <v>0.5</v>
      </c>
      <c r="AS33" s="3">
        <v>0</v>
      </c>
      <c r="AT33" s="3">
        <v>1</v>
      </c>
      <c r="AU33" s="3">
        <v>0</v>
      </c>
      <c r="AX33" s="3">
        <v>0</v>
      </c>
      <c r="BA33" s="3">
        <v>1</v>
      </c>
      <c r="BB33" s="3">
        <v>1</v>
      </c>
      <c r="BC33" s="3">
        <v>1</v>
      </c>
      <c r="BD33" s="14">
        <v>0</v>
      </c>
      <c r="BE33" s="14"/>
      <c r="BF33" s="14"/>
      <c r="BG33" s="3">
        <v>0.5</v>
      </c>
      <c r="BH33" s="3">
        <v>1</v>
      </c>
      <c r="BI33" s="3">
        <v>1</v>
      </c>
      <c r="BJ33" s="3">
        <v>0</v>
      </c>
      <c r="BM33" s="3">
        <v>0</v>
      </c>
      <c r="BP33" s="3">
        <v>0</v>
      </c>
      <c r="BS33" s="3">
        <v>0</v>
      </c>
      <c r="BV33" s="3">
        <v>0</v>
      </c>
      <c r="BY33" s="3">
        <v>0</v>
      </c>
      <c r="CB33" s="3">
        <v>0</v>
      </c>
      <c r="CE33" s="3">
        <v>1</v>
      </c>
      <c r="CF33" s="3">
        <v>1</v>
      </c>
      <c r="CG33" s="3">
        <v>0.5</v>
      </c>
      <c r="CH33" s="3" t="s">
        <v>95</v>
      </c>
      <c r="CI33" s="3">
        <v>1</v>
      </c>
      <c r="CJ33" s="3">
        <v>0</v>
      </c>
      <c r="CK33" s="3">
        <v>0</v>
      </c>
      <c r="CR33" s="4" t="s">
        <v>164</v>
      </c>
      <c r="CS33" s="3" t="s">
        <v>97</v>
      </c>
      <c r="CT33" s="5">
        <v>45478</v>
      </c>
    </row>
    <row r="34" spans="1:104" x14ac:dyDescent="0.25">
      <c r="A34" s="2">
        <v>45478.666881331017</v>
      </c>
      <c r="B34" s="3" t="s">
        <v>87</v>
      </c>
      <c r="C34" s="3" t="s">
        <v>88</v>
      </c>
      <c r="G34" s="3" t="s">
        <v>165</v>
      </c>
      <c r="I34">
        <f t="shared" si="0"/>
        <v>0.66666666666666663</v>
      </c>
      <c r="J34">
        <f t="shared" si="1"/>
        <v>0.66666666666666663</v>
      </c>
      <c r="K34">
        <f t="shared" si="2"/>
        <v>0.75</v>
      </c>
      <c r="L34">
        <f t="shared" si="3"/>
        <v>0.83333333333333337</v>
      </c>
      <c r="M34">
        <f t="shared" si="4"/>
        <v>0</v>
      </c>
      <c r="N34">
        <f t="shared" si="5"/>
        <v>0.66666666666666663</v>
      </c>
      <c r="O34">
        <f t="shared" si="6"/>
        <v>0.83333333333333337</v>
      </c>
      <c r="P34">
        <f t="shared" si="7"/>
        <v>0</v>
      </c>
      <c r="Q34">
        <f t="shared" si="8"/>
        <v>0.83333333333333337</v>
      </c>
      <c r="R34">
        <f t="shared" si="9"/>
        <v>0</v>
      </c>
      <c r="S34">
        <f t="shared" si="10"/>
        <v>0</v>
      </c>
      <c r="T34">
        <f t="shared" si="11"/>
        <v>0</v>
      </c>
      <c r="U34">
        <f t="shared" si="12"/>
        <v>0</v>
      </c>
      <c r="V34">
        <f t="shared" si="13"/>
        <v>0</v>
      </c>
      <c r="W34">
        <f t="shared" si="14"/>
        <v>0.83333333333333337</v>
      </c>
      <c r="X34">
        <f t="shared" si="15"/>
        <v>0</v>
      </c>
      <c r="Y34">
        <f t="shared" si="16"/>
        <v>0</v>
      </c>
      <c r="Z34">
        <f t="shared" si="17"/>
        <v>0</v>
      </c>
      <c r="AA34">
        <f t="shared" si="18"/>
        <v>0</v>
      </c>
      <c r="AB34">
        <f t="shared" si="19"/>
        <v>0.66666666666666663</v>
      </c>
      <c r="AC34" s="3">
        <v>1</v>
      </c>
      <c r="AD34" s="3">
        <v>1</v>
      </c>
      <c r="AE34" s="3">
        <v>0</v>
      </c>
      <c r="AF34" s="3">
        <v>1</v>
      </c>
      <c r="AG34" s="3">
        <v>1</v>
      </c>
      <c r="AH34" s="3">
        <v>0</v>
      </c>
      <c r="AI34" s="14">
        <v>0.25</v>
      </c>
      <c r="AJ34" s="14">
        <v>1</v>
      </c>
      <c r="AK34" s="14">
        <v>1</v>
      </c>
      <c r="AL34" s="14">
        <v>0.5</v>
      </c>
      <c r="AM34" s="14">
        <v>1</v>
      </c>
      <c r="AN34" s="14">
        <v>1</v>
      </c>
      <c r="AO34" s="3">
        <v>0</v>
      </c>
      <c r="AR34" s="3">
        <v>1</v>
      </c>
      <c r="AS34" s="3">
        <v>0</v>
      </c>
      <c r="AT34" s="3">
        <v>1</v>
      </c>
      <c r="AU34" s="3">
        <v>0.5</v>
      </c>
      <c r="AV34" s="3">
        <v>1</v>
      </c>
      <c r="AW34" s="3">
        <v>1</v>
      </c>
      <c r="AX34" s="3">
        <v>0</v>
      </c>
      <c r="BA34" s="3">
        <v>0.5</v>
      </c>
      <c r="BB34" s="3">
        <v>1</v>
      </c>
      <c r="BC34" s="3">
        <v>1</v>
      </c>
      <c r="BD34" s="14">
        <v>0</v>
      </c>
      <c r="BE34" s="14"/>
      <c r="BF34" s="14"/>
      <c r="BG34" s="3">
        <v>0</v>
      </c>
      <c r="BJ34" s="3">
        <v>0</v>
      </c>
      <c r="BM34" s="3">
        <v>0</v>
      </c>
      <c r="BP34" s="3">
        <v>0</v>
      </c>
      <c r="BS34" s="3">
        <v>1</v>
      </c>
      <c r="BT34" s="3">
        <v>1</v>
      </c>
      <c r="BU34" s="3">
        <v>0.5</v>
      </c>
      <c r="BV34" s="3">
        <v>0</v>
      </c>
      <c r="BY34" s="3">
        <v>0</v>
      </c>
      <c r="CB34" s="3">
        <v>0</v>
      </c>
      <c r="CE34" s="3">
        <v>0</v>
      </c>
      <c r="CH34" s="3" t="s">
        <v>95</v>
      </c>
      <c r="CI34" s="3">
        <v>1</v>
      </c>
      <c r="CJ34" s="3">
        <v>1</v>
      </c>
      <c r="CK34" s="3">
        <v>0</v>
      </c>
      <c r="CR34" s="4" t="s">
        <v>166</v>
      </c>
      <c r="CS34" s="3" t="s">
        <v>101</v>
      </c>
      <c r="CT34" s="5">
        <v>45478</v>
      </c>
    </row>
    <row r="35" spans="1:104" x14ac:dyDescent="0.25">
      <c r="A35" s="2">
        <v>45478.708143217591</v>
      </c>
      <c r="B35" s="3" t="s">
        <v>87</v>
      </c>
      <c r="C35" s="3" t="s">
        <v>88</v>
      </c>
      <c r="G35" s="3" t="s">
        <v>167</v>
      </c>
      <c r="I35">
        <f t="shared" si="0"/>
        <v>0.66666666666666663</v>
      </c>
      <c r="J35">
        <f t="shared" si="1"/>
        <v>0</v>
      </c>
      <c r="K35">
        <f t="shared" si="2"/>
        <v>0.75</v>
      </c>
      <c r="L35">
        <f t="shared" si="3"/>
        <v>0.66666666666666663</v>
      </c>
      <c r="M35">
        <f t="shared" si="4"/>
        <v>0.5</v>
      </c>
      <c r="N35">
        <f t="shared" si="5"/>
        <v>0.83333333333333337</v>
      </c>
      <c r="O35">
        <f t="shared" si="6"/>
        <v>0.83333333333333337</v>
      </c>
      <c r="P35">
        <f t="shared" si="7"/>
        <v>0</v>
      </c>
      <c r="Q35">
        <f t="shared" si="8"/>
        <v>0.83333333333333337</v>
      </c>
      <c r="R35">
        <f t="shared" si="9"/>
        <v>0.25</v>
      </c>
      <c r="S35">
        <f t="shared" si="10"/>
        <v>0.83333333333333337</v>
      </c>
      <c r="T35">
        <f t="shared" si="11"/>
        <v>0</v>
      </c>
      <c r="U35" t="e">
        <f t="shared" si="12"/>
        <v>#DIV/0!</v>
      </c>
      <c r="V35">
        <f t="shared" si="13"/>
        <v>0</v>
      </c>
      <c r="W35">
        <f t="shared" si="14"/>
        <v>0</v>
      </c>
      <c r="X35">
        <f t="shared" si="15"/>
        <v>0</v>
      </c>
      <c r="Y35">
        <f t="shared" si="16"/>
        <v>0</v>
      </c>
      <c r="Z35">
        <f t="shared" si="17"/>
        <v>0</v>
      </c>
      <c r="AA35">
        <f t="shared" si="18"/>
        <v>0</v>
      </c>
      <c r="AB35">
        <f t="shared" si="19"/>
        <v>0</v>
      </c>
      <c r="AC35" s="3">
        <v>1</v>
      </c>
      <c r="AD35" s="3">
        <v>1</v>
      </c>
      <c r="AE35" s="3">
        <v>0</v>
      </c>
      <c r="AF35" s="3">
        <v>0</v>
      </c>
      <c r="AI35" s="14">
        <v>0.25</v>
      </c>
      <c r="AJ35" s="14">
        <v>1</v>
      </c>
      <c r="AK35" s="14">
        <v>1</v>
      </c>
      <c r="AL35" s="14">
        <v>0.5</v>
      </c>
      <c r="AM35" s="14">
        <v>0.5</v>
      </c>
      <c r="AN35" s="14">
        <v>1</v>
      </c>
      <c r="AO35" s="3">
        <v>0.5</v>
      </c>
      <c r="AP35" s="3"/>
      <c r="AQ35" s="3">
        <v>0.5</v>
      </c>
      <c r="AR35" s="3">
        <v>1</v>
      </c>
      <c r="AS35" s="3">
        <v>0.5</v>
      </c>
      <c r="AT35" s="3">
        <v>1</v>
      </c>
      <c r="AU35" s="3">
        <v>0.5</v>
      </c>
      <c r="AV35" s="3">
        <v>1</v>
      </c>
      <c r="AW35" s="3">
        <v>1</v>
      </c>
      <c r="AX35" s="3">
        <v>0</v>
      </c>
      <c r="BA35" s="3">
        <v>0.5</v>
      </c>
      <c r="BB35" s="3">
        <v>1</v>
      </c>
      <c r="BC35" s="3">
        <v>1</v>
      </c>
      <c r="BD35" s="14">
        <v>0.25</v>
      </c>
      <c r="BE35" s="14">
        <v>0</v>
      </c>
      <c r="BF35" s="14">
        <v>0.5</v>
      </c>
      <c r="BG35" s="3">
        <v>0.5</v>
      </c>
      <c r="BH35" s="3">
        <v>1</v>
      </c>
      <c r="BI35" s="3">
        <v>1</v>
      </c>
      <c r="BJ35" s="3">
        <v>0</v>
      </c>
      <c r="BM35" s="3"/>
      <c r="BP35" s="3">
        <v>0</v>
      </c>
      <c r="BS35" s="3">
        <v>0</v>
      </c>
      <c r="BV35" s="3">
        <v>0</v>
      </c>
      <c r="BY35" s="3">
        <v>0</v>
      </c>
      <c r="CB35" s="3">
        <v>0</v>
      </c>
      <c r="CE35" s="3">
        <v>0</v>
      </c>
      <c r="CH35" s="3" t="s">
        <v>95</v>
      </c>
      <c r="CI35" s="3">
        <v>0</v>
      </c>
      <c r="CR35" s="4" t="s">
        <v>168</v>
      </c>
      <c r="CS35" s="3" t="s">
        <v>101</v>
      </c>
      <c r="CT35" s="5">
        <v>45478</v>
      </c>
    </row>
    <row r="36" spans="1:104" x14ac:dyDescent="0.25">
      <c r="A36" s="2">
        <v>45478.719077187503</v>
      </c>
      <c r="B36" s="3" t="s">
        <v>87</v>
      </c>
      <c r="C36" s="3" t="s">
        <v>88</v>
      </c>
      <c r="G36" s="3" t="s">
        <v>169</v>
      </c>
      <c r="I36">
        <f t="shared" si="0"/>
        <v>0.66666666666666663</v>
      </c>
      <c r="J36">
        <f t="shared" si="1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0</v>
      </c>
      <c r="O36">
        <f t="shared" si="6"/>
        <v>0</v>
      </c>
      <c r="P36">
        <f t="shared" si="7"/>
        <v>0</v>
      </c>
      <c r="Q36">
        <f t="shared" si="8"/>
        <v>0</v>
      </c>
      <c r="R36">
        <f t="shared" si="9"/>
        <v>0</v>
      </c>
      <c r="S36">
        <f t="shared" si="10"/>
        <v>0</v>
      </c>
      <c r="T36">
        <f t="shared" si="11"/>
        <v>0</v>
      </c>
      <c r="U36" t="e">
        <f t="shared" si="12"/>
        <v>#DIV/0!</v>
      </c>
      <c r="V36">
        <f t="shared" si="13"/>
        <v>0</v>
      </c>
      <c r="W36">
        <f t="shared" si="14"/>
        <v>0</v>
      </c>
      <c r="X36">
        <f t="shared" si="15"/>
        <v>0</v>
      </c>
      <c r="Y36">
        <f t="shared" si="16"/>
        <v>0</v>
      </c>
      <c r="Z36">
        <f t="shared" si="17"/>
        <v>0</v>
      </c>
      <c r="AA36">
        <f t="shared" si="18"/>
        <v>0</v>
      </c>
      <c r="AB36">
        <f t="shared" si="19"/>
        <v>0</v>
      </c>
      <c r="AC36" s="3">
        <v>1</v>
      </c>
      <c r="AD36" s="3">
        <v>1</v>
      </c>
      <c r="AE36" s="3">
        <v>0</v>
      </c>
      <c r="AF36" s="3">
        <v>0</v>
      </c>
      <c r="AI36" s="14">
        <v>0</v>
      </c>
      <c r="AJ36" s="14"/>
      <c r="AK36" s="14"/>
      <c r="AL36" s="14">
        <v>0</v>
      </c>
      <c r="AM36" s="14"/>
      <c r="AN36" s="14"/>
      <c r="AO36" s="3">
        <v>0</v>
      </c>
      <c r="AR36" s="3">
        <v>0</v>
      </c>
      <c r="AU36" s="3">
        <v>0</v>
      </c>
      <c r="AX36" s="3">
        <v>0</v>
      </c>
      <c r="BA36" s="3">
        <v>0</v>
      </c>
      <c r="BD36" s="14">
        <v>0</v>
      </c>
      <c r="BE36" s="14"/>
      <c r="BF36" s="14"/>
      <c r="BG36" s="3">
        <v>0</v>
      </c>
      <c r="BJ36" s="3">
        <v>0</v>
      </c>
      <c r="BM36" s="3"/>
      <c r="BP36" s="3">
        <v>0</v>
      </c>
      <c r="BS36" s="3">
        <v>0</v>
      </c>
      <c r="BV36" s="3">
        <v>0</v>
      </c>
      <c r="BY36" s="3">
        <v>0</v>
      </c>
      <c r="CB36" s="3">
        <v>0</v>
      </c>
      <c r="CE36" s="3">
        <v>0</v>
      </c>
      <c r="CH36" s="3" t="s">
        <v>95</v>
      </c>
      <c r="CI36" s="3">
        <v>0</v>
      </c>
      <c r="CR36" s="4" t="s">
        <v>170</v>
      </c>
      <c r="CS36" s="3" t="s">
        <v>101</v>
      </c>
      <c r="CT36" s="5">
        <v>45478</v>
      </c>
    </row>
    <row r="37" spans="1:104" x14ac:dyDescent="0.25">
      <c r="A37" s="2">
        <v>45478.748356099539</v>
      </c>
      <c r="B37" s="3" t="s">
        <v>87</v>
      </c>
      <c r="C37" s="3" t="s">
        <v>88</v>
      </c>
      <c r="G37" s="3" t="s">
        <v>171</v>
      </c>
      <c r="I37">
        <f t="shared" si="0"/>
        <v>0.66666666666666663</v>
      </c>
      <c r="J37">
        <f t="shared" si="1"/>
        <v>0.66666666666666663</v>
      </c>
      <c r="K37">
        <f t="shared" si="2"/>
        <v>0</v>
      </c>
      <c r="L37">
        <f t="shared" si="3"/>
        <v>0</v>
      </c>
      <c r="M37">
        <f t="shared" si="4"/>
        <v>0.5</v>
      </c>
      <c r="N37">
        <f t="shared" si="5"/>
        <v>0.5</v>
      </c>
      <c r="O37">
        <f t="shared" si="6"/>
        <v>0.16666666666666666</v>
      </c>
      <c r="P37" t="e">
        <f t="shared" si="7"/>
        <v>#DIV/0!</v>
      </c>
      <c r="Q37">
        <f t="shared" si="8"/>
        <v>1</v>
      </c>
      <c r="R37">
        <f t="shared" si="9"/>
        <v>0</v>
      </c>
      <c r="S37">
        <f t="shared" si="10"/>
        <v>0.5</v>
      </c>
      <c r="T37">
        <f t="shared" si="11"/>
        <v>0</v>
      </c>
      <c r="U37">
        <f t="shared" si="12"/>
        <v>0</v>
      </c>
      <c r="V37">
        <f t="shared" si="13"/>
        <v>0</v>
      </c>
      <c r="W37">
        <f t="shared" si="14"/>
        <v>0</v>
      </c>
      <c r="X37">
        <f t="shared" si="15"/>
        <v>0</v>
      </c>
      <c r="Y37">
        <f t="shared" si="16"/>
        <v>0</v>
      </c>
      <c r="Z37">
        <f t="shared" si="17"/>
        <v>0</v>
      </c>
      <c r="AA37">
        <f t="shared" si="18"/>
        <v>0</v>
      </c>
      <c r="AB37">
        <f t="shared" si="19"/>
        <v>0</v>
      </c>
      <c r="AC37" s="3">
        <v>1</v>
      </c>
      <c r="AD37" s="3">
        <v>1</v>
      </c>
      <c r="AE37" s="3">
        <v>0</v>
      </c>
      <c r="AF37" s="3">
        <v>1</v>
      </c>
      <c r="AG37" s="3">
        <v>1</v>
      </c>
      <c r="AH37" s="3">
        <v>0</v>
      </c>
      <c r="AI37" s="14">
        <v>0</v>
      </c>
      <c r="AJ37" s="14"/>
      <c r="AK37" s="14"/>
      <c r="AL37" s="14">
        <v>0</v>
      </c>
      <c r="AM37" s="14"/>
      <c r="AN37" s="14"/>
      <c r="AO37" s="3">
        <v>0.5</v>
      </c>
      <c r="AP37" s="3"/>
      <c r="AQ37" s="3">
        <v>0.5</v>
      </c>
      <c r="AR37" s="3">
        <v>0.5</v>
      </c>
      <c r="AS37" s="3">
        <v>0</v>
      </c>
      <c r="AT37" s="3">
        <v>1</v>
      </c>
      <c r="AU37" s="3">
        <v>0.5</v>
      </c>
      <c r="AV37" s="3">
        <v>0</v>
      </c>
      <c r="AW37" s="3">
        <v>0</v>
      </c>
      <c r="AX37" s="3"/>
      <c r="BA37" s="3">
        <v>1</v>
      </c>
      <c r="BB37" s="3">
        <v>1</v>
      </c>
      <c r="BC37" s="3">
        <v>1</v>
      </c>
      <c r="BD37" s="14">
        <v>0</v>
      </c>
      <c r="BE37" s="14"/>
      <c r="BF37" s="14"/>
      <c r="BG37" s="3">
        <v>0.5</v>
      </c>
      <c r="BH37" s="3">
        <v>0</v>
      </c>
      <c r="BI37" s="3">
        <v>1</v>
      </c>
      <c r="BJ37" s="3">
        <v>0</v>
      </c>
      <c r="BM37" s="3">
        <v>0</v>
      </c>
      <c r="BP37" s="3">
        <v>0</v>
      </c>
      <c r="BS37" s="3">
        <v>0</v>
      </c>
      <c r="BV37" s="3">
        <v>0</v>
      </c>
      <c r="BY37" s="3">
        <v>0</v>
      </c>
      <c r="CB37" s="3">
        <v>0</v>
      </c>
      <c r="CE37" s="3">
        <v>0</v>
      </c>
      <c r="CH37" s="3" t="s">
        <v>95</v>
      </c>
      <c r="CI37" s="3">
        <v>0</v>
      </c>
      <c r="CR37" s="4" t="s">
        <v>172</v>
      </c>
      <c r="CS37" s="3" t="s">
        <v>101</v>
      </c>
      <c r="CT37" s="5">
        <v>45478</v>
      </c>
    </row>
    <row r="38" spans="1:104" x14ac:dyDescent="0.25">
      <c r="A38" s="6">
        <v>45478.787421354165</v>
      </c>
      <c r="B38" s="8" t="s">
        <v>87</v>
      </c>
      <c r="C38" s="8" t="s">
        <v>3</v>
      </c>
      <c r="D38" s="8" t="s">
        <v>173</v>
      </c>
      <c r="E38" s="8"/>
      <c r="F38" s="8"/>
      <c r="G38" s="8"/>
      <c r="H38" s="8"/>
      <c r="I38">
        <f t="shared" si="0"/>
        <v>0.66666666666666663</v>
      </c>
      <c r="J38">
        <f t="shared" si="1"/>
        <v>0.66666666666666663</v>
      </c>
      <c r="K38">
        <f t="shared" si="2"/>
        <v>0.75</v>
      </c>
      <c r="L38">
        <f t="shared" si="3"/>
        <v>0.25</v>
      </c>
      <c r="M38">
        <f t="shared" si="4"/>
        <v>0.5</v>
      </c>
      <c r="N38">
        <f t="shared" si="5"/>
        <v>0.83333333333333337</v>
      </c>
      <c r="O38">
        <f t="shared" si="6"/>
        <v>0.5</v>
      </c>
      <c r="P38">
        <f t="shared" si="7"/>
        <v>0</v>
      </c>
      <c r="Q38">
        <f t="shared" si="8"/>
        <v>1</v>
      </c>
      <c r="R38">
        <f t="shared" si="9"/>
        <v>0.66666666666666663</v>
      </c>
      <c r="S38">
        <f t="shared" si="10"/>
        <v>0.5</v>
      </c>
      <c r="T38">
        <f t="shared" si="11"/>
        <v>0</v>
      </c>
      <c r="U38">
        <f t="shared" si="12"/>
        <v>1</v>
      </c>
      <c r="V38" t="e">
        <f t="shared" si="13"/>
        <v>#DIV/0!</v>
      </c>
      <c r="W38">
        <f t="shared" si="14"/>
        <v>0</v>
      </c>
      <c r="X38">
        <f t="shared" si="15"/>
        <v>1</v>
      </c>
      <c r="Y38">
        <f t="shared" si="16"/>
        <v>0</v>
      </c>
      <c r="Z38">
        <f t="shared" si="17"/>
        <v>1</v>
      </c>
      <c r="AA38">
        <f t="shared" si="18"/>
        <v>0</v>
      </c>
      <c r="AB38">
        <f t="shared" si="19"/>
        <v>0.66666666666666663</v>
      </c>
      <c r="AC38" s="8">
        <v>1</v>
      </c>
      <c r="AD38" s="8">
        <v>1</v>
      </c>
      <c r="AE38" s="8">
        <v>0</v>
      </c>
      <c r="AF38" s="8">
        <v>1</v>
      </c>
      <c r="AG38" s="8">
        <v>1</v>
      </c>
      <c r="AH38" s="8">
        <v>0</v>
      </c>
      <c r="AI38" s="14">
        <v>0.5</v>
      </c>
      <c r="AJ38" s="14">
        <v>1</v>
      </c>
      <c r="AK38" s="14">
        <v>0.75</v>
      </c>
      <c r="AL38" s="14">
        <v>0.25</v>
      </c>
      <c r="AM38" s="14">
        <v>0</v>
      </c>
      <c r="AN38" s="14">
        <v>0.5</v>
      </c>
      <c r="AO38" s="8">
        <v>0.5</v>
      </c>
      <c r="AP38" s="8"/>
      <c r="AQ38" s="8">
        <v>0.5</v>
      </c>
      <c r="AR38" s="8">
        <v>0.5</v>
      </c>
      <c r="AS38" s="8">
        <v>1</v>
      </c>
      <c r="AT38" s="8">
        <v>1</v>
      </c>
      <c r="AU38" s="8">
        <v>0.5</v>
      </c>
      <c r="AV38" s="8">
        <v>0</v>
      </c>
      <c r="AW38" s="8">
        <v>1</v>
      </c>
      <c r="AX38" s="8">
        <v>0</v>
      </c>
      <c r="AY38" s="8"/>
      <c r="AZ38" s="8"/>
      <c r="BA38" s="8">
        <v>1</v>
      </c>
      <c r="BB38" s="8">
        <v>1</v>
      </c>
      <c r="BC38" s="8">
        <v>1</v>
      </c>
      <c r="BD38" s="14">
        <v>0.5</v>
      </c>
      <c r="BE38" s="14">
        <v>1</v>
      </c>
      <c r="BF38" s="14">
        <v>0.5</v>
      </c>
      <c r="BG38" s="8">
        <v>0.5</v>
      </c>
      <c r="BH38" s="8">
        <v>0</v>
      </c>
      <c r="BI38" s="8">
        <v>1</v>
      </c>
      <c r="BJ38" s="8">
        <v>0</v>
      </c>
      <c r="BK38" s="8"/>
      <c r="BL38" s="8"/>
      <c r="BM38" s="8">
        <v>1</v>
      </c>
      <c r="BN38" s="8">
        <v>1</v>
      </c>
      <c r="BO38" s="8">
        <v>1</v>
      </c>
      <c r="BP38" s="8"/>
      <c r="BQ38" s="8"/>
      <c r="BR38" s="8"/>
      <c r="BS38" s="8">
        <v>0</v>
      </c>
      <c r="BT38" s="8"/>
      <c r="BU38" s="8"/>
      <c r="BV38" s="8">
        <v>1</v>
      </c>
      <c r="BW38" s="8">
        <v>1</v>
      </c>
      <c r="BX38" s="8">
        <v>1</v>
      </c>
      <c r="BY38" s="8">
        <v>0</v>
      </c>
      <c r="BZ38" s="8"/>
      <c r="CA38" s="8"/>
      <c r="CB38" s="8">
        <v>1</v>
      </c>
      <c r="CC38" s="8">
        <v>1</v>
      </c>
      <c r="CD38" s="8">
        <v>1</v>
      </c>
      <c r="CE38" s="8">
        <v>0</v>
      </c>
      <c r="CF38" s="8"/>
      <c r="CG38" s="8"/>
      <c r="CH38" s="8" t="s">
        <v>262</v>
      </c>
      <c r="CI38" s="8"/>
      <c r="CJ38" s="8"/>
      <c r="CK38" s="8"/>
      <c r="CL38" s="8"/>
      <c r="CM38" s="8"/>
      <c r="CN38" s="8"/>
      <c r="CO38" s="8">
        <v>1</v>
      </c>
      <c r="CP38" s="8">
        <v>1</v>
      </c>
      <c r="CQ38" s="8">
        <v>0</v>
      </c>
      <c r="CR38" s="8" t="s">
        <v>174</v>
      </c>
      <c r="CS38" s="8" t="s">
        <v>146</v>
      </c>
      <c r="CT38" s="9">
        <v>45478</v>
      </c>
      <c r="CU38" s="8"/>
      <c r="CV38" s="8"/>
      <c r="CW38" s="8"/>
      <c r="CX38" s="8"/>
      <c r="CY38" s="8"/>
      <c r="CZ38" s="8"/>
    </row>
    <row r="39" spans="1:104" x14ac:dyDescent="0.25">
      <c r="A39" s="2">
        <v>45481.424700995369</v>
      </c>
      <c r="B39" s="3" t="s">
        <v>87</v>
      </c>
      <c r="C39" s="3" t="s">
        <v>88</v>
      </c>
      <c r="G39" s="3" t="s">
        <v>141</v>
      </c>
      <c r="I39">
        <f t="shared" si="0"/>
        <v>0.33333333333333331</v>
      </c>
      <c r="J39">
        <f t="shared" si="1"/>
        <v>0.5</v>
      </c>
      <c r="K39">
        <f t="shared" si="2"/>
        <v>0.5</v>
      </c>
      <c r="L39">
        <f t="shared" si="3"/>
        <v>0.25</v>
      </c>
      <c r="M39">
        <f t="shared" si="4"/>
        <v>0.5</v>
      </c>
      <c r="N39">
        <f t="shared" si="5"/>
        <v>0.66666666666666663</v>
      </c>
      <c r="O39">
        <f t="shared" si="6"/>
        <v>0.33333333333333331</v>
      </c>
      <c r="P39" t="e">
        <f t="shared" si="7"/>
        <v>#DIV/0!</v>
      </c>
      <c r="Q39">
        <f t="shared" si="8"/>
        <v>1</v>
      </c>
      <c r="R39">
        <f t="shared" si="9"/>
        <v>0</v>
      </c>
      <c r="S39">
        <f t="shared" si="10"/>
        <v>0.5</v>
      </c>
      <c r="T39">
        <f t="shared" si="11"/>
        <v>0</v>
      </c>
      <c r="U39">
        <f t="shared" si="12"/>
        <v>0</v>
      </c>
      <c r="V39">
        <f t="shared" si="13"/>
        <v>0</v>
      </c>
      <c r="W39">
        <f t="shared" si="14"/>
        <v>0</v>
      </c>
      <c r="X39">
        <f t="shared" si="15"/>
        <v>0</v>
      </c>
      <c r="Y39">
        <f t="shared" si="16"/>
        <v>0</v>
      </c>
      <c r="Z39">
        <f t="shared" si="17"/>
        <v>0</v>
      </c>
      <c r="AA39">
        <f t="shared" si="18"/>
        <v>0</v>
      </c>
      <c r="AB39">
        <f t="shared" si="19"/>
        <v>0.33333333333333331</v>
      </c>
      <c r="AC39" s="3">
        <v>1</v>
      </c>
      <c r="AD39" s="3">
        <v>0</v>
      </c>
      <c r="AE39" s="3">
        <v>0</v>
      </c>
      <c r="AF39" s="3">
        <v>0.5</v>
      </c>
      <c r="AG39" s="3">
        <v>0</v>
      </c>
      <c r="AH39" s="3">
        <v>1</v>
      </c>
      <c r="AI39" s="14">
        <v>0.5</v>
      </c>
      <c r="AJ39" s="14">
        <v>0</v>
      </c>
      <c r="AK39" s="14">
        <v>1</v>
      </c>
      <c r="AL39" s="14">
        <v>0.25</v>
      </c>
      <c r="AM39" s="14">
        <v>0</v>
      </c>
      <c r="AN39" s="14">
        <v>0.5</v>
      </c>
      <c r="AO39" s="3">
        <v>0.5</v>
      </c>
      <c r="AP39" s="3"/>
      <c r="AQ39" s="3">
        <v>0.5</v>
      </c>
      <c r="AR39" s="3">
        <v>1</v>
      </c>
      <c r="AS39" s="3">
        <v>0</v>
      </c>
      <c r="AT39" s="3">
        <v>1</v>
      </c>
      <c r="AU39" s="3">
        <v>0.5</v>
      </c>
      <c r="AV39" s="3">
        <v>0</v>
      </c>
      <c r="AW39" s="3">
        <v>0.5</v>
      </c>
      <c r="AX39" s="3"/>
      <c r="BA39" s="3">
        <v>1</v>
      </c>
      <c r="BB39" s="3">
        <v>1</v>
      </c>
      <c r="BC39" s="3">
        <v>1</v>
      </c>
      <c r="BD39" s="14">
        <v>0</v>
      </c>
      <c r="BE39" s="14"/>
      <c r="BF39" s="14"/>
      <c r="BG39" s="3">
        <v>0.5</v>
      </c>
      <c r="BH39" s="3">
        <v>0</v>
      </c>
      <c r="BI39" s="3">
        <v>1</v>
      </c>
      <c r="BJ39" s="3">
        <v>0</v>
      </c>
      <c r="BM39" s="3">
        <v>0</v>
      </c>
      <c r="BP39" s="3">
        <v>0</v>
      </c>
      <c r="BS39" s="3">
        <v>0</v>
      </c>
      <c r="BV39" s="3">
        <v>0</v>
      </c>
      <c r="BY39" s="3">
        <v>0</v>
      </c>
      <c r="CB39" s="3">
        <v>0</v>
      </c>
      <c r="CE39" s="3">
        <v>0</v>
      </c>
      <c r="CH39" s="3" t="s">
        <v>95</v>
      </c>
      <c r="CI39" s="3">
        <v>1</v>
      </c>
      <c r="CJ39" s="3">
        <v>0</v>
      </c>
      <c r="CK39" s="3">
        <v>0</v>
      </c>
      <c r="CR39" s="4" t="s">
        <v>142</v>
      </c>
      <c r="CS39" s="3" t="s">
        <v>97</v>
      </c>
      <c r="CT39" s="5">
        <v>45481</v>
      </c>
    </row>
    <row r="40" spans="1:104" x14ac:dyDescent="0.25">
      <c r="A40" s="2">
        <v>45481.486439849541</v>
      </c>
      <c r="B40" s="3" t="s">
        <v>87</v>
      </c>
      <c r="C40" s="3" t="s">
        <v>88</v>
      </c>
      <c r="G40" s="3" t="s">
        <v>175</v>
      </c>
      <c r="I40">
        <f t="shared" si="0"/>
        <v>0.66666666666666663</v>
      </c>
      <c r="J40">
        <f t="shared" si="1"/>
        <v>1</v>
      </c>
      <c r="K40">
        <f t="shared" si="2"/>
        <v>0.83333333333333337</v>
      </c>
      <c r="L40">
        <f t="shared" si="3"/>
        <v>0.5</v>
      </c>
      <c r="M40">
        <f t="shared" si="4"/>
        <v>0</v>
      </c>
      <c r="N40">
        <f t="shared" si="5"/>
        <v>0.33333333333333331</v>
      </c>
      <c r="O40">
        <f t="shared" si="6"/>
        <v>0</v>
      </c>
      <c r="P40">
        <f t="shared" si="7"/>
        <v>0</v>
      </c>
      <c r="Q40">
        <f t="shared" si="8"/>
        <v>0.83333333333333337</v>
      </c>
      <c r="R40">
        <f t="shared" si="9"/>
        <v>0</v>
      </c>
      <c r="S40">
        <f t="shared" si="10"/>
        <v>0.5</v>
      </c>
      <c r="T40">
        <f t="shared" si="11"/>
        <v>0</v>
      </c>
      <c r="U40">
        <f t="shared" si="12"/>
        <v>0</v>
      </c>
      <c r="V40">
        <f t="shared" si="13"/>
        <v>0.33333333333333331</v>
      </c>
      <c r="W40">
        <f t="shared" si="14"/>
        <v>0</v>
      </c>
      <c r="X40">
        <f t="shared" si="15"/>
        <v>0.83333333333333337</v>
      </c>
      <c r="Y40">
        <f t="shared" si="16"/>
        <v>0</v>
      </c>
      <c r="Z40">
        <f t="shared" si="17"/>
        <v>0.66666666666666663</v>
      </c>
      <c r="AA40">
        <f t="shared" si="18"/>
        <v>0.5</v>
      </c>
      <c r="AB40">
        <f t="shared" si="19"/>
        <v>0.66666666666666663</v>
      </c>
      <c r="AC40" s="3">
        <v>1</v>
      </c>
      <c r="AD40" s="3">
        <v>1</v>
      </c>
      <c r="AE40" s="3">
        <v>0</v>
      </c>
      <c r="AF40" s="3">
        <v>1</v>
      </c>
      <c r="AG40" s="3">
        <v>1</v>
      </c>
      <c r="AH40" s="3">
        <v>1</v>
      </c>
      <c r="AI40" s="14">
        <v>0.5</v>
      </c>
      <c r="AJ40" s="14">
        <v>1</v>
      </c>
      <c r="AK40" s="14">
        <v>1</v>
      </c>
      <c r="AL40" s="14">
        <v>0.5</v>
      </c>
      <c r="AM40" s="14">
        <v>0</v>
      </c>
      <c r="AN40" s="14">
        <v>1</v>
      </c>
      <c r="AO40" s="3">
        <v>0</v>
      </c>
      <c r="AR40" s="3">
        <v>0.5</v>
      </c>
      <c r="AS40" s="3">
        <v>0</v>
      </c>
      <c r="AT40" s="3">
        <v>0.5</v>
      </c>
      <c r="AU40" s="3">
        <v>0</v>
      </c>
      <c r="AX40" s="3">
        <v>0</v>
      </c>
      <c r="BA40" s="3">
        <v>0.5</v>
      </c>
      <c r="BB40" s="3">
        <v>1</v>
      </c>
      <c r="BC40" s="3">
        <v>1</v>
      </c>
      <c r="BD40" s="14">
        <v>0</v>
      </c>
      <c r="BE40" s="14"/>
      <c r="BF40" s="14"/>
      <c r="BG40" s="3">
        <v>0.5</v>
      </c>
      <c r="BH40" s="3">
        <v>0</v>
      </c>
      <c r="BI40" s="3">
        <v>1</v>
      </c>
      <c r="BJ40" s="3">
        <v>0</v>
      </c>
      <c r="BM40" s="3">
        <v>0</v>
      </c>
      <c r="BP40" s="3">
        <v>1</v>
      </c>
      <c r="BQ40" s="3">
        <v>0</v>
      </c>
      <c r="BR40" s="3">
        <v>0</v>
      </c>
      <c r="BS40" s="3">
        <v>0</v>
      </c>
      <c r="BV40" s="3">
        <v>1</v>
      </c>
      <c r="BW40" s="3">
        <v>1</v>
      </c>
      <c r="BX40" s="3">
        <v>0.5</v>
      </c>
      <c r="BY40" s="3">
        <v>0</v>
      </c>
      <c r="CB40" s="3">
        <v>1</v>
      </c>
      <c r="CC40" s="3">
        <v>1</v>
      </c>
      <c r="CD40" s="3">
        <v>0</v>
      </c>
      <c r="CE40" s="3">
        <v>1</v>
      </c>
      <c r="CF40" s="3">
        <v>0</v>
      </c>
      <c r="CG40" s="3">
        <v>0.5</v>
      </c>
      <c r="CH40" s="3" t="s">
        <v>95</v>
      </c>
      <c r="CI40" s="3">
        <v>1</v>
      </c>
      <c r="CJ40" s="3">
        <v>1</v>
      </c>
      <c r="CK40" s="3">
        <v>0</v>
      </c>
      <c r="CR40" s="4" t="s">
        <v>176</v>
      </c>
      <c r="CS40" s="3" t="s">
        <v>101</v>
      </c>
      <c r="CT40" s="5">
        <v>45481</v>
      </c>
    </row>
    <row r="41" spans="1:104" x14ac:dyDescent="0.25">
      <c r="A41" s="2">
        <v>45481.523032673613</v>
      </c>
      <c r="B41" s="3" t="s">
        <v>87</v>
      </c>
      <c r="C41" s="3" t="s">
        <v>88</v>
      </c>
      <c r="G41" s="3" t="s">
        <v>177</v>
      </c>
      <c r="I41">
        <f t="shared" si="0"/>
        <v>0.66666666666666663</v>
      </c>
      <c r="J41">
        <f t="shared" si="1"/>
        <v>0.66666666666666663</v>
      </c>
      <c r="K41">
        <f t="shared" si="2"/>
        <v>0.83333333333333337</v>
      </c>
      <c r="L41">
        <f t="shared" si="3"/>
        <v>0.75</v>
      </c>
      <c r="M41">
        <f t="shared" si="4"/>
        <v>1</v>
      </c>
      <c r="N41">
        <f t="shared" si="5"/>
        <v>0.66666666666666663</v>
      </c>
      <c r="O41">
        <f t="shared" si="6"/>
        <v>1</v>
      </c>
      <c r="P41" t="e">
        <f t="shared" si="7"/>
        <v>#DIV/0!</v>
      </c>
      <c r="Q41">
        <f t="shared" si="8"/>
        <v>0.83333333333333337</v>
      </c>
      <c r="R41">
        <f t="shared" si="9"/>
        <v>0.5</v>
      </c>
      <c r="S41">
        <f t="shared" si="10"/>
        <v>0.5</v>
      </c>
      <c r="T41">
        <f t="shared" si="11"/>
        <v>0</v>
      </c>
      <c r="U41" t="e">
        <f t="shared" si="12"/>
        <v>#DIV/0!</v>
      </c>
      <c r="V41">
        <f t="shared" si="13"/>
        <v>0</v>
      </c>
      <c r="W41">
        <f t="shared" si="14"/>
        <v>0</v>
      </c>
      <c r="X41">
        <f t="shared" si="15"/>
        <v>0.83333333333333337</v>
      </c>
      <c r="Y41">
        <f t="shared" si="16"/>
        <v>0.5</v>
      </c>
      <c r="Z41">
        <f t="shared" si="17"/>
        <v>0</v>
      </c>
      <c r="AA41">
        <f t="shared" si="18"/>
        <v>0</v>
      </c>
      <c r="AB41">
        <f t="shared" si="19"/>
        <v>0.33333333333333331</v>
      </c>
      <c r="AC41" s="3">
        <v>1</v>
      </c>
      <c r="AD41" s="3">
        <v>0</v>
      </c>
      <c r="AE41" s="3">
        <v>1</v>
      </c>
      <c r="AF41" s="3">
        <v>1</v>
      </c>
      <c r="AG41" s="3">
        <v>0</v>
      </c>
      <c r="AH41" s="3">
        <v>1</v>
      </c>
      <c r="AI41" s="14">
        <v>1</v>
      </c>
      <c r="AJ41" s="14">
        <v>0.5</v>
      </c>
      <c r="AK41" s="14">
        <v>1</v>
      </c>
      <c r="AL41" s="14">
        <v>1</v>
      </c>
      <c r="AM41" s="14">
        <v>0.25</v>
      </c>
      <c r="AN41" s="14">
        <v>1</v>
      </c>
      <c r="AO41" s="3">
        <v>1</v>
      </c>
      <c r="AP41" s="3">
        <v>1</v>
      </c>
      <c r="AQ41" s="3">
        <v>1</v>
      </c>
      <c r="AR41" s="3">
        <v>1</v>
      </c>
      <c r="AS41" s="3">
        <v>0</v>
      </c>
      <c r="AT41" s="3">
        <v>1</v>
      </c>
      <c r="AU41" s="3">
        <v>1</v>
      </c>
      <c r="AV41" s="3">
        <v>1</v>
      </c>
      <c r="AW41" s="3">
        <v>1</v>
      </c>
      <c r="AX41" s="3"/>
      <c r="BA41" s="3">
        <v>0.5</v>
      </c>
      <c r="BB41" s="3">
        <v>1</v>
      </c>
      <c r="BC41" s="3">
        <v>1</v>
      </c>
      <c r="BD41" s="14">
        <v>0.5</v>
      </c>
      <c r="BE41" s="14">
        <v>0</v>
      </c>
      <c r="BF41" s="14">
        <v>1</v>
      </c>
      <c r="BG41" s="3">
        <v>0.5</v>
      </c>
      <c r="BH41" s="3">
        <v>0</v>
      </c>
      <c r="BI41" s="3">
        <v>1</v>
      </c>
      <c r="BJ41" s="3">
        <v>0</v>
      </c>
      <c r="BM41" s="3"/>
      <c r="BP41" s="3">
        <v>0</v>
      </c>
      <c r="BS41" s="3">
        <v>0</v>
      </c>
      <c r="BV41" s="3">
        <v>1</v>
      </c>
      <c r="BW41" s="3">
        <v>1</v>
      </c>
      <c r="BX41" s="3">
        <v>0.5</v>
      </c>
      <c r="BY41" s="3">
        <v>1</v>
      </c>
      <c r="BZ41" s="3">
        <v>0.5</v>
      </c>
      <c r="CA41" s="3">
        <v>0</v>
      </c>
      <c r="CB41" s="3">
        <v>0</v>
      </c>
      <c r="CE41" s="3">
        <v>0</v>
      </c>
      <c r="CH41" s="3" t="s">
        <v>95</v>
      </c>
      <c r="CI41" s="3">
        <v>1</v>
      </c>
      <c r="CJ41" s="3">
        <v>0</v>
      </c>
      <c r="CK41" s="3">
        <v>0</v>
      </c>
      <c r="CR41" s="4" t="s">
        <v>178</v>
      </c>
      <c r="CS41" s="3" t="s">
        <v>97</v>
      </c>
      <c r="CT41" s="5">
        <v>45481</v>
      </c>
    </row>
    <row r="42" spans="1:104" x14ac:dyDescent="0.25">
      <c r="A42" s="2">
        <v>45481.531636053245</v>
      </c>
      <c r="B42" s="3" t="s">
        <v>87</v>
      </c>
      <c r="C42" s="3" t="s">
        <v>88</v>
      </c>
      <c r="G42" s="3" t="s">
        <v>179</v>
      </c>
      <c r="I42">
        <f t="shared" si="0"/>
        <v>0.66666666666666663</v>
      </c>
      <c r="J42">
        <f t="shared" si="1"/>
        <v>0.66666666666666663</v>
      </c>
      <c r="K42">
        <f t="shared" si="2"/>
        <v>0</v>
      </c>
      <c r="L42">
        <f t="shared" si="3"/>
        <v>0</v>
      </c>
      <c r="M42">
        <f t="shared" si="4"/>
        <v>0.5</v>
      </c>
      <c r="N42">
        <f t="shared" si="5"/>
        <v>0.5</v>
      </c>
      <c r="O42">
        <f t="shared" si="6"/>
        <v>0.33333333333333331</v>
      </c>
      <c r="P42" t="e">
        <f t="shared" si="7"/>
        <v>#DIV/0!</v>
      </c>
      <c r="Q42">
        <f t="shared" si="8"/>
        <v>0.83333333333333337</v>
      </c>
      <c r="R42">
        <f t="shared" si="9"/>
        <v>0.66666666666666663</v>
      </c>
      <c r="S42">
        <f t="shared" si="10"/>
        <v>0.5</v>
      </c>
      <c r="T42">
        <f t="shared" si="11"/>
        <v>0</v>
      </c>
      <c r="U42">
        <f t="shared" si="12"/>
        <v>0</v>
      </c>
      <c r="V42">
        <f t="shared" si="13"/>
        <v>0</v>
      </c>
      <c r="W42">
        <f t="shared" si="14"/>
        <v>0</v>
      </c>
      <c r="X42">
        <f t="shared" si="15"/>
        <v>0.83333333333333337</v>
      </c>
      <c r="Y42">
        <f t="shared" si="16"/>
        <v>0.5</v>
      </c>
      <c r="Z42">
        <f t="shared" si="17"/>
        <v>0</v>
      </c>
      <c r="AA42">
        <f t="shared" si="18"/>
        <v>0.83333333333333337</v>
      </c>
      <c r="AB42">
        <f t="shared" si="19"/>
        <v>0.66666666666666663</v>
      </c>
      <c r="AC42" s="3">
        <v>1</v>
      </c>
      <c r="AD42" s="3">
        <v>1</v>
      </c>
      <c r="AE42" s="3">
        <v>0</v>
      </c>
      <c r="AF42" s="3">
        <v>1</v>
      </c>
      <c r="AG42" s="3">
        <v>1</v>
      </c>
      <c r="AH42" s="3">
        <v>0</v>
      </c>
      <c r="AI42" s="14">
        <v>0</v>
      </c>
      <c r="AJ42" s="14"/>
      <c r="AK42" s="14"/>
      <c r="AL42" s="14">
        <v>0</v>
      </c>
      <c r="AM42" s="14"/>
      <c r="AN42" s="14"/>
      <c r="AO42" s="3">
        <v>0.5</v>
      </c>
      <c r="AP42" s="3"/>
      <c r="AQ42" s="3">
        <v>0.5</v>
      </c>
      <c r="AR42" s="3">
        <v>0.5</v>
      </c>
      <c r="AS42" s="3">
        <v>0</v>
      </c>
      <c r="AT42" s="3">
        <v>1</v>
      </c>
      <c r="AU42" s="3">
        <v>0.5</v>
      </c>
      <c r="AV42" s="3">
        <v>0</v>
      </c>
      <c r="AW42" s="3">
        <v>0.5</v>
      </c>
      <c r="AX42" s="3"/>
      <c r="BA42" s="3">
        <v>0.5</v>
      </c>
      <c r="BB42" s="3">
        <v>1</v>
      </c>
      <c r="BC42" s="3">
        <v>1</v>
      </c>
      <c r="BD42" s="14">
        <v>0.5</v>
      </c>
      <c r="BE42" s="14">
        <v>0.5</v>
      </c>
      <c r="BF42" s="14">
        <v>1</v>
      </c>
      <c r="BG42" s="3">
        <v>0.5</v>
      </c>
      <c r="BH42" s="3">
        <v>0</v>
      </c>
      <c r="BI42" s="3">
        <v>1</v>
      </c>
      <c r="BJ42" s="3">
        <v>0</v>
      </c>
      <c r="BM42" s="3">
        <v>0</v>
      </c>
      <c r="BP42" s="3">
        <v>0</v>
      </c>
      <c r="BS42" s="3">
        <v>0</v>
      </c>
      <c r="BV42" s="3">
        <v>1</v>
      </c>
      <c r="BW42" s="3">
        <v>1</v>
      </c>
      <c r="BX42" s="3">
        <v>0.5</v>
      </c>
      <c r="BY42" s="3">
        <v>1</v>
      </c>
      <c r="BZ42" s="3">
        <v>0.5</v>
      </c>
      <c r="CA42" s="3">
        <v>0</v>
      </c>
      <c r="CB42" s="3">
        <v>0</v>
      </c>
      <c r="CE42" s="3">
        <v>1</v>
      </c>
      <c r="CF42" s="3">
        <v>1</v>
      </c>
      <c r="CG42" s="3">
        <v>0.5</v>
      </c>
      <c r="CH42" s="3" t="s">
        <v>95</v>
      </c>
      <c r="CI42" s="3">
        <v>1</v>
      </c>
      <c r="CJ42" s="3">
        <v>1</v>
      </c>
      <c r="CK42" s="3">
        <v>0</v>
      </c>
      <c r="CR42" s="4" t="s">
        <v>180</v>
      </c>
      <c r="CS42" s="3" t="s">
        <v>101</v>
      </c>
      <c r="CT42" s="5">
        <v>45481</v>
      </c>
    </row>
    <row r="43" spans="1:104" x14ac:dyDescent="0.25">
      <c r="A43" s="2">
        <v>45481.560971192128</v>
      </c>
      <c r="B43" s="3" t="s">
        <v>87</v>
      </c>
      <c r="C43" s="3" t="s">
        <v>3</v>
      </c>
      <c r="D43" s="3" t="s">
        <v>181</v>
      </c>
      <c r="I43">
        <f t="shared" si="0"/>
        <v>0.66666666666666663</v>
      </c>
      <c r="J43">
        <f t="shared" si="1"/>
        <v>0.66666666666666663</v>
      </c>
      <c r="K43">
        <f t="shared" si="2"/>
        <v>8.3333333333333329E-2</v>
      </c>
      <c r="L43">
        <f t="shared" si="3"/>
        <v>0.16666666666666666</v>
      </c>
      <c r="M43">
        <f t="shared" si="4"/>
        <v>0</v>
      </c>
      <c r="N43">
        <f t="shared" si="5"/>
        <v>0.5</v>
      </c>
      <c r="O43">
        <f t="shared" si="6"/>
        <v>0.33333333333333331</v>
      </c>
      <c r="P43">
        <f t="shared" si="7"/>
        <v>0.5</v>
      </c>
      <c r="Q43">
        <f t="shared" si="8"/>
        <v>0.83333333333333337</v>
      </c>
      <c r="R43">
        <f t="shared" si="9"/>
        <v>0.5</v>
      </c>
      <c r="S43">
        <f t="shared" si="10"/>
        <v>0</v>
      </c>
      <c r="T43">
        <f t="shared" si="11"/>
        <v>0</v>
      </c>
      <c r="U43">
        <f t="shared" si="12"/>
        <v>0.66666666666666663</v>
      </c>
      <c r="V43" t="e">
        <f t="shared" si="13"/>
        <v>#DIV/0!</v>
      </c>
      <c r="W43">
        <f t="shared" si="14"/>
        <v>0</v>
      </c>
      <c r="X43">
        <f t="shared" si="15"/>
        <v>0</v>
      </c>
      <c r="Y43">
        <f t="shared" si="16"/>
        <v>0.5</v>
      </c>
      <c r="Z43">
        <f t="shared" si="17"/>
        <v>0</v>
      </c>
      <c r="AA43">
        <f t="shared" si="18"/>
        <v>0</v>
      </c>
      <c r="AB43">
        <f t="shared" si="19"/>
        <v>0</v>
      </c>
      <c r="AC43" s="3">
        <v>1</v>
      </c>
      <c r="AD43" s="3">
        <v>1</v>
      </c>
      <c r="AE43" s="3">
        <v>0</v>
      </c>
      <c r="AF43" s="3">
        <v>1</v>
      </c>
      <c r="AG43" s="3">
        <v>1</v>
      </c>
      <c r="AH43" s="3">
        <v>0</v>
      </c>
      <c r="AI43" s="14">
        <v>0.25</v>
      </c>
      <c r="AJ43" s="14">
        <v>0</v>
      </c>
      <c r="AK43" s="14">
        <v>0</v>
      </c>
      <c r="AL43" s="14">
        <v>0.5</v>
      </c>
      <c r="AM43" s="14">
        <v>0</v>
      </c>
      <c r="AN43" s="14">
        <v>0</v>
      </c>
      <c r="AO43" s="3">
        <v>0</v>
      </c>
      <c r="AR43" s="3">
        <v>0.5</v>
      </c>
      <c r="AS43" s="3">
        <v>1</v>
      </c>
      <c r="AT43" s="3">
        <v>0</v>
      </c>
      <c r="AU43" s="3">
        <v>0.5</v>
      </c>
      <c r="AV43" s="3">
        <v>0</v>
      </c>
      <c r="AW43" s="3">
        <v>0.5</v>
      </c>
      <c r="AX43" s="3">
        <v>0.5</v>
      </c>
      <c r="AY43" s="3">
        <v>1</v>
      </c>
      <c r="AZ43" s="3">
        <v>0</v>
      </c>
      <c r="BA43" s="3">
        <v>0.5</v>
      </c>
      <c r="BB43" s="3">
        <v>1</v>
      </c>
      <c r="BC43" s="3">
        <v>1</v>
      </c>
      <c r="BD43" s="14">
        <v>0.5</v>
      </c>
      <c r="BE43" s="14">
        <v>1</v>
      </c>
      <c r="BF43" s="14">
        <v>0</v>
      </c>
      <c r="BG43" s="3">
        <v>0</v>
      </c>
      <c r="BJ43" s="3">
        <v>0</v>
      </c>
      <c r="BM43" s="3">
        <v>1</v>
      </c>
      <c r="BN43" s="3">
        <v>0</v>
      </c>
      <c r="BO43" s="3">
        <v>1</v>
      </c>
      <c r="BP43" s="3"/>
      <c r="BS43" s="3">
        <v>0</v>
      </c>
      <c r="BV43" s="3">
        <v>0</v>
      </c>
      <c r="BY43" s="3">
        <v>1</v>
      </c>
      <c r="BZ43" s="3">
        <v>0.5</v>
      </c>
      <c r="CA43" s="3">
        <v>0</v>
      </c>
      <c r="CB43" s="3">
        <v>0</v>
      </c>
      <c r="CE43" s="3">
        <v>0</v>
      </c>
      <c r="CH43" s="3" t="s">
        <v>262</v>
      </c>
      <c r="CO43" s="3">
        <v>0</v>
      </c>
      <c r="CR43" s="3" t="s">
        <v>182</v>
      </c>
      <c r="CS43" s="3" t="s">
        <v>146</v>
      </c>
      <c r="CT43" s="5">
        <v>45481</v>
      </c>
    </row>
    <row r="44" spans="1:104" x14ac:dyDescent="0.25">
      <c r="A44" s="2">
        <v>45481.641175266202</v>
      </c>
      <c r="B44" s="3" t="s">
        <v>87</v>
      </c>
      <c r="C44" s="3" t="s">
        <v>5</v>
      </c>
      <c r="F44" s="3" t="s">
        <v>183</v>
      </c>
      <c r="I44">
        <f t="shared" si="0"/>
        <v>0.66666666666666663</v>
      </c>
      <c r="J44">
        <f t="shared" si="1"/>
        <v>0.66666666666666663</v>
      </c>
      <c r="K44">
        <f t="shared" si="2"/>
        <v>0.5</v>
      </c>
      <c r="L44">
        <f t="shared" si="3"/>
        <v>0.5</v>
      </c>
      <c r="M44">
        <f t="shared" si="4"/>
        <v>0.5</v>
      </c>
      <c r="N44">
        <f t="shared" si="5"/>
        <v>1</v>
      </c>
      <c r="O44">
        <f t="shared" si="6"/>
        <v>0</v>
      </c>
      <c r="P44">
        <f t="shared" si="7"/>
        <v>0</v>
      </c>
      <c r="Q44">
        <f t="shared" si="8"/>
        <v>0.83333333333333337</v>
      </c>
      <c r="R44">
        <f t="shared" si="9"/>
        <v>0</v>
      </c>
      <c r="S44">
        <f t="shared" si="10"/>
        <v>0</v>
      </c>
      <c r="T44">
        <f t="shared" si="11"/>
        <v>0</v>
      </c>
      <c r="U44">
        <f t="shared" si="12"/>
        <v>0</v>
      </c>
      <c r="V44" t="e">
        <f t="shared" si="13"/>
        <v>#DIV/0!</v>
      </c>
      <c r="W44">
        <f t="shared" si="14"/>
        <v>0</v>
      </c>
      <c r="X44">
        <f t="shared" si="15"/>
        <v>0</v>
      </c>
      <c r="Y44">
        <f t="shared" si="16"/>
        <v>0</v>
      </c>
      <c r="Z44">
        <f t="shared" si="17"/>
        <v>0</v>
      </c>
      <c r="AA44">
        <f t="shared" si="18"/>
        <v>0</v>
      </c>
      <c r="AB44">
        <f t="shared" si="19"/>
        <v>0.66666666666666663</v>
      </c>
      <c r="AC44" s="3">
        <v>1</v>
      </c>
      <c r="AD44" s="3">
        <v>1</v>
      </c>
      <c r="AE44" s="3">
        <v>0</v>
      </c>
      <c r="AF44" s="3">
        <v>1</v>
      </c>
      <c r="AG44" s="3">
        <v>1</v>
      </c>
      <c r="AH44" s="3">
        <v>0</v>
      </c>
      <c r="AI44" s="14">
        <v>0.5</v>
      </c>
      <c r="AJ44" s="14">
        <v>0</v>
      </c>
      <c r="AK44" s="14">
        <v>1</v>
      </c>
      <c r="AL44" s="14">
        <v>0.5</v>
      </c>
      <c r="AM44" s="14">
        <v>0</v>
      </c>
      <c r="AN44" s="14">
        <v>1</v>
      </c>
      <c r="AO44" s="3">
        <v>0.5</v>
      </c>
      <c r="AP44" s="3"/>
      <c r="AQ44" s="3">
        <v>0.5</v>
      </c>
      <c r="AR44" s="3">
        <v>1</v>
      </c>
      <c r="AS44" s="3">
        <v>1</v>
      </c>
      <c r="AT44" s="3">
        <v>1</v>
      </c>
      <c r="AU44" s="3">
        <v>0</v>
      </c>
      <c r="AX44" s="3">
        <v>0</v>
      </c>
      <c r="BA44" s="3">
        <v>0.5</v>
      </c>
      <c r="BB44" s="3">
        <v>1</v>
      </c>
      <c r="BC44" s="3">
        <v>1</v>
      </c>
      <c r="BD44" s="14">
        <v>0</v>
      </c>
      <c r="BE44" s="14"/>
      <c r="BF44" s="14"/>
      <c r="BG44" s="3">
        <v>0</v>
      </c>
      <c r="BJ44" s="3">
        <v>0</v>
      </c>
      <c r="BM44" s="3">
        <v>0</v>
      </c>
      <c r="BP44" s="3"/>
      <c r="BS44" s="3">
        <v>0</v>
      </c>
      <c r="BV44" s="3">
        <v>0</v>
      </c>
      <c r="BY44" s="3">
        <v>0</v>
      </c>
      <c r="CB44" s="3">
        <v>0</v>
      </c>
      <c r="CE44" s="3">
        <v>0</v>
      </c>
      <c r="CH44" s="3" t="s">
        <v>95</v>
      </c>
      <c r="CI44" s="3">
        <v>1</v>
      </c>
      <c r="CJ44" s="3">
        <v>1</v>
      </c>
      <c r="CK44" s="3">
        <v>0</v>
      </c>
      <c r="CR44" s="4" t="s">
        <v>184</v>
      </c>
      <c r="CS44" s="3" t="s">
        <v>112</v>
      </c>
      <c r="CT44" s="5">
        <v>45481</v>
      </c>
    </row>
    <row r="45" spans="1:104" x14ac:dyDescent="0.25">
      <c r="A45" s="2">
        <v>45481.652016296299</v>
      </c>
      <c r="B45" s="3" t="s">
        <v>87</v>
      </c>
      <c r="C45" s="3" t="s">
        <v>88</v>
      </c>
      <c r="G45" s="3" t="s">
        <v>185</v>
      </c>
      <c r="I45">
        <f t="shared" si="0"/>
        <v>0</v>
      </c>
      <c r="J45">
        <f t="shared" si="1"/>
        <v>0.5</v>
      </c>
      <c r="K45">
        <f t="shared" si="2"/>
        <v>0.41666666666666669</v>
      </c>
      <c r="L45">
        <f t="shared" si="3"/>
        <v>0.58333333333333337</v>
      </c>
      <c r="M45">
        <f t="shared" si="4"/>
        <v>0.75</v>
      </c>
      <c r="N45">
        <f t="shared" si="5"/>
        <v>1</v>
      </c>
      <c r="O45">
        <f t="shared" si="6"/>
        <v>0.83333333333333337</v>
      </c>
      <c r="P45">
        <f t="shared" si="7"/>
        <v>0.5</v>
      </c>
      <c r="Q45">
        <f t="shared" si="8"/>
        <v>1</v>
      </c>
      <c r="R45">
        <f t="shared" si="9"/>
        <v>0</v>
      </c>
      <c r="S45">
        <f t="shared" si="10"/>
        <v>0.5</v>
      </c>
      <c r="T45">
        <f t="shared" si="11"/>
        <v>0</v>
      </c>
      <c r="U45">
        <f t="shared" si="12"/>
        <v>0</v>
      </c>
      <c r="V45">
        <f t="shared" si="13"/>
        <v>0</v>
      </c>
      <c r="W45">
        <f t="shared" si="14"/>
        <v>1</v>
      </c>
      <c r="X45">
        <f t="shared" si="15"/>
        <v>0</v>
      </c>
      <c r="Y45">
        <f t="shared" si="16"/>
        <v>0</v>
      </c>
      <c r="Z45">
        <f t="shared" si="17"/>
        <v>0</v>
      </c>
      <c r="AA45">
        <f t="shared" si="18"/>
        <v>0</v>
      </c>
      <c r="AB45">
        <f t="shared" si="19"/>
        <v>0</v>
      </c>
      <c r="AC45" s="3">
        <v>0</v>
      </c>
      <c r="AF45" s="3">
        <v>0.5</v>
      </c>
      <c r="AG45" s="3">
        <v>0</v>
      </c>
      <c r="AH45" s="3">
        <v>1</v>
      </c>
      <c r="AI45" s="14">
        <v>0.25</v>
      </c>
      <c r="AJ45" s="14">
        <v>0</v>
      </c>
      <c r="AK45" s="14">
        <v>1</v>
      </c>
      <c r="AL45" s="14">
        <v>0.75</v>
      </c>
      <c r="AM45" s="14">
        <v>0</v>
      </c>
      <c r="AN45" s="14">
        <v>1</v>
      </c>
      <c r="AO45" s="3">
        <v>0.5</v>
      </c>
      <c r="AP45" s="3"/>
      <c r="AQ45" s="3">
        <v>1</v>
      </c>
      <c r="AR45" s="3">
        <v>1</v>
      </c>
      <c r="AS45" s="3">
        <v>1</v>
      </c>
      <c r="AT45" s="3">
        <v>1</v>
      </c>
      <c r="AU45" s="3">
        <v>0.5</v>
      </c>
      <c r="AV45" s="3">
        <v>1</v>
      </c>
      <c r="AW45" s="3">
        <v>1</v>
      </c>
      <c r="AX45" s="3">
        <v>0.5</v>
      </c>
      <c r="AY45" s="3">
        <v>0</v>
      </c>
      <c r="AZ45" s="3">
        <v>1</v>
      </c>
      <c r="BA45" s="3">
        <v>1</v>
      </c>
      <c r="BB45" s="3">
        <v>1</v>
      </c>
      <c r="BC45" s="3">
        <v>1</v>
      </c>
      <c r="BD45" s="14">
        <v>0</v>
      </c>
      <c r="BE45" s="14"/>
      <c r="BF45" s="14"/>
      <c r="BG45" s="3">
        <v>0.5</v>
      </c>
      <c r="BH45" s="3">
        <v>0</v>
      </c>
      <c r="BI45" s="3">
        <v>1</v>
      </c>
      <c r="BJ45" s="3">
        <v>0</v>
      </c>
      <c r="BM45" s="3">
        <v>0</v>
      </c>
      <c r="BP45" s="3">
        <v>0</v>
      </c>
      <c r="BS45" s="3">
        <v>1</v>
      </c>
      <c r="BT45" s="3">
        <v>1</v>
      </c>
      <c r="BU45" s="3">
        <v>1</v>
      </c>
      <c r="BV45" s="3">
        <v>0</v>
      </c>
      <c r="BY45" s="3">
        <v>0</v>
      </c>
      <c r="CB45" s="3">
        <v>0</v>
      </c>
      <c r="CE45" s="3">
        <v>0</v>
      </c>
      <c r="CH45" s="3" t="s">
        <v>95</v>
      </c>
      <c r="CI45" s="3">
        <v>0</v>
      </c>
      <c r="CR45" s="4" t="s">
        <v>186</v>
      </c>
      <c r="CS45" s="3" t="s">
        <v>97</v>
      </c>
      <c r="CT45" s="5">
        <v>45481</v>
      </c>
    </row>
    <row r="46" spans="1:104" x14ac:dyDescent="0.25">
      <c r="A46" s="2">
        <v>45481.665267453704</v>
      </c>
      <c r="B46" s="3" t="s">
        <v>87</v>
      </c>
      <c r="C46" s="3" t="s">
        <v>88</v>
      </c>
      <c r="G46" s="3" t="s">
        <v>187</v>
      </c>
      <c r="I46">
        <f t="shared" si="0"/>
        <v>0</v>
      </c>
      <c r="J46">
        <f t="shared" si="1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</v>
      </c>
      <c r="O46">
        <f t="shared" si="6"/>
        <v>0</v>
      </c>
      <c r="P46">
        <f t="shared" si="7"/>
        <v>0</v>
      </c>
      <c r="Q46">
        <f t="shared" si="8"/>
        <v>0</v>
      </c>
      <c r="R46">
        <f t="shared" si="9"/>
        <v>0</v>
      </c>
      <c r="S46">
        <f t="shared" si="10"/>
        <v>0</v>
      </c>
      <c r="T46">
        <f t="shared" si="11"/>
        <v>0</v>
      </c>
      <c r="U46">
        <f t="shared" si="12"/>
        <v>0</v>
      </c>
      <c r="V46">
        <f t="shared" si="13"/>
        <v>0</v>
      </c>
      <c r="W46">
        <f t="shared" si="14"/>
        <v>0</v>
      </c>
      <c r="X46">
        <f t="shared" si="15"/>
        <v>0</v>
      </c>
      <c r="Y46">
        <f t="shared" si="16"/>
        <v>0</v>
      </c>
      <c r="Z46">
        <f t="shared" si="17"/>
        <v>0</v>
      </c>
      <c r="AA46">
        <f t="shared" si="18"/>
        <v>0</v>
      </c>
      <c r="AB46">
        <f t="shared" si="19"/>
        <v>0</v>
      </c>
      <c r="AC46" s="3">
        <v>0</v>
      </c>
      <c r="AF46" s="3">
        <v>0</v>
      </c>
      <c r="AI46" s="14">
        <v>0</v>
      </c>
      <c r="AJ46" s="14"/>
      <c r="AK46" s="14"/>
      <c r="AL46" s="14">
        <v>0</v>
      </c>
      <c r="AM46" s="14"/>
      <c r="AN46" s="14"/>
      <c r="AO46" s="3">
        <v>0</v>
      </c>
      <c r="AR46" s="3">
        <v>0</v>
      </c>
      <c r="AU46" s="3">
        <v>0</v>
      </c>
      <c r="AX46" s="3">
        <v>0</v>
      </c>
      <c r="BA46" s="3">
        <v>0</v>
      </c>
      <c r="BD46" s="14">
        <v>0</v>
      </c>
      <c r="BE46" s="14"/>
      <c r="BF46" s="14"/>
      <c r="BG46" s="3">
        <v>0</v>
      </c>
      <c r="BJ46" s="3">
        <v>0</v>
      </c>
      <c r="BM46" s="3">
        <v>0</v>
      </c>
      <c r="BP46" s="3">
        <v>0</v>
      </c>
      <c r="BS46" s="3">
        <v>0</v>
      </c>
      <c r="BV46" s="3">
        <v>0</v>
      </c>
      <c r="BY46" s="3">
        <v>0</v>
      </c>
      <c r="CB46" s="3">
        <v>0</v>
      </c>
      <c r="CE46" s="3">
        <v>0</v>
      </c>
      <c r="CH46" s="3" t="s">
        <v>95</v>
      </c>
      <c r="CI46" s="3">
        <v>0</v>
      </c>
      <c r="CR46" s="4" t="s">
        <v>188</v>
      </c>
      <c r="CS46" s="3" t="s">
        <v>97</v>
      </c>
      <c r="CT46" s="5">
        <v>45481</v>
      </c>
    </row>
    <row r="47" spans="1:104" x14ac:dyDescent="0.25">
      <c r="A47" s="2">
        <v>45481.702776770835</v>
      </c>
      <c r="B47" s="3" t="s">
        <v>87</v>
      </c>
      <c r="C47" s="3" t="s">
        <v>4</v>
      </c>
      <c r="E47" s="3" t="s">
        <v>189</v>
      </c>
      <c r="I47">
        <f t="shared" si="0"/>
        <v>1</v>
      </c>
      <c r="J47">
        <f t="shared" si="1"/>
        <v>1</v>
      </c>
      <c r="K47">
        <f t="shared" si="2"/>
        <v>1</v>
      </c>
      <c r="L47">
        <f t="shared" si="3"/>
        <v>0.91666666666666663</v>
      </c>
      <c r="M47">
        <f t="shared" si="4"/>
        <v>0.5</v>
      </c>
      <c r="N47">
        <f t="shared" si="5"/>
        <v>0.83333333333333337</v>
      </c>
      <c r="O47">
        <f t="shared" si="6"/>
        <v>0.5</v>
      </c>
      <c r="P47" t="e">
        <f t="shared" si="7"/>
        <v>#DIV/0!</v>
      </c>
      <c r="Q47">
        <f t="shared" si="8"/>
        <v>0.83333333333333337</v>
      </c>
      <c r="R47">
        <f t="shared" si="9"/>
        <v>0</v>
      </c>
      <c r="S47">
        <f t="shared" si="10"/>
        <v>1</v>
      </c>
      <c r="T47">
        <f t="shared" si="11"/>
        <v>0</v>
      </c>
      <c r="U47" t="e">
        <f t="shared" si="12"/>
        <v>#DIV/0!</v>
      </c>
      <c r="V47" t="e">
        <f t="shared" si="13"/>
        <v>#DIV/0!</v>
      </c>
      <c r="W47">
        <f t="shared" si="14"/>
        <v>0.83333333333333337</v>
      </c>
      <c r="X47">
        <f t="shared" si="15"/>
        <v>0</v>
      </c>
      <c r="Y47">
        <f t="shared" si="16"/>
        <v>0</v>
      </c>
      <c r="Z47">
        <f t="shared" si="17"/>
        <v>0</v>
      </c>
      <c r="AA47">
        <f t="shared" si="18"/>
        <v>0.5</v>
      </c>
      <c r="AB47">
        <f t="shared" si="19"/>
        <v>0</v>
      </c>
      <c r="AC47" s="3">
        <v>1</v>
      </c>
      <c r="AD47" s="3">
        <v>1</v>
      </c>
      <c r="AE47" s="3">
        <v>1</v>
      </c>
      <c r="AF47" s="3">
        <v>1</v>
      </c>
      <c r="AG47" s="3">
        <v>1</v>
      </c>
      <c r="AH47" s="3">
        <v>1</v>
      </c>
      <c r="AI47" s="14">
        <v>1</v>
      </c>
      <c r="AJ47" s="14">
        <v>1</v>
      </c>
      <c r="AK47" s="14">
        <v>1</v>
      </c>
      <c r="AL47" s="14">
        <v>0.75</v>
      </c>
      <c r="AM47" s="14">
        <v>1</v>
      </c>
      <c r="AN47" s="14">
        <v>1</v>
      </c>
      <c r="AO47" s="3">
        <v>0.5</v>
      </c>
      <c r="AP47" s="3"/>
      <c r="AQ47" s="3">
        <v>0.5</v>
      </c>
      <c r="AR47" s="3">
        <v>0.5</v>
      </c>
      <c r="AS47" s="3">
        <v>1</v>
      </c>
      <c r="AT47" s="3">
        <v>1</v>
      </c>
      <c r="AU47" s="3">
        <v>0.5</v>
      </c>
      <c r="AV47" s="3">
        <v>0</v>
      </c>
      <c r="AW47" s="3">
        <v>1</v>
      </c>
      <c r="AX47" s="3"/>
      <c r="BA47" s="3">
        <v>0.5</v>
      </c>
      <c r="BB47" s="3">
        <v>1</v>
      </c>
      <c r="BC47" s="3">
        <v>1</v>
      </c>
      <c r="BD47" s="14">
        <v>0</v>
      </c>
      <c r="BE47" s="14"/>
      <c r="BF47" s="14"/>
      <c r="BG47" s="3">
        <v>1</v>
      </c>
      <c r="BH47" s="3">
        <v>1</v>
      </c>
      <c r="BI47" s="3">
        <v>1</v>
      </c>
      <c r="BJ47" s="3">
        <v>0</v>
      </c>
      <c r="BM47" s="3"/>
      <c r="BP47" s="3"/>
      <c r="BS47" s="3">
        <v>1</v>
      </c>
      <c r="BT47" s="3">
        <v>1</v>
      </c>
      <c r="BU47" s="3">
        <v>0.5</v>
      </c>
      <c r="BV47" s="3">
        <v>0</v>
      </c>
      <c r="BY47" s="3">
        <v>0</v>
      </c>
      <c r="CB47" s="3">
        <v>0</v>
      </c>
      <c r="CE47" s="3">
        <v>1</v>
      </c>
      <c r="CF47" s="3">
        <v>0</v>
      </c>
      <c r="CG47" s="3">
        <v>0.5</v>
      </c>
      <c r="CH47" s="3" t="s">
        <v>129</v>
      </c>
      <c r="CL47" s="3">
        <v>0</v>
      </c>
      <c r="CR47" s="4" t="s">
        <v>190</v>
      </c>
      <c r="CS47" s="3" t="s">
        <v>109</v>
      </c>
      <c r="CT47" s="5">
        <v>45481</v>
      </c>
    </row>
    <row r="48" spans="1:104" x14ac:dyDescent="0.25">
      <c r="A48" s="2">
        <v>45481.708337430551</v>
      </c>
      <c r="B48" s="3" t="s">
        <v>87</v>
      </c>
      <c r="C48" s="3" t="s">
        <v>88</v>
      </c>
      <c r="G48" s="3" t="s">
        <v>191</v>
      </c>
      <c r="I48">
        <f t="shared" si="0"/>
        <v>0.66666666666666663</v>
      </c>
      <c r="J48">
        <f t="shared" si="1"/>
        <v>0.66666666666666663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</v>
      </c>
      <c r="O48">
        <f t="shared" si="6"/>
        <v>0</v>
      </c>
      <c r="P48">
        <f t="shared" si="7"/>
        <v>0</v>
      </c>
      <c r="Q48">
        <f t="shared" si="8"/>
        <v>0</v>
      </c>
      <c r="R48">
        <f t="shared" si="9"/>
        <v>0</v>
      </c>
      <c r="S48">
        <f t="shared" si="10"/>
        <v>0</v>
      </c>
      <c r="T48">
        <f t="shared" si="11"/>
        <v>0</v>
      </c>
      <c r="U48">
        <f t="shared" si="12"/>
        <v>0</v>
      </c>
      <c r="V48">
        <f t="shared" si="13"/>
        <v>0</v>
      </c>
      <c r="W48">
        <f t="shared" si="14"/>
        <v>0</v>
      </c>
      <c r="X48">
        <f t="shared" si="15"/>
        <v>0</v>
      </c>
      <c r="Y48">
        <f t="shared" si="16"/>
        <v>0</v>
      </c>
      <c r="Z48">
        <f t="shared" si="17"/>
        <v>0</v>
      </c>
      <c r="AA48">
        <f t="shared" si="18"/>
        <v>0</v>
      </c>
      <c r="AB48">
        <f t="shared" si="19"/>
        <v>0.66666666666666663</v>
      </c>
      <c r="AC48" s="3">
        <v>1</v>
      </c>
      <c r="AD48" s="3">
        <v>1</v>
      </c>
      <c r="AE48" s="3">
        <v>0</v>
      </c>
      <c r="AF48" s="3">
        <v>1</v>
      </c>
      <c r="AG48" s="3">
        <v>1</v>
      </c>
      <c r="AH48" s="3">
        <v>0</v>
      </c>
      <c r="AI48" s="14">
        <v>0</v>
      </c>
      <c r="AJ48" s="14"/>
      <c r="AK48" s="14"/>
      <c r="AL48" s="14">
        <v>0</v>
      </c>
      <c r="AM48" s="14"/>
      <c r="AN48" s="14"/>
      <c r="AO48" s="3">
        <v>0</v>
      </c>
      <c r="AR48" s="3">
        <v>0</v>
      </c>
      <c r="AU48" s="3">
        <v>0</v>
      </c>
      <c r="AX48" s="3">
        <v>0</v>
      </c>
      <c r="BA48" s="3">
        <v>0</v>
      </c>
      <c r="BD48" s="14">
        <v>0</v>
      </c>
      <c r="BE48" s="14"/>
      <c r="BF48" s="14"/>
      <c r="BG48" s="3">
        <v>0</v>
      </c>
      <c r="BJ48" s="3">
        <v>0</v>
      </c>
      <c r="BM48" s="3">
        <v>0</v>
      </c>
      <c r="BP48" s="3">
        <v>0</v>
      </c>
      <c r="BS48" s="3">
        <v>0</v>
      </c>
      <c r="BV48" s="3">
        <v>0</v>
      </c>
      <c r="BY48" s="3">
        <v>0</v>
      </c>
      <c r="CB48" s="3">
        <v>0</v>
      </c>
      <c r="CE48" s="3">
        <v>0</v>
      </c>
      <c r="CH48" s="3" t="s">
        <v>95</v>
      </c>
      <c r="CI48" s="3">
        <v>1</v>
      </c>
      <c r="CJ48" s="3">
        <v>1</v>
      </c>
      <c r="CK48" s="3">
        <v>0</v>
      </c>
      <c r="CR48" s="4" t="s">
        <v>192</v>
      </c>
      <c r="CS48" s="3" t="s">
        <v>101</v>
      </c>
      <c r="CT48" s="5">
        <v>45481</v>
      </c>
    </row>
    <row r="49" spans="1:98" x14ac:dyDescent="0.25">
      <c r="A49" s="2">
        <v>45481.718162187499</v>
      </c>
      <c r="B49" s="3" t="s">
        <v>87</v>
      </c>
      <c r="C49" s="3" t="s">
        <v>4</v>
      </c>
      <c r="E49" s="3" t="s">
        <v>193</v>
      </c>
      <c r="I49">
        <f t="shared" si="0"/>
        <v>0</v>
      </c>
      <c r="J49">
        <f t="shared" si="1"/>
        <v>0.33333333333333331</v>
      </c>
      <c r="K49">
        <f t="shared" si="2"/>
        <v>0.91666666666666663</v>
      </c>
      <c r="L49">
        <f t="shared" si="3"/>
        <v>0</v>
      </c>
      <c r="M49">
        <f t="shared" si="4"/>
        <v>0.5</v>
      </c>
      <c r="N49">
        <f t="shared" si="5"/>
        <v>0</v>
      </c>
      <c r="O49">
        <f t="shared" si="6"/>
        <v>0.5</v>
      </c>
      <c r="P49">
        <f t="shared" si="7"/>
        <v>0</v>
      </c>
      <c r="Q49">
        <f t="shared" si="8"/>
        <v>0.83333333333333337</v>
      </c>
      <c r="R49">
        <f t="shared" si="9"/>
        <v>0.58333333333333337</v>
      </c>
      <c r="S49">
        <f t="shared" si="10"/>
        <v>1</v>
      </c>
      <c r="T49">
        <f t="shared" si="11"/>
        <v>0</v>
      </c>
      <c r="U49">
        <f t="shared" si="12"/>
        <v>0</v>
      </c>
      <c r="V49" t="e">
        <f t="shared" si="13"/>
        <v>#DIV/0!</v>
      </c>
      <c r="W49">
        <f t="shared" si="14"/>
        <v>0.83333333333333337</v>
      </c>
      <c r="X49">
        <f t="shared" si="15"/>
        <v>0</v>
      </c>
      <c r="Y49">
        <f t="shared" si="16"/>
        <v>0</v>
      </c>
      <c r="Z49">
        <f t="shared" si="17"/>
        <v>0.33333333333333331</v>
      </c>
      <c r="AA49">
        <f t="shared" si="18"/>
        <v>0.5</v>
      </c>
      <c r="AB49">
        <f t="shared" si="19"/>
        <v>0</v>
      </c>
      <c r="AC49" s="3">
        <v>0</v>
      </c>
      <c r="AF49" s="3">
        <v>1</v>
      </c>
      <c r="AG49" s="3">
        <v>0</v>
      </c>
      <c r="AH49" s="3">
        <v>0</v>
      </c>
      <c r="AI49" s="14">
        <v>0.75</v>
      </c>
      <c r="AJ49" s="14">
        <v>1</v>
      </c>
      <c r="AK49" s="14">
        <v>1</v>
      </c>
      <c r="AL49" s="14">
        <v>0</v>
      </c>
      <c r="AM49" s="14"/>
      <c r="AN49" s="14"/>
      <c r="AO49" s="3">
        <v>0.5</v>
      </c>
      <c r="AP49" s="3"/>
      <c r="AQ49" s="3">
        <v>0.5</v>
      </c>
      <c r="AR49" s="3">
        <v>0</v>
      </c>
      <c r="AU49" s="3">
        <v>0.5</v>
      </c>
      <c r="AV49" s="3">
        <v>0</v>
      </c>
      <c r="AW49" s="3">
        <v>1</v>
      </c>
      <c r="AX49" s="3">
        <v>0</v>
      </c>
      <c r="BA49" s="3">
        <v>0.5</v>
      </c>
      <c r="BB49" s="3">
        <v>1</v>
      </c>
      <c r="BC49" s="3">
        <v>1</v>
      </c>
      <c r="BD49" s="14">
        <v>0.75</v>
      </c>
      <c r="BE49" s="14">
        <v>0.5</v>
      </c>
      <c r="BF49" s="14">
        <v>0.5</v>
      </c>
      <c r="BG49" s="3">
        <v>1</v>
      </c>
      <c r="BH49" s="3">
        <v>1</v>
      </c>
      <c r="BI49" s="3">
        <v>1</v>
      </c>
      <c r="BJ49" s="3">
        <v>0</v>
      </c>
      <c r="BM49" s="3">
        <v>0</v>
      </c>
      <c r="BP49" s="3"/>
      <c r="BS49" s="3">
        <v>1</v>
      </c>
      <c r="BT49" s="3">
        <v>1</v>
      </c>
      <c r="BU49" s="3">
        <v>0.5</v>
      </c>
      <c r="BV49" s="3">
        <v>0</v>
      </c>
      <c r="BY49" s="3">
        <v>0</v>
      </c>
      <c r="CB49" s="3">
        <v>1</v>
      </c>
      <c r="CC49" s="3">
        <v>0</v>
      </c>
      <c r="CD49" s="3">
        <v>0</v>
      </c>
      <c r="CE49" s="3">
        <v>1</v>
      </c>
      <c r="CF49" s="3">
        <v>0</v>
      </c>
      <c r="CG49" s="3">
        <v>0.5</v>
      </c>
      <c r="CH49" s="3" t="s">
        <v>129</v>
      </c>
      <c r="CL49" s="3">
        <v>0</v>
      </c>
      <c r="CR49" s="4" t="s">
        <v>194</v>
      </c>
      <c r="CS49" s="3" t="s">
        <v>109</v>
      </c>
      <c r="CT49" s="5">
        <v>45481</v>
      </c>
    </row>
    <row r="50" spans="1:98" x14ac:dyDescent="0.25">
      <c r="A50" s="2">
        <v>45483.499860995369</v>
      </c>
      <c r="B50" s="3" t="s">
        <v>87</v>
      </c>
      <c r="C50" s="3" t="s">
        <v>88</v>
      </c>
      <c r="G50" s="3" t="s">
        <v>195</v>
      </c>
      <c r="I50">
        <f t="shared" si="0"/>
        <v>0.66666666666666663</v>
      </c>
      <c r="J50">
        <f t="shared" si="1"/>
        <v>0.66666666666666663</v>
      </c>
      <c r="K50">
        <f t="shared" si="2"/>
        <v>0.83333333333333337</v>
      </c>
      <c r="L50">
        <f t="shared" si="3"/>
        <v>0.91666666666666663</v>
      </c>
      <c r="M50">
        <f t="shared" si="4"/>
        <v>0.5</v>
      </c>
      <c r="N50">
        <f t="shared" si="5"/>
        <v>0.66666666666666663</v>
      </c>
      <c r="O50">
        <f t="shared" si="6"/>
        <v>0.83333333333333337</v>
      </c>
      <c r="P50" t="e">
        <f t="shared" si="7"/>
        <v>#DIV/0!</v>
      </c>
      <c r="Q50">
        <f t="shared" si="8"/>
        <v>1</v>
      </c>
      <c r="R50">
        <f t="shared" si="9"/>
        <v>0.5</v>
      </c>
      <c r="S50">
        <f t="shared" si="10"/>
        <v>0.5</v>
      </c>
      <c r="T50">
        <f t="shared" si="11"/>
        <v>0</v>
      </c>
      <c r="U50">
        <f t="shared" si="12"/>
        <v>0</v>
      </c>
      <c r="V50">
        <f t="shared" si="13"/>
        <v>0</v>
      </c>
      <c r="W50">
        <f t="shared" si="14"/>
        <v>0</v>
      </c>
      <c r="X50">
        <f t="shared" si="15"/>
        <v>0</v>
      </c>
      <c r="Y50">
        <f t="shared" si="16"/>
        <v>0.66666666666666663</v>
      </c>
      <c r="Z50">
        <f t="shared" si="17"/>
        <v>0</v>
      </c>
      <c r="AA50">
        <f t="shared" si="18"/>
        <v>0</v>
      </c>
      <c r="AB50">
        <f t="shared" si="19"/>
        <v>0.66666666666666663</v>
      </c>
      <c r="AC50" s="3">
        <v>1</v>
      </c>
      <c r="AD50" s="3">
        <v>1</v>
      </c>
      <c r="AE50" s="3">
        <v>0</v>
      </c>
      <c r="AF50" s="3">
        <v>1</v>
      </c>
      <c r="AG50" s="3">
        <v>1</v>
      </c>
      <c r="AH50" s="3">
        <v>0</v>
      </c>
      <c r="AI50" s="14">
        <v>0.5</v>
      </c>
      <c r="AJ50" s="14">
        <v>1</v>
      </c>
      <c r="AK50" s="14">
        <v>1</v>
      </c>
      <c r="AL50" s="14">
        <v>0.75</v>
      </c>
      <c r="AM50" s="14">
        <v>1</v>
      </c>
      <c r="AN50" s="14">
        <v>1</v>
      </c>
      <c r="AO50" s="3">
        <v>0.5</v>
      </c>
      <c r="AP50" s="3"/>
      <c r="AQ50" s="3">
        <v>0.5</v>
      </c>
      <c r="AR50" s="3">
        <v>1</v>
      </c>
      <c r="AS50" s="3">
        <v>0</v>
      </c>
      <c r="AT50" s="3">
        <v>1</v>
      </c>
      <c r="AU50" s="3">
        <v>0.5</v>
      </c>
      <c r="AV50" s="3">
        <v>1</v>
      </c>
      <c r="AW50" s="3">
        <v>1</v>
      </c>
      <c r="AX50" s="3"/>
      <c r="BA50" s="3">
        <v>1</v>
      </c>
      <c r="BB50" s="3">
        <v>1</v>
      </c>
      <c r="BC50" s="3">
        <v>1</v>
      </c>
      <c r="BD50" s="14">
        <v>0.5</v>
      </c>
      <c r="BE50" s="14">
        <v>0</v>
      </c>
      <c r="BF50" s="14">
        <v>1</v>
      </c>
      <c r="BG50" s="3">
        <v>0.5</v>
      </c>
      <c r="BH50" s="3">
        <v>0</v>
      </c>
      <c r="BI50" s="3">
        <v>1</v>
      </c>
      <c r="BJ50" s="3">
        <v>0</v>
      </c>
      <c r="BM50" s="3">
        <v>0</v>
      </c>
      <c r="BP50" s="3">
        <v>0</v>
      </c>
      <c r="BS50" s="3">
        <v>0</v>
      </c>
      <c r="BV50" s="3">
        <v>0</v>
      </c>
      <c r="BY50" s="3">
        <v>1</v>
      </c>
      <c r="BZ50" s="3">
        <v>1</v>
      </c>
      <c r="CA50" s="3">
        <v>0</v>
      </c>
      <c r="CB50" s="3">
        <v>0</v>
      </c>
      <c r="CE50" s="3">
        <v>0</v>
      </c>
      <c r="CH50" s="3" t="s">
        <v>95</v>
      </c>
      <c r="CI50" s="3">
        <v>1</v>
      </c>
      <c r="CJ50" s="3">
        <v>1</v>
      </c>
      <c r="CK50" s="3">
        <v>0</v>
      </c>
      <c r="CR50" s="4" t="s">
        <v>196</v>
      </c>
      <c r="CS50" s="3" t="s">
        <v>101</v>
      </c>
      <c r="CT50" s="5">
        <v>45483</v>
      </c>
    </row>
    <row r="51" spans="1:98" x14ac:dyDescent="0.25">
      <c r="A51" s="2">
        <v>45483.511496689811</v>
      </c>
      <c r="B51" s="3" t="s">
        <v>87</v>
      </c>
      <c r="C51" s="3" t="s">
        <v>88</v>
      </c>
      <c r="G51" s="3" t="s">
        <v>197</v>
      </c>
      <c r="I51">
        <f t="shared" si="0"/>
        <v>0.33333333333333331</v>
      </c>
      <c r="J51">
        <f t="shared" si="1"/>
        <v>0</v>
      </c>
      <c r="K51">
        <f t="shared" si="2"/>
        <v>0.5</v>
      </c>
      <c r="L51">
        <f t="shared" si="3"/>
        <v>0.83333333333333337</v>
      </c>
      <c r="M51">
        <f t="shared" si="4"/>
        <v>0.5</v>
      </c>
      <c r="N51">
        <f t="shared" si="5"/>
        <v>0.66666666666666663</v>
      </c>
      <c r="O51">
        <f t="shared" si="6"/>
        <v>0.83333333333333337</v>
      </c>
      <c r="P51">
        <f t="shared" si="7"/>
        <v>0</v>
      </c>
      <c r="Q51">
        <f t="shared" si="8"/>
        <v>1</v>
      </c>
      <c r="R51">
        <f t="shared" si="9"/>
        <v>0.58333333333333337</v>
      </c>
      <c r="S51">
        <f t="shared" si="10"/>
        <v>0.83333333333333337</v>
      </c>
      <c r="T51">
        <f t="shared" si="11"/>
        <v>0</v>
      </c>
      <c r="U51">
        <f t="shared" si="12"/>
        <v>0</v>
      </c>
      <c r="V51">
        <f t="shared" si="13"/>
        <v>0</v>
      </c>
      <c r="W51">
        <f t="shared" si="14"/>
        <v>0</v>
      </c>
      <c r="X51">
        <f t="shared" si="15"/>
        <v>0</v>
      </c>
      <c r="Y51">
        <f t="shared" si="16"/>
        <v>0</v>
      </c>
      <c r="Z51">
        <f t="shared" si="17"/>
        <v>0</v>
      </c>
      <c r="AA51">
        <f t="shared" si="18"/>
        <v>0</v>
      </c>
      <c r="AB51">
        <f t="shared" si="19"/>
        <v>0.33333333333333331</v>
      </c>
      <c r="AC51" s="3">
        <v>1</v>
      </c>
      <c r="AD51" s="3">
        <v>0</v>
      </c>
      <c r="AE51" s="3">
        <v>0</v>
      </c>
      <c r="AF51" s="3">
        <v>0</v>
      </c>
      <c r="AI51" s="14">
        <v>0.5</v>
      </c>
      <c r="AJ51" s="14">
        <v>0</v>
      </c>
      <c r="AK51" s="14">
        <v>1</v>
      </c>
      <c r="AL51" s="14">
        <v>0.5</v>
      </c>
      <c r="AM51" s="14">
        <v>1</v>
      </c>
      <c r="AN51" s="14">
        <v>1</v>
      </c>
      <c r="AO51" s="3">
        <v>0.5</v>
      </c>
      <c r="AP51" s="3"/>
      <c r="AQ51" s="3">
        <v>0.5</v>
      </c>
      <c r="AR51" s="3">
        <v>1</v>
      </c>
      <c r="AS51" s="3">
        <v>0</v>
      </c>
      <c r="AT51" s="3">
        <v>1</v>
      </c>
      <c r="AU51" s="3">
        <v>0.5</v>
      </c>
      <c r="AV51" s="3">
        <v>1</v>
      </c>
      <c r="AW51" s="3">
        <v>1</v>
      </c>
      <c r="AX51" s="3">
        <v>0</v>
      </c>
      <c r="BA51" s="3">
        <v>1</v>
      </c>
      <c r="BB51" s="3">
        <v>1</v>
      </c>
      <c r="BC51" s="3">
        <v>1</v>
      </c>
      <c r="BD51" s="14">
        <v>0.25</v>
      </c>
      <c r="BE51" s="14">
        <v>0.5</v>
      </c>
      <c r="BF51" s="14">
        <v>1</v>
      </c>
      <c r="BG51" s="3">
        <v>0.5</v>
      </c>
      <c r="BH51" s="3">
        <v>1</v>
      </c>
      <c r="BI51" s="3">
        <v>1</v>
      </c>
      <c r="BJ51" s="3">
        <v>0</v>
      </c>
      <c r="BM51" s="3">
        <v>0</v>
      </c>
      <c r="BP51" s="3">
        <v>0</v>
      </c>
      <c r="BS51" s="3">
        <v>0</v>
      </c>
      <c r="BV51" s="3">
        <v>0</v>
      </c>
      <c r="BY51" s="3">
        <v>0</v>
      </c>
      <c r="CB51" s="3">
        <v>0</v>
      </c>
      <c r="CE51" s="3">
        <v>0</v>
      </c>
      <c r="CH51" s="3" t="s">
        <v>95</v>
      </c>
      <c r="CI51" s="3">
        <v>1</v>
      </c>
      <c r="CJ51" s="3">
        <v>0</v>
      </c>
      <c r="CK51" s="3">
        <v>0</v>
      </c>
      <c r="CR51" s="4" t="s">
        <v>198</v>
      </c>
      <c r="CS51" s="3" t="s">
        <v>199</v>
      </c>
      <c r="CT51" s="5">
        <v>45483</v>
      </c>
    </row>
    <row r="52" spans="1:98" x14ac:dyDescent="0.25">
      <c r="A52" s="2">
        <v>45483.547967488426</v>
      </c>
      <c r="B52" s="3" t="s">
        <v>87</v>
      </c>
      <c r="C52" s="3" t="s">
        <v>88</v>
      </c>
      <c r="G52" s="3" t="s">
        <v>200</v>
      </c>
      <c r="I52">
        <f t="shared" si="0"/>
        <v>0.66666666666666663</v>
      </c>
      <c r="J52">
        <f t="shared" si="1"/>
        <v>0.66666666666666663</v>
      </c>
      <c r="K52">
        <f t="shared" si="2"/>
        <v>1</v>
      </c>
      <c r="L52">
        <f t="shared" si="3"/>
        <v>0.83333333333333337</v>
      </c>
      <c r="M52">
        <f t="shared" si="4"/>
        <v>1</v>
      </c>
      <c r="N52">
        <f t="shared" si="5"/>
        <v>1</v>
      </c>
      <c r="O52">
        <f t="shared" si="6"/>
        <v>0.83333333333333337</v>
      </c>
      <c r="P52" t="e">
        <f t="shared" si="7"/>
        <v>#DIV/0!</v>
      </c>
      <c r="Q52">
        <f t="shared" si="8"/>
        <v>1</v>
      </c>
      <c r="R52">
        <f t="shared" si="9"/>
        <v>0.83333333333333337</v>
      </c>
      <c r="S52">
        <f t="shared" si="10"/>
        <v>0.83333333333333337</v>
      </c>
      <c r="T52">
        <f t="shared" si="11"/>
        <v>0</v>
      </c>
      <c r="U52">
        <f t="shared" si="12"/>
        <v>0</v>
      </c>
      <c r="V52">
        <f t="shared" si="13"/>
        <v>0</v>
      </c>
      <c r="W52">
        <f t="shared" si="14"/>
        <v>0</v>
      </c>
      <c r="X52">
        <f t="shared" si="15"/>
        <v>0</v>
      </c>
      <c r="Y52">
        <f t="shared" si="16"/>
        <v>0.66666666666666663</v>
      </c>
      <c r="Z52">
        <f t="shared" si="17"/>
        <v>0</v>
      </c>
      <c r="AA52">
        <f t="shared" si="18"/>
        <v>0.83333333333333337</v>
      </c>
      <c r="AB52">
        <f t="shared" si="19"/>
        <v>0.66666666666666663</v>
      </c>
      <c r="AC52" s="3">
        <v>1</v>
      </c>
      <c r="AD52" s="3">
        <v>1</v>
      </c>
      <c r="AE52" s="3">
        <v>0</v>
      </c>
      <c r="AF52" s="3">
        <v>1</v>
      </c>
      <c r="AG52" s="3">
        <v>1</v>
      </c>
      <c r="AH52" s="3">
        <v>0</v>
      </c>
      <c r="AI52" s="14">
        <v>1</v>
      </c>
      <c r="AJ52" s="14">
        <v>1</v>
      </c>
      <c r="AK52" s="14">
        <v>1</v>
      </c>
      <c r="AL52" s="14">
        <v>0.5</v>
      </c>
      <c r="AM52" s="14">
        <v>1</v>
      </c>
      <c r="AN52" s="14">
        <v>1</v>
      </c>
      <c r="AO52" s="3">
        <v>1</v>
      </c>
      <c r="AP52" s="3">
        <v>1</v>
      </c>
      <c r="AQ52" s="3">
        <v>1</v>
      </c>
      <c r="AR52" s="3">
        <v>1</v>
      </c>
      <c r="AS52" s="3">
        <v>1</v>
      </c>
      <c r="AT52" s="3">
        <v>1</v>
      </c>
      <c r="AU52" s="3">
        <v>0.5</v>
      </c>
      <c r="AV52" s="3">
        <v>1</v>
      </c>
      <c r="AW52" s="3">
        <v>1</v>
      </c>
      <c r="AX52" s="3"/>
      <c r="BA52" s="3">
        <v>1</v>
      </c>
      <c r="BB52" s="3">
        <v>1</v>
      </c>
      <c r="BC52" s="3">
        <v>1</v>
      </c>
      <c r="BD52" s="14">
        <v>0.5</v>
      </c>
      <c r="BE52" s="14">
        <v>1</v>
      </c>
      <c r="BF52" s="14">
        <v>1</v>
      </c>
      <c r="BG52" s="3">
        <v>0.5</v>
      </c>
      <c r="BH52" s="3">
        <v>1</v>
      </c>
      <c r="BI52" s="3">
        <v>1</v>
      </c>
      <c r="BJ52" s="3">
        <v>0</v>
      </c>
      <c r="BM52" s="3">
        <v>0</v>
      </c>
      <c r="BP52" s="3">
        <v>0</v>
      </c>
      <c r="BS52" s="3">
        <v>0</v>
      </c>
      <c r="BV52" s="3">
        <v>0</v>
      </c>
      <c r="BY52" s="3">
        <v>1</v>
      </c>
      <c r="BZ52" s="3">
        <v>1</v>
      </c>
      <c r="CA52" s="3">
        <v>0</v>
      </c>
      <c r="CB52" s="3">
        <v>0</v>
      </c>
      <c r="CE52" s="3">
        <v>1</v>
      </c>
      <c r="CF52" s="3">
        <v>1</v>
      </c>
      <c r="CG52" s="3">
        <v>0.5</v>
      </c>
      <c r="CH52" s="3" t="s">
        <v>95</v>
      </c>
      <c r="CI52" s="3">
        <v>1</v>
      </c>
      <c r="CJ52" s="3">
        <v>1</v>
      </c>
      <c r="CK52" s="3">
        <v>0</v>
      </c>
      <c r="CR52" s="4" t="s">
        <v>201</v>
      </c>
      <c r="CS52" s="3" t="s">
        <v>101</v>
      </c>
      <c r="CT52" s="5">
        <v>45483</v>
      </c>
    </row>
    <row r="53" spans="1:98" x14ac:dyDescent="0.25">
      <c r="A53" s="2">
        <v>45483.646104166663</v>
      </c>
      <c r="B53" s="3" t="s">
        <v>87</v>
      </c>
      <c r="C53" s="3" t="s">
        <v>5</v>
      </c>
      <c r="F53" s="3" t="s">
        <v>202</v>
      </c>
      <c r="I53">
        <f t="shared" si="0"/>
        <v>0</v>
      </c>
      <c r="J53">
        <f t="shared" si="1"/>
        <v>0</v>
      </c>
      <c r="K53">
        <f t="shared" si="2"/>
        <v>0</v>
      </c>
      <c r="L53">
        <f t="shared" si="3"/>
        <v>0</v>
      </c>
      <c r="M53">
        <f t="shared" si="4"/>
        <v>0</v>
      </c>
      <c r="N53">
        <f t="shared" si="5"/>
        <v>0</v>
      </c>
      <c r="O53">
        <f t="shared" si="6"/>
        <v>0</v>
      </c>
      <c r="P53">
        <f t="shared" si="7"/>
        <v>0</v>
      </c>
      <c r="Q53">
        <f t="shared" si="8"/>
        <v>0</v>
      </c>
      <c r="R53">
        <f t="shared" si="9"/>
        <v>0</v>
      </c>
      <c r="S53">
        <f t="shared" si="10"/>
        <v>0</v>
      </c>
      <c r="T53">
        <f t="shared" si="11"/>
        <v>0</v>
      </c>
      <c r="U53">
        <f t="shared" si="12"/>
        <v>0</v>
      </c>
      <c r="V53" t="e">
        <f t="shared" si="13"/>
        <v>#DIV/0!</v>
      </c>
      <c r="W53">
        <f t="shared" si="14"/>
        <v>0</v>
      </c>
      <c r="X53">
        <f t="shared" si="15"/>
        <v>0</v>
      </c>
      <c r="Y53">
        <f t="shared" si="16"/>
        <v>0</v>
      </c>
      <c r="Z53">
        <f t="shared" si="17"/>
        <v>0</v>
      </c>
      <c r="AA53">
        <f t="shared" si="18"/>
        <v>0</v>
      </c>
      <c r="AB53">
        <f t="shared" si="19"/>
        <v>0</v>
      </c>
      <c r="AC53" s="3">
        <v>0</v>
      </c>
      <c r="AF53" s="3">
        <v>0</v>
      </c>
      <c r="AI53" s="14">
        <v>0</v>
      </c>
      <c r="AJ53" s="14"/>
      <c r="AK53" s="14"/>
      <c r="AL53" s="14">
        <v>0</v>
      </c>
      <c r="AM53" s="14"/>
      <c r="AN53" s="14"/>
      <c r="AO53" s="3">
        <v>0</v>
      </c>
      <c r="AR53" s="3">
        <v>0</v>
      </c>
      <c r="AU53" s="3">
        <v>0</v>
      </c>
      <c r="AX53" s="3">
        <v>0</v>
      </c>
      <c r="BA53" s="3">
        <v>0</v>
      </c>
      <c r="BD53" s="14">
        <v>0</v>
      </c>
      <c r="BE53" s="14"/>
      <c r="BF53" s="14"/>
      <c r="BG53" s="3">
        <v>0</v>
      </c>
      <c r="BJ53" s="3">
        <v>0</v>
      </c>
      <c r="BM53" s="3">
        <v>0</v>
      </c>
      <c r="BP53" s="3"/>
      <c r="BS53" s="3">
        <v>0</v>
      </c>
      <c r="BV53" s="3">
        <v>0</v>
      </c>
      <c r="BY53" s="3">
        <v>0</v>
      </c>
      <c r="CB53" s="3">
        <v>0</v>
      </c>
      <c r="CE53" s="3">
        <v>0</v>
      </c>
      <c r="CH53" s="3" t="s">
        <v>95</v>
      </c>
      <c r="CI53" s="3">
        <v>0</v>
      </c>
      <c r="CR53" s="4" t="s">
        <v>203</v>
      </c>
      <c r="CS53" s="3" t="s">
        <v>112</v>
      </c>
      <c r="CT53" s="5">
        <v>45483</v>
      </c>
    </row>
    <row r="54" spans="1:98" x14ac:dyDescent="0.25">
      <c r="A54" s="2">
        <v>45483.655715486108</v>
      </c>
      <c r="B54" s="3" t="s">
        <v>87</v>
      </c>
      <c r="C54" s="3" t="s">
        <v>88</v>
      </c>
      <c r="G54" s="3" t="s">
        <v>204</v>
      </c>
      <c r="I54">
        <f t="shared" si="0"/>
        <v>0</v>
      </c>
      <c r="J54">
        <f t="shared" si="1"/>
        <v>0.5</v>
      </c>
      <c r="K54">
        <f t="shared" si="2"/>
        <v>0</v>
      </c>
      <c r="L54">
        <f t="shared" si="3"/>
        <v>0</v>
      </c>
      <c r="M54">
        <f t="shared" si="4"/>
        <v>0.5</v>
      </c>
      <c r="N54">
        <f t="shared" si="5"/>
        <v>0.66666666666666663</v>
      </c>
      <c r="O54">
        <f t="shared" si="6"/>
        <v>0.66666666666666663</v>
      </c>
      <c r="P54" t="e">
        <f t="shared" si="7"/>
        <v>#DIV/0!</v>
      </c>
      <c r="Q54">
        <f t="shared" si="8"/>
        <v>0.83333333333333337</v>
      </c>
      <c r="R54">
        <f t="shared" si="9"/>
        <v>0.41666666666666669</v>
      </c>
      <c r="S54">
        <f t="shared" si="10"/>
        <v>0.5</v>
      </c>
      <c r="T54">
        <f t="shared" si="11"/>
        <v>0</v>
      </c>
      <c r="U54" t="e">
        <f t="shared" si="12"/>
        <v>#DIV/0!</v>
      </c>
      <c r="V54">
        <f t="shared" si="13"/>
        <v>0</v>
      </c>
      <c r="W54">
        <f t="shared" si="14"/>
        <v>1</v>
      </c>
      <c r="X54">
        <f t="shared" si="15"/>
        <v>0</v>
      </c>
      <c r="Y54">
        <f t="shared" si="16"/>
        <v>0</v>
      </c>
      <c r="Z54">
        <f t="shared" si="17"/>
        <v>0</v>
      </c>
      <c r="AA54">
        <f t="shared" si="18"/>
        <v>0</v>
      </c>
      <c r="AB54">
        <f t="shared" si="19"/>
        <v>0</v>
      </c>
      <c r="AC54" s="3">
        <v>0</v>
      </c>
      <c r="AF54" s="3">
        <v>0.5</v>
      </c>
      <c r="AG54" s="3">
        <v>0</v>
      </c>
      <c r="AH54" s="3">
        <v>1</v>
      </c>
      <c r="AI54" s="14">
        <v>0</v>
      </c>
      <c r="AJ54" s="14"/>
      <c r="AK54" s="14"/>
      <c r="AL54" s="14">
        <v>0</v>
      </c>
      <c r="AM54" s="14"/>
      <c r="AN54" s="14"/>
      <c r="AO54" s="3">
        <v>0.5</v>
      </c>
      <c r="AP54" s="3"/>
      <c r="AQ54" s="3">
        <v>0.5</v>
      </c>
      <c r="AR54" s="3">
        <v>1</v>
      </c>
      <c r="AS54" s="3">
        <v>0</v>
      </c>
      <c r="AT54" s="3">
        <v>1</v>
      </c>
      <c r="AU54" s="3">
        <v>1</v>
      </c>
      <c r="AV54" s="3">
        <v>0</v>
      </c>
      <c r="AW54" s="3">
        <v>1</v>
      </c>
      <c r="AX54" s="3"/>
      <c r="BA54" s="3">
        <v>0.5</v>
      </c>
      <c r="BB54" s="3">
        <v>1</v>
      </c>
      <c r="BC54" s="3">
        <v>1</v>
      </c>
      <c r="BD54" s="14">
        <v>0.25</v>
      </c>
      <c r="BE54" s="14">
        <v>0</v>
      </c>
      <c r="BF54" s="14">
        <v>1</v>
      </c>
      <c r="BG54" s="3">
        <v>0.5</v>
      </c>
      <c r="BH54" s="3">
        <v>0</v>
      </c>
      <c r="BI54" s="3">
        <v>1</v>
      </c>
      <c r="BJ54" s="3">
        <v>0</v>
      </c>
      <c r="BM54" s="3"/>
      <c r="BP54" s="3">
        <v>0</v>
      </c>
      <c r="BS54" s="3">
        <v>1</v>
      </c>
      <c r="BT54" s="3">
        <v>1</v>
      </c>
      <c r="BU54" s="3">
        <v>1</v>
      </c>
      <c r="BV54" s="3">
        <v>0</v>
      </c>
      <c r="BY54" s="3">
        <v>0</v>
      </c>
      <c r="CB54" s="3">
        <v>0</v>
      </c>
      <c r="CE54" s="3">
        <v>0</v>
      </c>
      <c r="CH54" s="3" t="s">
        <v>95</v>
      </c>
      <c r="CI54" s="3">
        <v>0</v>
      </c>
      <c r="CR54" s="4" t="s">
        <v>205</v>
      </c>
      <c r="CS54" s="3" t="s">
        <v>97</v>
      </c>
      <c r="CT54" s="5">
        <v>45483</v>
      </c>
    </row>
    <row r="55" spans="1:98" x14ac:dyDescent="0.25">
      <c r="A55" s="2">
        <v>45483.676801041671</v>
      </c>
      <c r="B55" s="3" t="s">
        <v>87</v>
      </c>
      <c r="C55" s="3" t="s">
        <v>5</v>
      </c>
      <c r="F55" s="3" t="s">
        <v>206</v>
      </c>
      <c r="I55">
        <f t="shared" si="0"/>
        <v>0.66666666666666663</v>
      </c>
      <c r="J55">
        <f t="shared" si="1"/>
        <v>0.5</v>
      </c>
      <c r="K55">
        <f t="shared" si="2"/>
        <v>0.41666666666666669</v>
      </c>
      <c r="L55">
        <f t="shared" si="3"/>
        <v>0</v>
      </c>
      <c r="M55">
        <f t="shared" si="4"/>
        <v>0</v>
      </c>
      <c r="N55">
        <f t="shared" si="5"/>
        <v>0</v>
      </c>
      <c r="O55">
        <f t="shared" si="6"/>
        <v>0</v>
      </c>
      <c r="P55">
        <f t="shared" si="7"/>
        <v>0</v>
      </c>
      <c r="Q55">
        <f t="shared" si="8"/>
        <v>0.83333333333333337</v>
      </c>
      <c r="R55">
        <f t="shared" si="9"/>
        <v>0</v>
      </c>
      <c r="S55">
        <f t="shared" si="10"/>
        <v>0</v>
      </c>
      <c r="T55">
        <f t="shared" si="11"/>
        <v>0</v>
      </c>
      <c r="U55">
        <f t="shared" si="12"/>
        <v>0</v>
      </c>
      <c r="V55" t="e">
        <f t="shared" si="13"/>
        <v>#DIV/0!</v>
      </c>
      <c r="W55">
        <f t="shared" si="14"/>
        <v>0</v>
      </c>
      <c r="X55">
        <f t="shared" si="15"/>
        <v>0</v>
      </c>
      <c r="Y55">
        <f t="shared" si="16"/>
        <v>0</v>
      </c>
      <c r="Z55">
        <f t="shared" si="17"/>
        <v>0</v>
      </c>
      <c r="AA55">
        <f t="shared" si="18"/>
        <v>0</v>
      </c>
      <c r="AB55">
        <f t="shared" si="19"/>
        <v>0.66666666666666663</v>
      </c>
      <c r="AC55" s="3">
        <v>1</v>
      </c>
      <c r="AD55" s="3">
        <v>1</v>
      </c>
      <c r="AE55" s="3">
        <v>0</v>
      </c>
      <c r="AF55" s="3">
        <v>0.5</v>
      </c>
      <c r="AG55" s="3">
        <v>1</v>
      </c>
      <c r="AH55" s="3">
        <v>0</v>
      </c>
      <c r="AI55" s="14">
        <v>0.25</v>
      </c>
      <c r="AJ55" s="14">
        <v>1</v>
      </c>
      <c r="AK55" s="14">
        <v>0</v>
      </c>
      <c r="AL55" s="14">
        <v>0</v>
      </c>
      <c r="AM55" s="14"/>
      <c r="AN55" s="14"/>
      <c r="AO55" s="3">
        <v>0</v>
      </c>
      <c r="AR55" s="3">
        <v>0</v>
      </c>
      <c r="AU55" s="3">
        <v>0</v>
      </c>
      <c r="AX55" s="3">
        <v>0</v>
      </c>
      <c r="BA55" s="3">
        <v>0.5</v>
      </c>
      <c r="BB55" s="3">
        <v>1</v>
      </c>
      <c r="BC55" s="3">
        <v>1</v>
      </c>
      <c r="BD55" s="14">
        <v>0</v>
      </c>
      <c r="BE55" s="14"/>
      <c r="BF55" s="14"/>
      <c r="BG55" s="3">
        <v>0</v>
      </c>
      <c r="BJ55" s="3">
        <v>0</v>
      </c>
      <c r="BM55" s="3">
        <v>0</v>
      </c>
      <c r="BP55" s="3"/>
      <c r="BS55" s="3">
        <v>0</v>
      </c>
      <c r="BV55" s="3">
        <v>0</v>
      </c>
      <c r="BY55" s="3">
        <v>0</v>
      </c>
      <c r="CB55" s="3">
        <v>0</v>
      </c>
      <c r="CE55" s="3">
        <v>0</v>
      </c>
      <c r="CH55" s="3" t="s">
        <v>95</v>
      </c>
      <c r="CI55" s="3">
        <v>1</v>
      </c>
      <c r="CJ55" s="3">
        <v>1</v>
      </c>
      <c r="CK55" s="3">
        <v>0</v>
      </c>
      <c r="CR55" s="4" t="s">
        <v>207</v>
      </c>
      <c r="CS55" s="3" t="s">
        <v>109</v>
      </c>
      <c r="CT55" s="5">
        <v>45483</v>
      </c>
    </row>
    <row r="56" spans="1:98" x14ac:dyDescent="0.25">
      <c r="A56" s="2">
        <v>45483.696791712966</v>
      </c>
      <c r="B56" s="3" t="s">
        <v>87</v>
      </c>
      <c r="C56" s="3" t="s">
        <v>88</v>
      </c>
      <c r="G56" s="3" t="s">
        <v>208</v>
      </c>
      <c r="I56">
        <f t="shared" si="0"/>
        <v>0.66666666666666663</v>
      </c>
      <c r="J56">
        <f t="shared" si="1"/>
        <v>0.5</v>
      </c>
      <c r="K56">
        <f t="shared" si="2"/>
        <v>0.75</v>
      </c>
      <c r="L56">
        <f t="shared" si="3"/>
        <v>0.83333333333333337</v>
      </c>
      <c r="M56">
        <f t="shared" si="4"/>
        <v>0.5</v>
      </c>
      <c r="N56">
        <f t="shared" si="5"/>
        <v>0.5</v>
      </c>
      <c r="O56">
        <f t="shared" si="6"/>
        <v>0.83333333333333337</v>
      </c>
      <c r="P56" t="e">
        <f t="shared" si="7"/>
        <v>#DIV/0!</v>
      </c>
      <c r="Q56">
        <f t="shared" si="8"/>
        <v>1</v>
      </c>
      <c r="R56">
        <f t="shared" si="9"/>
        <v>0</v>
      </c>
      <c r="S56">
        <f t="shared" si="10"/>
        <v>0.83333333333333337</v>
      </c>
      <c r="T56">
        <f t="shared" si="11"/>
        <v>0</v>
      </c>
      <c r="U56">
        <f t="shared" si="12"/>
        <v>0</v>
      </c>
      <c r="V56">
        <f t="shared" si="13"/>
        <v>0</v>
      </c>
      <c r="W56">
        <f t="shared" si="14"/>
        <v>0</v>
      </c>
      <c r="X56">
        <f t="shared" si="15"/>
        <v>0.83333333333333337</v>
      </c>
      <c r="Y56">
        <f t="shared" si="16"/>
        <v>0</v>
      </c>
      <c r="Z56">
        <f t="shared" si="17"/>
        <v>0</v>
      </c>
      <c r="AA56">
        <f t="shared" si="18"/>
        <v>0</v>
      </c>
      <c r="AB56">
        <f t="shared" si="19"/>
        <v>0.66666666666666663</v>
      </c>
      <c r="AC56" s="3">
        <v>1</v>
      </c>
      <c r="AD56" s="3">
        <v>1</v>
      </c>
      <c r="AE56" s="3">
        <v>0</v>
      </c>
      <c r="AF56" s="3">
        <v>0.5</v>
      </c>
      <c r="AG56" s="3">
        <v>1</v>
      </c>
      <c r="AH56" s="3">
        <v>0</v>
      </c>
      <c r="AI56" s="14">
        <v>0.5</v>
      </c>
      <c r="AJ56" s="14">
        <v>1</v>
      </c>
      <c r="AK56" s="14">
        <v>0.75</v>
      </c>
      <c r="AL56" s="14">
        <v>0.75</v>
      </c>
      <c r="AM56" s="14">
        <v>0.75</v>
      </c>
      <c r="AN56" s="14">
        <v>1</v>
      </c>
      <c r="AO56" s="3">
        <v>0.5</v>
      </c>
      <c r="AP56" s="3"/>
      <c r="AQ56" s="3">
        <v>0.5</v>
      </c>
      <c r="AR56" s="3">
        <v>0.5</v>
      </c>
      <c r="AS56" s="3">
        <v>0</v>
      </c>
      <c r="AT56" s="3">
        <v>1</v>
      </c>
      <c r="AU56" s="3">
        <v>0.5</v>
      </c>
      <c r="AV56" s="3">
        <v>1</v>
      </c>
      <c r="AW56" s="3">
        <v>1</v>
      </c>
      <c r="AX56" s="3"/>
      <c r="BA56" s="3">
        <v>1</v>
      </c>
      <c r="BB56" s="3">
        <v>1</v>
      </c>
      <c r="BC56" s="3">
        <v>1</v>
      </c>
      <c r="BD56" s="14">
        <v>0</v>
      </c>
      <c r="BE56" s="14"/>
      <c r="BF56" s="14"/>
      <c r="BG56" s="3">
        <v>0.5</v>
      </c>
      <c r="BH56" s="3">
        <v>1</v>
      </c>
      <c r="BI56" s="3">
        <v>1</v>
      </c>
      <c r="BJ56" s="3">
        <v>0</v>
      </c>
      <c r="BM56" s="3">
        <v>0</v>
      </c>
      <c r="BP56" s="3">
        <v>0</v>
      </c>
      <c r="BS56" s="3">
        <v>0</v>
      </c>
      <c r="BV56" s="3">
        <v>1</v>
      </c>
      <c r="BW56" s="3">
        <v>1</v>
      </c>
      <c r="BX56" s="3">
        <v>0.5</v>
      </c>
      <c r="BY56" s="3">
        <v>0</v>
      </c>
      <c r="CB56" s="3">
        <v>0</v>
      </c>
      <c r="CE56" s="3">
        <v>0</v>
      </c>
      <c r="CH56" s="3" t="s">
        <v>95</v>
      </c>
      <c r="CI56" s="3">
        <v>1</v>
      </c>
      <c r="CJ56" s="3">
        <v>1</v>
      </c>
      <c r="CK56" s="3">
        <v>0</v>
      </c>
      <c r="CR56" s="4" t="s">
        <v>209</v>
      </c>
      <c r="CS56" s="3" t="s">
        <v>101</v>
      </c>
      <c r="CT56" s="5">
        <v>45483</v>
      </c>
    </row>
    <row r="57" spans="1:98" x14ac:dyDescent="0.25">
      <c r="A57" s="2">
        <v>45483.700974664353</v>
      </c>
      <c r="B57" s="3" t="s">
        <v>87</v>
      </c>
      <c r="C57" s="3" t="s">
        <v>5</v>
      </c>
      <c r="F57" s="3" t="s">
        <v>210</v>
      </c>
      <c r="I57">
        <f t="shared" si="0"/>
        <v>0.66666666666666663</v>
      </c>
      <c r="J57">
        <f t="shared" si="1"/>
        <v>0</v>
      </c>
      <c r="K57">
        <f t="shared" si="2"/>
        <v>0</v>
      </c>
      <c r="L57">
        <f t="shared" si="3"/>
        <v>0</v>
      </c>
      <c r="M57">
        <f t="shared" si="4"/>
        <v>0</v>
      </c>
      <c r="N57">
        <f t="shared" si="5"/>
        <v>0</v>
      </c>
      <c r="O57">
        <f t="shared" si="6"/>
        <v>0</v>
      </c>
      <c r="P57">
        <f t="shared" si="7"/>
        <v>0</v>
      </c>
      <c r="Q57">
        <f t="shared" si="8"/>
        <v>0</v>
      </c>
      <c r="R57">
        <f t="shared" si="9"/>
        <v>0</v>
      </c>
      <c r="S57">
        <f t="shared" si="10"/>
        <v>0</v>
      </c>
      <c r="T57">
        <f t="shared" si="11"/>
        <v>0</v>
      </c>
      <c r="U57">
        <f t="shared" si="12"/>
        <v>0</v>
      </c>
      <c r="V57" t="e">
        <f t="shared" si="13"/>
        <v>#DIV/0!</v>
      </c>
      <c r="W57">
        <f t="shared" si="14"/>
        <v>0</v>
      </c>
      <c r="X57">
        <f t="shared" si="15"/>
        <v>0</v>
      </c>
      <c r="Y57">
        <f t="shared" si="16"/>
        <v>0</v>
      </c>
      <c r="Z57">
        <f t="shared" si="17"/>
        <v>0</v>
      </c>
      <c r="AA57">
        <f t="shared" si="18"/>
        <v>0</v>
      </c>
      <c r="AB57">
        <f t="shared" si="19"/>
        <v>0.33333333333333331</v>
      </c>
      <c r="AC57" s="3">
        <v>1</v>
      </c>
      <c r="AD57" s="3">
        <v>1</v>
      </c>
      <c r="AE57" s="3">
        <v>0</v>
      </c>
      <c r="AF57" s="3">
        <v>0</v>
      </c>
      <c r="AI57" s="14">
        <v>0</v>
      </c>
      <c r="AJ57" s="14"/>
      <c r="AK57" s="14"/>
      <c r="AL57" s="14">
        <v>0</v>
      </c>
      <c r="AM57" s="14"/>
      <c r="AN57" s="14"/>
      <c r="AO57" s="3">
        <v>0</v>
      </c>
      <c r="AR57" s="3">
        <v>0</v>
      </c>
      <c r="AU57" s="3">
        <v>0</v>
      </c>
      <c r="AX57" s="3">
        <v>0</v>
      </c>
      <c r="BA57" s="3">
        <v>0</v>
      </c>
      <c r="BD57" s="14">
        <v>0</v>
      </c>
      <c r="BE57" s="14"/>
      <c r="BF57" s="14"/>
      <c r="BG57" s="3">
        <v>0</v>
      </c>
      <c r="BJ57" s="3">
        <v>0</v>
      </c>
      <c r="BM57" s="3">
        <v>0</v>
      </c>
      <c r="BP57" s="3"/>
      <c r="BS57" s="3">
        <v>0</v>
      </c>
      <c r="BV57" s="3">
        <v>0</v>
      </c>
      <c r="BY57" s="3">
        <v>0</v>
      </c>
      <c r="CB57" s="3">
        <v>0</v>
      </c>
      <c r="CE57" s="3">
        <v>0</v>
      </c>
      <c r="CH57" s="3" t="s">
        <v>95</v>
      </c>
      <c r="CI57" s="3">
        <v>1</v>
      </c>
      <c r="CJ57" s="3">
        <v>0</v>
      </c>
      <c r="CK57" s="3">
        <v>0</v>
      </c>
      <c r="CR57" s="4" t="s">
        <v>211</v>
      </c>
      <c r="CS57" s="3" t="s">
        <v>112</v>
      </c>
      <c r="CT57" s="5">
        <v>45483</v>
      </c>
    </row>
    <row r="58" spans="1:98" x14ac:dyDescent="0.25">
      <c r="A58" s="2">
        <v>45484.36715662037</v>
      </c>
      <c r="B58" s="3" t="s">
        <v>87</v>
      </c>
      <c r="C58" s="3" t="s">
        <v>4</v>
      </c>
      <c r="E58" s="3" t="s">
        <v>212</v>
      </c>
      <c r="I58">
        <f t="shared" si="0"/>
        <v>0</v>
      </c>
      <c r="J58">
        <f t="shared" si="1"/>
        <v>0.66666666666666663</v>
      </c>
      <c r="K58">
        <f t="shared" si="2"/>
        <v>0.25</v>
      </c>
      <c r="L58">
        <f t="shared" si="3"/>
        <v>0</v>
      </c>
      <c r="M58">
        <f t="shared" si="4"/>
        <v>0</v>
      </c>
      <c r="N58">
        <f t="shared" si="5"/>
        <v>0</v>
      </c>
      <c r="O58">
        <f t="shared" si="6"/>
        <v>0.66666666666666663</v>
      </c>
      <c r="P58">
        <f t="shared" si="7"/>
        <v>0</v>
      </c>
      <c r="Q58">
        <f t="shared" si="8"/>
        <v>0</v>
      </c>
      <c r="R58">
        <f t="shared" si="9"/>
        <v>0.66666666666666663</v>
      </c>
      <c r="S58">
        <f t="shared" si="10"/>
        <v>0</v>
      </c>
      <c r="T58">
        <f t="shared" si="11"/>
        <v>0</v>
      </c>
      <c r="U58">
        <f t="shared" si="12"/>
        <v>0</v>
      </c>
      <c r="V58" t="e">
        <f t="shared" si="13"/>
        <v>#DIV/0!</v>
      </c>
      <c r="W58">
        <f t="shared" si="14"/>
        <v>0.5</v>
      </c>
      <c r="X58">
        <f t="shared" si="15"/>
        <v>0</v>
      </c>
      <c r="Y58">
        <f t="shared" si="16"/>
        <v>0</v>
      </c>
      <c r="Z58">
        <f t="shared" si="17"/>
        <v>0</v>
      </c>
      <c r="AA58">
        <f t="shared" si="18"/>
        <v>0.83333333333333337</v>
      </c>
      <c r="AB58">
        <f t="shared" si="19"/>
        <v>0.66666666666666663</v>
      </c>
      <c r="AC58" s="3">
        <v>0</v>
      </c>
      <c r="AF58" s="3">
        <v>1</v>
      </c>
      <c r="AG58" s="3">
        <v>1</v>
      </c>
      <c r="AH58" s="3">
        <v>0</v>
      </c>
      <c r="AI58" s="14">
        <v>0.25</v>
      </c>
      <c r="AJ58" s="14">
        <v>0.5</v>
      </c>
      <c r="AK58" s="14">
        <v>0</v>
      </c>
      <c r="AL58" s="14">
        <v>0</v>
      </c>
      <c r="AM58" s="14"/>
      <c r="AN58" s="14"/>
      <c r="AO58" s="3">
        <v>0</v>
      </c>
      <c r="AR58" s="3">
        <v>0</v>
      </c>
      <c r="AU58" s="3">
        <v>0.5</v>
      </c>
      <c r="AV58" s="3">
        <v>1</v>
      </c>
      <c r="AW58" s="3">
        <v>0.5</v>
      </c>
      <c r="AX58" s="3">
        <v>0</v>
      </c>
      <c r="BA58" s="3">
        <v>0</v>
      </c>
      <c r="BD58" s="14">
        <v>0.5</v>
      </c>
      <c r="BE58" s="14">
        <v>1</v>
      </c>
      <c r="BF58" s="14">
        <v>0.5</v>
      </c>
      <c r="BG58" s="3">
        <v>0</v>
      </c>
      <c r="BJ58" s="3">
        <v>0</v>
      </c>
      <c r="BM58" s="3">
        <v>0</v>
      </c>
      <c r="BP58" s="3"/>
      <c r="BS58" s="3">
        <v>1</v>
      </c>
      <c r="BT58" s="3">
        <v>0</v>
      </c>
      <c r="BU58" s="3">
        <v>0.5</v>
      </c>
      <c r="BV58" s="3">
        <v>0</v>
      </c>
      <c r="BY58" s="3">
        <v>0</v>
      </c>
      <c r="CB58" s="3">
        <v>0</v>
      </c>
      <c r="CE58" s="3">
        <v>1</v>
      </c>
      <c r="CF58" s="3">
        <v>1</v>
      </c>
      <c r="CG58" s="3">
        <v>0.5</v>
      </c>
      <c r="CH58" s="3" t="s">
        <v>129</v>
      </c>
      <c r="CL58" s="3">
        <v>1</v>
      </c>
      <c r="CM58" s="3">
        <v>1</v>
      </c>
      <c r="CN58" s="3">
        <v>0</v>
      </c>
      <c r="CR58" s="4" t="s">
        <v>213</v>
      </c>
      <c r="CS58" s="3" t="s">
        <v>109</v>
      </c>
      <c r="CT58" s="5">
        <v>45484</v>
      </c>
    </row>
    <row r="59" spans="1:98" x14ac:dyDescent="0.25">
      <c r="A59" s="2">
        <v>45484.448154212965</v>
      </c>
      <c r="B59" s="3" t="s">
        <v>87</v>
      </c>
      <c r="C59" s="3" t="s">
        <v>4</v>
      </c>
      <c r="E59" s="3" t="s">
        <v>214</v>
      </c>
      <c r="I59">
        <f t="shared" si="0"/>
        <v>0.66666666666666663</v>
      </c>
      <c r="J59">
        <f t="shared" si="1"/>
        <v>0.33333333333333331</v>
      </c>
      <c r="K59">
        <f t="shared" si="2"/>
        <v>0.16666666666666666</v>
      </c>
      <c r="L59">
        <f t="shared" si="3"/>
        <v>0.16666666666666666</v>
      </c>
      <c r="M59">
        <f t="shared" si="4"/>
        <v>0</v>
      </c>
      <c r="N59">
        <f t="shared" si="5"/>
        <v>0</v>
      </c>
      <c r="O59">
        <f t="shared" si="6"/>
        <v>0.33333333333333331</v>
      </c>
      <c r="P59">
        <f t="shared" si="7"/>
        <v>0</v>
      </c>
      <c r="Q59">
        <f t="shared" si="8"/>
        <v>0</v>
      </c>
      <c r="R59">
        <f t="shared" si="9"/>
        <v>0.33333333333333331</v>
      </c>
      <c r="S59">
        <f t="shared" si="10"/>
        <v>0.16666666666666666</v>
      </c>
      <c r="T59">
        <f t="shared" si="11"/>
        <v>0</v>
      </c>
      <c r="U59">
        <f t="shared" si="12"/>
        <v>0</v>
      </c>
      <c r="V59" t="e">
        <f t="shared" si="13"/>
        <v>#DIV/0!</v>
      </c>
      <c r="W59">
        <f t="shared" si="14"/>
        <v>0.5</v>
      </c>
      <c r="X59">
        <f t="shared" si="15"/>
        <v>0</v>
      </c>
      <c r="Y59">
        <f t="shared" si="16"/>
        <v>0</v>
      </c>
      <c r="Z59">
        <f t="shared" si="17"/>
        <v>0</v>
      </c>
      <c r="AA59">
        <f t="shared" si="18"/>
        <v>0.5</v>
      </c>
      <c r="AB59">
        <f t="shared" si="19"/>
        <v>0</v>
      </c>
      <c r="AC59" s="3">
        <v>1</v>
      </c>
      <c r="AD59" s="3">
        <v>1</v>
      </c>
      <c r="AE59" s="3">
        <v>0</v>
      </c>
      <c r="AF59" s="3">
        <v>1</v>
      </c>
      <c r="AG59" s="3">
        <v>0</v>
      </c>
      <c r="AH59" s="3">
        <v>0</v>
      </c>
      <c r="AI59" s="14">
        <v>0.5</v>
      </c>
      <c r="AJ59" s="14">
        <v>0</v>
      </c>
      <c r="AK59" s="14">
        <v>0</v>
      </c>
      <c r="AL59" s="14">
        <v>0.5</v>
      </c>
      <c r="AM59" s="14">
        <v>0</v>
      </c>
      <c r="AN59" s="14">
        <v>0</v>
      </c>
      <c r="AO59" s="3">
        <v>0</v>
      </c>
      <c r="AR59" s="3">
        <v>0</v>
      </c>
      <c r="AU59" s="3">
        <v>0.5</v>
      </c>
      <c r="AV59" s="3">
        <v>0</v>
      </c>
      <c r="AW59" s="3">
        <v>0.5</v>
      </c>
      <c r="AX59" s="3">
        <v>0</v>
      </c>
      <c r="BA59" s="3">
        <v>0</v>
      </c>
      <c r="BD59" s="14">
        <v>0.5</v>
      </c>
      <c r="BE59" s="14">
        <v>0</v>
      </c>
      <c r="BF59" s="14">
        <v>0.5</v>
      </c>
      <c r="BG59" s="3">
        <v>0.5</v>
      </c>
      <c r="BH59" s="3">
        <v>0</v>
      </c>
      <c r="BI59" s="3">
        <v>0</v>
      </c>
      <c r="BJ59" s="3">
        <v>0</v>
      </c>
      <c r="BM59" s="3">
        <v>0</v>
      </c>
      <c r="BP59" s="3"/>
      <c r="BS59" s="3">
        <v>1</v>
      </c>
      <c r="BT59" s="3">
        <v>0</v>
      </c>
      <c r="BU59" s="3">
        <v>0.5</v>
      </c>
      <c r="BV59" s="3">
        <v>0</v>
      </c>
      <c r="BY59" s="3">
        <v>0</v>
      </c>
      <c r="CB59" s="3">
        <v>0</v>
      </c>
      <c r="CE59" s="3">
        <v>1</v>
      </c>
      <c r="CF59" s="3">
        <v>0</v>
      </c>
      <c r="CG59" s="3">
        <v>0.5</v>
      </c>
      <c r="CH59" s="3" t="s">
        <v>129</v>
      </c>
      <c r="CL59" s="3">
        <v>0</v>
      </c>
      <c r="CR59" s="4" t="s">
        <v>215</v>
      </c>
      <c r="CS59" s="3" t="s">
        <v>109</v>
      </c>
      <c r="CT59" s="5">
        <v>45484</v>
      </c>
    </row>
    <row r="60" spans="1:98" x14ac:dyDescent="0.25">
      <c r="A60" s="2">
        <v>45484.460453993059</v>
      </c>
      <c r="B60" s="3" t="s">
        <v>87</v>
      </c>
      <c r="C60" s="3" t="s">
        <v>113</v>
      </c>
      <c r="H60" s="3" t="s">
        <v>216</v>
      </c>
      <c r="I60">
        <f t="shared" si="0"/>
        <v>0.66666666666666663</v>
      </c>
      <c r="J60">
        <f t="shared" si="1"/>
        <v>0.66666666666666663</v>
      </c>
      <c r="K60">
        <f t="shared" si="2"/>
        <v>0.41666666666666669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P60">
        <f t="shared" si="7"/>
        <v>0</v>
      </c>
      <c r="Q60">
        <f t="shared" si="8"/>
        <v>0</v>
      </c>
      <c r="R60">
        <f t="shared" si="9"/>
        <v>0</v>
      </c>
      <c r="S60">
        <f t="shared" si="10"/>
        <v>0</v>
      </c>
      <c r="T60">
        <f t="shared" si="11"/>
        <v>0</v>
      </c>
      <c r="U60">
        <f t="shared" si="12"/>
        <v>0</v>
      </c>
      <c r="V60">
        <f t="shared" si="13"/>
        <v>0</v>
      </c>
      <c r="W60">
        <f t="shared" si="14"/>
        <v>0</v>
      </c>
      <c r="X60">
        <f t="shared" si="15"/>
        <v>0</v>
      </c>
      <c r="Y60">
        <f t="shared" si="16"/>
        <v>0</v>
      </c>
      <c r="Z60">
        <f t="shared" si="17"/>
        <v>0</v>
      </c>
      <c r="AA60">
        <f t="shared" si="18"/>
        <v>0</v>
      </c>
      <c r="AB60">
        <f t="shared" si="19"/>
        <v>0.66666666666666663</v>
      </c>
      <c r="AC60" s="3">
        <v>1</v>
      </c>
      <c r="AD60" s="3">
        <v>1</v>
      </c>
      <c r="AE60" s="3">
        <v>0</v>
      </c>
      <c r="AF60" s="3">
        <v>1</v>
      </c>
      <c r="AG60" s="3">
        <v>1</v>
      </c>
      <c r="AH60" s="3">
        <v>0</v>
      </c>
      <c r="AI60" s="14">
        <v>0.25</v>
      </c>
      <c r="AJ60" s="14">
        <v>1</v>
      </c>
      <c r="AK60" s="14">
        <v>0</v>
      </c>
      <c r="AL60" s="14">
        <v>0</v>
      </c>
      <c r="AM60" s="14"/>
      <c r="AN60" s="14"/>
      <c r="AO60" s="3">
        <v>0</v>
      </c>
      <c r="AR60" s="3">
        <v>0</v>
      </c>
      <c r="AU60" s="3">
        <v>0</v>
      </c>
      <c r="AX60" s="3">
        <v>0</v>
      </c>
      <c r="BA60" s="3">
        <v>0</v>
      </c>
      <c r="BD60" s="14">
        <v>0</v>
      </c>
      <c r="BE60" s="14"/>
      <c r="BF60" s="14"/>
      <c r="BG60" s="3">
        <v>0</v>
      </c>
      <c r="BJ60" s="3">
        <v>0</v>
      </c>
      <c r="BM60" s="3">
        <v>0</v>
      </c>
      <c r="BP60" s="3">
        <v>0</v>
      </c>
      <c r="BS60" s="3">
        <v>0</v>
      </c>
      <c r="BV60" s="3">
        <v>0</v>
      </c>
      <c r="BY60" s="3">
        <v>0</v>
      </c>
      <c r="CB60" s="3">
        <v>0</v>
      </c>
      <c r="CE60" s="3">
        <v>0</v>
      </c>
      <c r="CH60" s="3" t="s">
        <v>95</v>
      </c>
      <c r="CI60" s="3">
        <v>1</v>
      </c>
      <c r="CJ60" s="3">
        <v>1</v>
      </c>
      <c r="CK60" s="3">
        <v>0</v>
      </c>
      <c r="CR60" s="4" t="s">
        <v>217</v>
      </c>
      <c r="CS60" s="3" t="s">
        <v>101</v>
      </c>
      <c r="CT60" s="5">
        <v>45484</v>
      </c>
    </row>
    <row r="61" spans="1:98" x14ac:dyDescent="0.25">
      <c r="A61" s="2">
        <v>45484.527472152782</v>
      </c>
      <c r="B61" s="3" t="s">
        <v>87</v>
      </c>
      <c r="C61" s="3" t="s">
        <v>88</v>
      </c>
      <c r="G61" s="3" t="s">
        <v>218</v>
      </c>
      <c r="I61">
        <f t="shared" si="0"/>
        <v>0.33333333333333331</v>
      </c>
      <c r="J61">
        <f t="shared" si="1"/>
        <v>0.16666666666666666</v>
      </c>
      <c r="K61">
        <f t="shared" si="2"/>
        <v>0.41666666666666669</v>
      </c>
      <c r="L61">
        <f t="shared" si="3"/>
        <v>0.25</v>
      </c>
      <c r="M61">
        <f t="shared" si="4"/>
        <v>0.33333333333333331</v>
      </c>
      <c r="N61">
        <f t="shared" si="5"/>
        <v>0.33333333333333331</v>
      </c>
      <c r="O61">
        <f t="shared" si="6"/>
        <v>0.66666666666666663</v>
      </c>
      <c r="P61">
        <f t="shared" si="7"/>
        <v>0</v>
      </c>
      <c r="Q61">
        <f t="shared" si="8"/>
        <v>0</v>
      </c>
      <c r="R61">
        <f t="shared" si="9"/>
        <v>0</v>
      </c>
      <c r="S61">
        <f t="shared" si="10"/>
        <v>0.83333333333333337</v>
      </c>
      <c r="T61">
        <f t="shared" si="11"/>
        <v>0</v>
      </c>
      <c r="U61">
        <f t="shared" si="12"/>
        <v>0</v>
      </c>
      <c r="V61">
        <f t="shared" si="13"/>
        <v>0</v>
      </c>
      <c r="W61">
        <f t="shared" si="14"/>
        <v>0</v>
      </c>
      <c r="X61">
        <f t="shared" si="15"/>
        <v>0</v>
      </c>
      <c r="Y61">
        <f t="shared" si="16"/>
        <v>0</v>
      </c>
      <c r="Z61">
        <f t="shared" si="17"/>
        <v>0</v>
      </c>
      <c r="AA61">
        <f t="shared" si="18"/>
        <v>0</v>
      </c>
      <c r="AB61">
        <f t="shared" si="19"/>
        <v>0</v>
      </c>
      <c r="AC61" s="3">
        <v>1</v>
      </c>
      <c r="AD61" s="3">
        <v>0</v>
      </c>
      <c r="AE61" s="3">
        <v>0</v>
      </c>
      <c r="AF61" s="3">
        <v>0.5</v>
      </c>
      <c r="AG61" s="3">
        <v>0</v>
      </c>
      <c r="AH61" s="3">
        <v>0</v>
      </c>
      <c r="AI61" s="14">
        <v>0.25</v>
      </c>
      <c r="AJ61" s="14">
        <v>1</v>
      </c>
      <c r="AK61" s="14">
        <v>0</v>
      </c>
      <c r="AL61" s="14">
        <v>0.25</v>
      </c>
      <c r="AM61" s="14">
        <v>0</v>
      </c>
      <c r="AN61" s="14">
        <v>0.5</v>
      </c>
      <c r="AO61" s="3">
        <v>0.5</v>
      </c>
      <c r="AP61" s="3">
        <v>0</v>
      </c>
      <c r="AQ61" s="3">
        <v>0.5</v>
      </c>
      <c r="AR61" s="3">
        <v>0.5</v>
      </c>
      <c r="AS61" s="3">
        <v>0</v>
      </c>
      <c r="AT61" s="3">
        <v>0.5</v>
      </c>
      <c r="AU61" s="3">
        <v>0.5</v>
      </c>
      <c r="AV61" s="3">
        <v>1</v>
      </c>
      <c r="AW61" s="3">
        <v>0.5</v>
      </c>
      <c r="AX61" s="3">
        <v>0</v>
      </c>
      <c r="BA61" s="3">
        <v>0</v>
      </c>
      <c r="BD61" s="14">
        <v>0</v>
      </c>
      <c r="BE61" s="14"/>
      <c r="BF61" s="14"/>
      <c r="BG61" s="3">
        <v>0.5</v>
      </c>
      <c r="BH61" s="3">
        <v>1</v>
      </c>
      <c r="BI61" s="3">
        <v>1</v>
      </c>
      <c r="BJ61" s="3">
        <v>0</v>
      </c>
      <c r="BM61" s="3">
        <v>0</v>
      </c>
      <c r="BP61" s="3">
        <v>0</v>
      </c>
      <c r="BS61" s="3">
        <v>0</v>
      </c>
      <c r="BV61" s="3">
        <v>0</v>
      </c>
      <c r="BY61" s="3">
        <v>0</v>
      </c>
      <c r="CB61" s="3">
        <v>0</v>
      </c>
      <c r="CE61" s="3">
        <v>0</v>
      </c>
      <c r="CH61" s="3" t="s">
        <v>95</v>
      </c>
      <c r="CI61" s="3">
        <v>0</v>
      </c>
      <c r="CR61" s="4" t="s">
        <v>219</v>
      </c>
      <c r="CS61" s="3" t="s">
        <v>97</v>
      </c>
      <c r="CT61" s="5">
        <v>45484</v>
      </c>
    </row>
    <row r="62" spans="1:98" x14ac:dyDescent="0.25">
      <c r="A62" s="2">
        <v>45484.541357708338</v>
      </c>
      <c r="B62" s="3" t="s">
        <v>87</v>
      </c>
      <c r="C62" s="3" t="s">
        <v>3</v>
      </c>
      <c r="D62" s="3" t="s">
        <v>220</v>
      </c>
      <c r="I62">
        <f t="shared" si="0"/>
        <v>0</v>
      </c>
      <c r="J62">
        <f t="shared" si="1"/>
        <v>0.66666666666666663</v>
      </c>
      <c r="K62">
        <f t="shared" si="2"/>
        <v>0.41666666666666669</v>
      </c>
      <c r="L62">
        <f t="shared" si="3"/>
        <v>0</v>
      </c>
      <c r="M62">
        <f t="shared" si="4"/>
        <v>0</v>
      </c>
      <c r="N62">
        <f t="shared" si="5"/>
        <v>0.83333333333333337</v>
      </c>
      <c r="O62">
        <f t="shared" si="6"/>
        <v>0.33333333333333331</v>
      </c>
      <c r="P62">
        <f t="shared" si="7"/>
        <v>0.83333333333333337</v>
      </c>
      <c r="Q62">
        <f t="shared" si="8"/>
        <v>0.83333333333333337</v>
      </c>
      <c r="R62">
        <f t="shared" si="9"/>
        <v>0.83333333333333337</v>
      </c>
      <c r="S62">
        <f t="shared" si="10"/>
        <v>0</v>
      </c>
      <c r="T62">
        <f t="shared" si="11"/>
        <v>0</v>
      </c>
      <c r="U62">
        <f t="shared" si="12"/>
        <v>0.66666666666666663</v>
      </c>
      <c r="V62" t="e">
        <f t="shared" si="13"/>
        <v>#DIV/0!</v>
      </c>
      <c r="W62">
        <f t="shared" si="14"/>
        <v>0</v>
      </c>
      <c r="X62">
        <f t="shared" si="15"/>
        <v>0</v>
      </c>
      <c r="Y62">
        <f t="shared" si="16"/>
        <v>0.83333333333333337</v>
      </c>
      <c r="Z62">
        <f t="shared" si="17"/>
        <v>0</v>
      </c>
      <c r="AA62">
        <f t="shared" si="18"/>
        <v>1</v>
      </c>
      <c r="AB62">
        <f t="shared" si="19"/>
        <v>0.66666666666666663</v>
      </c>
      <c r="AC62" s="3">
        <v>0</v>
      </c>
      <c r="AF62" s="3">
        <v>1</v>
      </c>
      <c r="AG62" s="3">
        <v>1</v>
      </c>
      <c r="AH62" s="3">
        <v>0</v>
      </c>
      <c r="AI62" s="14">
        <v>0.25</v>
      </c>
      <c r="AJ62" s="14">
        <v>1</v>
      </c>
      <c r="AK62" s="14">
        <v>0</v>
      </c>
      <c r="AL62" s="14">
        <v>0</v>
      </c>
      <c r="AM62" s="14"/>
      <c r="AN62" s="14"/>
      <c r="AO62" s="3">
        <v>0</v>
      </c>
      <c r="AR62" s="3">
        <v>0.5</v>
      </c>
      <c r="AS62" s="3">
        <v>1</v>
      </c>
      <c r="AT62" s="3">
        <v>1</v>
      </c>
      <c r="AU62" s="3">
        <v>0.5</v>
      </c>
      <c r="AV62" s="3">
        <v>0</v>
      </c>
      <c r="AW62" s="3">
        <v>0.5</v>
      </c>
      <c r="AX62" s="3">
        <v>1</v>
      </c>
      <c r="AY62" s="3">
        <v>0.5</v>
      </c>
      <c r="AZ62" s="3">
        <v>1</v>
      </c>
      <c r="BA62" s="3">
        <v>0.5</v>
      </c>
      <c r="BB62" s="3">
        <v>1</v>
      </c>
      <c r="BC62" s="3">
        <v>1</v>
      </c>
      <c r="BD62" s="14">
        <v>0.5</v>
      </c>
      <c r="BE62" s="14">
        <v>1</v>
      </c>
      <c r="BF62" s="14">
        <v>1</v>
      </c>
      <c r="BG62" s="3">
        <v>0</v>
      </c>
      <c r="BJ62" s="3">
        <v>0</v>
      </c>
      <c r="BM62" s="3">
        <v>1</v>
      </c>
      <c r="BN62" s="3">
        <v>1</v>
      </c>
      <c r="BO62" s="3">
        <v>0</v>
      </c>
      <c r="BP62" s="3"/>
      <c r="BS62" s="3">
        <v>0</v>
      </c>
      <c r="BV62" s="3">
        <v>0</v>
      </c>
      <c r="BY62" s="3">
        <v>1</v>
      </c>
      <c r="BZ62" s="3">
        <v>0.5</v>
      </c>
      <c r="CA62" s="3">
        <v>1</v>
      </c>
      <c r="CB62" s="3">
        <v>0</v>
      </c>
      <c r="CE62" s="3">
        <v>1</v>
      </c>
      <c r="CF62" s="3">
        <v>1</v>
      </c>
      <c r="CG62" s="3">
        <v>1</v>
      </c>
      <c r="CH62" s="3" t="s">
        <v>262</v>
      </c>
      <c r="CO62" s="3">
        <v>1</v>
      </c>
      <c r="CP62" s="3">
        <v>1</v>
      </c>
      <c r="CQ62" s="3">
        <v>0</v>
      </c>
      <c r="CR62" s="3" t="s">
        <v>221</v>
      </c>
      <c r="CS62" s="3" t="s">
        <v>146</v>
      </c>
      <c r="CT62" s="5">
        <v>45484</v>
      </c>
    </row>
    <row r="63" spans="1:98" x14ac:dyDescent="0.25">
      <c r="A63" s="2">
        <v>45484.544000567126</v>
      </c>
      <c r="B63" s="3" t="s">
        <v>87</v>
      </c>
      <c r="C63" s="3" t="s">
        <v>113</v>
      </c>
      <c r="H63" s="3" t="s">
        <v>222</v>
      </c>
      <c r="I63">
        <f t="shared" si="0"/>
        <v>1</v>
      </c>
      <c r="J63">
        <f t="shared" si="1"/>
        <v>0.66666666666666663</v>
      </c>
      <c r="K63">
        <f t="shared" si="2"/>
        <v>0.83333333333333337</v>
      </c>
      <c r="L63">
        <f t="shared" si="3"/>
        <v>0.91666666666666663</v>
      </c>
      <c r="M63">
        <f t="shared" si="4"/>
        <v>0.5</v>
      </c>
      <c r="N63">
        <f t="shared" si="5"/>
        <v>1</v>
      </c>
      <c r="O63">
        <f t="shared" si="6"/>
        <v>0.83333333333333337</v>
      </c>
      <c r="P63" t="e">
        <f t="shared" si="7"/>
        <v>#DIV/0!</v>
      </c>
      <c r="Q63">
        <f t="shared" si="8"/>
        <v>1</v>
      </c>
      <c r="R63">
        <f t="shared" si="9"/>
        <v>0.83333333333333337</v>
      </c>
      <c r="S63">
        <f t="shared" si="10"/>
        <v>1</v>
      </c>
      <c r="T63">
        <f t="shared" si="11"/>
        <v>1</v>
      </c>
      <c r="U63" t="e">
        <f t="shared" si="12"/>
        <v>#DIV/0!</v>
      </c>
      <c r="V63">
        <f t="shared" si="13"/>
        <v>1</v>
      </c>
      <c r="W63">
        <f t="shared" si="14"/>
        <v>0</v>
      </c>
      <c r="X63">
        <f t="shared" si="15"/>
        <v>0</v>
      </c>
      <c r="Y63">
        <f t="shared" si="16"/>
        <v>0</v>
      </c>
      <c r="Z63">
        <f t="shared" si="17"/>
        <v>0</v>
      </c>
      <c r="AA63">
        <f t="shared" si="18"/>
        <v>0.5</v>
      </c>
      <c r="AB63">
        <f t="shared" si="19"/>
        <v>0.66666666666666663</v>
      </c>
      <c r="AC63" s="3">
        <v>1</v>
      </c>
      <c r="AD63" s="3">
        <v>1</v>
      </c>
      <c r="AE63" s="3">
        <v>1</v>
      </c>
      <c r="AF63" s="3">
        <v>1</v>
      </c>
      <c r="AG63" s="3">
        <v>1</v>
      </c>
      <c r="AH63" s="3">
        <v>0</v>
      </c>
      <c r="AI63" s="14">
        <v>0.5</v>
      </c>
      <c r="AJ63" s="14">
        <v>1</v>
      </c>
      <c r="AK63" s="14">
        <v>1</v>
      </c>
      <c r="AL63" s="14">
        <v>0.75</v>
      </c>
      <c r="AM63" s="14">
        <v>1</v>
      </c>
      <c r="AN63" s="14">
        <v>1</v>
      </c>
      <c r="AO63" s="3">
        <v>0.5</v>
      </c>
      <c r="AP63" s="3"/>
      <c r="AQ63" s="3">
        <v>0.5</v>
      </c>
      <c r="AR63" s="3">
        <v>1</v>
      </c>
      <c r="AS63" s="3">
        <v>1</v>
      </c>
      <c r="AT63" s="3">
        <v>1</v>
      </c>
      <c r="AU63" s="3">
        <v>0.5</v>
      </c>
      <c r="AV63" s="3">
        <v>1</v>
      </c>
      <c r="AW63" s="3">
        <v>1</v>
      </c>
      <c r="AX63" s="3"/>
      <c r="BA63" s="3">
        <v>1</v>
      </c>
      <c r="BB63" s="3">
        <v>1</v>
      </c>
      <c r="BC63" s="3">
        <v>1</v>
      </c>
      <c r="BD63" s="14">
        <v>0.5</v>
      </c>
      <c r="BE63" s="14">
        <v>1</v>
      </c>
      <c r="BF63" s="14">
        <v>1</v>
      </c>
      <c r="BG63" s="3">
        <v>1</v>
      </c>
      <c r="BH63" s="3">
        <v>1</v>
      </c>
      <c r="BI63" s="3">
        <v>1</v>
      </c>
      <c r="BJ63" s="3">
        <v>1</v>
      </c>
      <c r="BK63" s="3">
        <v>1</v>
      </c>
      <c r="BL63" s="3">
        <v>1</v>
      </c>
      <c r="BM63" s="3"/>
      <c r="BP63" s="3">
        <v>1</v>
      </c>
      <c r="BQ63" s="3">
        <v>1</v>
      </c>
      <c r="BR63" s="3">
        <v>1</v>
      </c>
      <c r="BS63" s="3">
        <v>0</v>
      </c>
      <c r="BV63" s="3">
        <v>0</v>
      </c>
      <c r="BY63" s="3">
        <v>0</v>
      </c>
      <c r="CB63" s="3">
        <v>0</v>
      </c>
      <c r="CE63" s="3">
        <v>1</v>
      </c>
      <c r="CF63" s="3">
        <v>0</v>
      </c>
      <c r="CG63" s="3">
        <v>0.5</v>
      </c>
      <c r="CH63" s="3" t="s">
        <v>95</v>
      </c>
      <c r="CI63" s="3">
        <v>1</v>
      </c>
      <c r="CJ63" s="3">
        <v>1</v>
      </c>
      <c r="CK63" s="3">
        <v>0</v>
      </c>
      <c r="CR63" s="4" t="s">
        <v>223</v>
      </c>
      <c r="CS63" s="3" t="s">
        <v>101</v>
      </c>
      <c r="CT63" s="5">
        <v>45484</v>
      </c>
    </row>
    <row r="64" spans="1:98" x14ac:dyDescent="0.25">
      <c r="A64" s="2">
        <v>45484.544194733797</v>
      </c>
      <c r="B64" s="3" t="s">
        <v>87</v>
      </c>
      <c r="C64" s="3" t="s">
        <v>4</v>
      </c>
      <c r="E64" s="3" t="s">
        <v>224</v>
      </c>
      <c r="I64">
        <f t="shared" si="0"/>
        <v>0.66666666666666663</v>
      </c>
      <c r="J64">
        <f t="shared" si="1"/>
        <v>0.66666666666666663</v>
      </c>
      <c r="K64">
        <f t="shared" si="2"/>
        <v>0.5</v>
      </c>
      <c r="L64">
        <f t="shared" si="3"/>
        <v>0</v>
      </c>
      <c r="M64">
        <f t="shared" si="4"/>
        <v>0.5</v>
      </c>
      <c r="N64">
        <f t="shared" si="5"/>
        <v>0</v>
      </c>
      <c r="O64">
        <f t="shared" si="6"/>
        <v>0</v>
      </c>
      <c r="P64">
        <f t="shared" si="7"/>
        <v>0</v>
      </c>
      <c r="Q64">
        <f t="shared" si="8"/>
        <v>0.66666666666666663</v>
      </c>
      <c r="R64">
        <f t="shared" si="9"/>
        <v>0</v>
      </c>
      <c r="S64">
        <f t="shared" si="10"/>
        <v>0.66666666666666663</v>
      </c>
      <c r="T64">
        <f t="shared" si="11"/>
        <v>0</v>
      </c>
      <c r="U64">
        <f t="shared" si="12"/>
        <v>0</v>
      </c>
      <c r="V64" t="e">
        <f t="shared" si="13"/>
        <v>#DIV/0!</v>
      </c>
      <c r="W64">
        <f t="shared" si="14"/>
        <v>0.66666666666666663</v>
      </c>
      <c r="X64">
        <f t="shared" si="15"/>
        <v>0</v>
      </c>
      <c r="Y64">
        <f t="shared" si="16"/>
        <v>0</v>
      </c>
      <c r="Z64">
        <f t="shared" si="17"/>
        <v>0</v>
      </c>
      <c r="AA64">
        <f t="shared" si="18"/>
        <v>0</v>
      </c>
      <c r="AB64">
        <f t="shared" si="19"/>
        <v>0.66666666666666663</v>
      </c>
      <c r="AC64" s="3">
        <v>1</v>
      </c>
      <c r="AD64" s="3">
        <v>1</v>
      </c>
      <c r="AE64" s="3">
        <v>0</v>
      </c>
      <c r="AF64" s="3">
        <v>1</v>
      </c>
      <c r="AG64" s="3">
        <v>1</v>
      </c>
      <c r="AH64" s="3">
        <v>0</v>
      </c>
      <c r="AI64" s="14">
        <v>0.5</v>
      </c>
      <c r="AJ64" s="14">
        <v>0</v>
      </c>
      <c r="AK64" s="14">
        <v>1</v>
      </c>
      <c r="AL64" s="14">
        <v>0</v>
      </c>
      <c r="AM64" s="14"/>
      <c r="AN64" s="14"/>
      <c r="AO64" s="3">
        <v>0.5</v>
      </c>
      <c r="AP64" s="3"/>
      <c r="AQ64" s="3">
        <v>0.5</v>
      </c>
      <c r="AR64" s="3">
        <v>0</v>
      </c>
      <c r="AU64" s="3">
        <v>0</v>
      </c>
      <c r="AX64" s="3">
        <v>0</v>
      </c>
      <c r="BA64" s="3">
        <v>0.5</v>
      </c>
      <c r="BB64" s="3">
        <v>0.5</v>
      </c>
      <c r="BC64" s="3">
        <v>1</v>
      </c>
      <c r="BD64" s="14">
        <v>0</v>
      </c>
      <c r="BE64" s="14"/>
      <c r="BF64" s="14"/>
      <c r="BG64" s="3">
        <v>1</v>
      </c>
      <c r="BH64" s="3">
        <v>0</v>
      </c>
      <c r="BI64" s="3">
        <v>1</v>
      </c>
      <c r="BJ64" s="3">
        <v>0</v>
      </c>
      <c r="BM64" s="3">
        <v>0</v>
      </c>
      <c r="BP64" s="3"/>
      <c r="BS64" s="3">
        <v>1</v>
      </c>
      <c r="BT64" s="3">
        <v>0</v>
      </c>
      <c r="BU64" s="3">
        <v>1</v>
      </c>
      <c r="BV64" s="3">
        <v>0</v>
      </c>
      <c r="BY64" s="3">
        <v>0</v>
      </c>
      <c r="CB64" s="3">
        <v>0</v>
      </c>
      <c r="CE64" s="3">
        <v>0</v>
      </c>
      <c r="CH64" s="3" t="s">
        <v>129</v>
      </c>
      <c r="CL64" s="3">
        <v>1</v>
      </c>
      <c r="CM64" s="3">
        <v>0</v>
      </c>
      <c r="CN64" s="3">
        <v>1</v>
      </c>
      <c r="CR64" s="4" t="s">
        <v>225</v>
      </c>
      <c r="CS64" s="3" t="s">
        <v>109</v>
      </c>
      <c r="CT64" s="5">
        <v>45484</v>
      </c>
    </row>
    <row r="65" spans="1:98" x14ac:dyDescent="0.25">
      <c r="A65" s="2">
        <v>45484.600047465283</v>
      </c>
      <c r="B65" s="3" t="s">
        <v>87</v>
      </c>
      <c r="C65" s="3" t="s">
        <v>4</v>
      </c>
      <c r="E65" s="3" t="s">
        <v>226</v>
      </c>
      <c r="I65">
        <f t="shared" si="0"/>
        <v>0.66666666666666663</v>
      </c>
      <c r="J65">
        <f t="shared" si="1"/>
        <v>0.5</v>
      </c>
      <c r="K65">
        <f t="shared" si="2"/>
        <v>0.58333333333333337</v>
      </c>
      <c r="L65">
        <f t="shared" si="3"/>
        <v>0.16666666666666666</v>
      </c>
      <c r="M65">
        <f t="shared" si="4"/>
        <v>0.5</v>
      </c>
      <c r="N65">
        <f t="shared" si="5"/>
        <v>0</v>
      </c>
      <c r="O65">
        <f t="shared" si="6"/>
        <v>0</v>
      </c>
      <c r="P65">
        <f t="shared" si="7"/>
        <v>0</v>
      </c>
      <c r="Q65">
        <f t="shared" si="8"/>
        <v>0</v>
      </c>
      <c r="R65">
        <f t="shared" si="9"/>
        <v>0</v>
      </c>
      <c r="S65">
        <f t="shared" si="10"/>
        <v>0.66666666666666663</v>
      </c>
      <c r="T65">
        <f t="shared" si="11"/>
        <v>0</v>
      </c>
      <c r="U65">
        <f t="shared" si="12"/>
        <v>0</v>
      </c>
      <c r="V65" t="e">
        <f t="shared" si="13"/>
        <v>#DIV/0!</v>
      </c>
      <c r="W65">
        <f t="shared" si="14"/>
        <v>0.66666666666666663</v>
      </c>
      <c r="X65">
        <f t="shared" si="15"/>
        <v>0</v>
      </c>
      <c r="Y65">
        <f t="shared" si="16"/>
        <v>0</v>
      </c>
      <c r="Z65">
        <f t="shared" si="17"/>
        <v>0</v>
      </c>
      <c r="AA65">
        <f t="shared" si="18"/>
        <v>0</v>
      </c>
      <c r="AB65">
        <f t="shared" si="19"/>
        <v>0.66666666666666663</v>
      </c>
      <c r="AC65" s="3">
        <v>1</v>
      </c>
      <c r="AD65" s="3">
        <v>1</v>
      </c>
      <c r="AE65" s="3">
        <v>0</v>
      </c>
      <c r="AF65" s="3">
        <v>0.5</v>
      </c>
      <c r="AG65" s="3">
        <v>0</v>
      </c>
      <c r="AH65" s="3">
        <v>1</v>
      </c>
      <c r="AI65" s="14">
        <v>0.75</v>
      </c>
      <c r="AJ65" s="14">
        <v>0</v>
      </c>
      <c r="AK65" s="14">
        <v>1</v>
      </c>
      <c r="AL65" s="14">
        <v>0.5</v>
      </c>
      <c r="AM65" s="14">
        <v>0</v>
      </c>
      <c r="AN65" s="14">
        <v>0</v>
      </c>
      <c r="AO65" s="3">
        <v>0.5</v>
      </c>
      <c r="AP65" s="3"/>
      <c r="AQ65" s="3">
        <v>0.5</v>
      </c>
      <c r="AR65" s="3">
        <v>0</v>
      </c>
      <c r="AU65" s="3">
        <v>0</v>
      </c>
      <c r="AX65" s="3">
        <v>0</v>
      </c>
      <c r="BA65" s="3">
        <v>0</v>
      </c>
      <c r="BD65" s="14">
        <v>0</v>
      </c>
      <c r="BE65" s="14"/>
      <c r="BF65" s="14"/>
      <c r="BG65" s="3">
        <v>1</v>
      </c>
      <c r="BH65" s="3">
        <v>0</v>
      </c>
      <c r="BI65" s="3">
        <v>1</v>
      </c>
      <c r="BJ65" s="3">
        <v>0</v>
      </c>
      <c r="BM65" s="3">
        <v>0</v>
      </c>
      <c r="BP65" s="3"/>
      <c r="BS65" s="3">
        <v>1</v>
      </c>
      <c r="BT65" s="3">
        <v>0</v>
      </c>
      <c r="BU65" s="3">
        <v>1</v>
      </c>
      <c r="BV65" s="3">
        <v>0</v>
      </c>
      <c r="BY65" s="3">
        <v>0</v>
      </c>
      <c r="CB65" s="3">
        <v>0</v>
      </c>
      <c r="CE65" s="3">
        <v>0</v>
      </c>
      <c r="CH65" s="3" t="s">
        <v>129</v>
      </c>
      <c r="CL65" s="3">
        <v>1</v>
      </c>
      <c r="CM65" s="3">
        <v>0</v>
      </c>
      <c r="CN65" s="3">
        <v>1</v>
      </c>
      <c r="CR65" s="4" t="s">
        <v>227</v>
      </c>
      <c r="CS65" s="3" t="s">
        <v>109</v>
      </c>
      <c r="CT65" s="5">
        <v>45484</v>
      </c>
    </row>
    <row r="66" spans="1:98" x14ac:dyDescent="0.25">
      <c r="A66" s="2">
        <v>45484.648456539348</v>
      </c>
      <c r="B66" s="3" t="s">
        <v>87</v>
      </c>
      <c r="C66" s="3" t="s">
        <v>4</v>
      </c>
      <c r="E66" s="3" t="s">
        <v>228</v>
      </c>
      <c r="I66">
        <f t="shared" si="0"/>
        <v>0.66666666666666663</v>
      </c>
      <c r="J66">
        <f t="shared" si="1"/>
        <v>0.66666666666666663</v>
      </c>
      <c r="K66">
        <f t="shared" si="2"/>
        <v>1</v>
      </c>
      <c r="L66">
        <f t="shared" si="3"/>
        <v>0.66666666666666663</v>
      </c>
      <c r="M66">
        <f t="shared" si="4"/>
        <v>0</v>
      </c>
      <c r="N66">
        <f t="shared" si="5"/>
        <v>0</v>
      </c>
      <c r="O66">
        <f t="shared" si="6"/>
        <v>0.83333333333333337</v>
      </c>
      <c r="P66">
        <f t="shared" si="7"/>
        <v>0.33333333333333331</v>
      </c>
      <c r="Q66">
        <f t="shared" si="8"/>
        <v>1</v>
      </c>
      <c r="R66">
        <f t="shared" si="9"/>
        <v>0.83333333333333337</v>
      </c>
      <c r="S66">
        <f t="shared" si="10"/>
        <v>0.83333333333333337</v>
      </c>
      <c r="T66">
        <f t="shared" si="11"/>
        <v>0</v>
      </c>
      <c r="U66" t="e">
        <f t="shared" si="12"/>
        <v>#DIV/0!</v>
      </c>
      <c r="V66" t="e">
        <f t="shared" si="13"/>
        <v>#DIV/0!</v>
      </c>
      <c r="W66">
        <f t="shared" si="14"/>
        <v>1</v>
      </c>
      <c r="X66">
        <f t="shared" si="15"/>
        <v>0</v>
      </c>
      <c r="Y66">
        <f t="shared" si="16"/>
        <v>1</v>
      </c>
      <c r="Z66">
        <f t="shared" si="17"/>
        <v>1</v>
      </c>
      <c r="AA66">
        <f t="shared" si="18"/>
        <v>1</v>
      </c>
      <c r="AB66">
        <f t="shared" si="19"/>
        <v>0</v>
      </c>
      <c r="AC66" s="3">
        <v>1</v>
      </c>
      <c r="AD66" s="3">
        <v>1</v>
      </c>
      <c r="AE66" s="3">
        <v>0</v>
      </c>
      <c r="AF66" s="3">
        <v>1</v>
      </c>
      <c r="AG66" s="3">
        <v>1</v>
      </c>
      <c r="AH66" s="3">
        <v>0</v>
      </c>
      <c r="AI66" s="14">
        <v>1</v>
      </c>
      <c r="AJ66" s="14">
        <v>1</v>
      </c>
      <c r="AK66" s="14">
        <v>1</v>
      </c>
      <c r="AL66" s="14">
        <v>0.5</v>
      </c>
      <c r="AM66" s="14">
        <v>0.5</v>
      </c>
      <c r="AN66" s="14">
        <v>1</v>
      </c>
      <c r="AO66" s="3">
        <v>0</v>
      </c>
      <c r="AR66" s="3">
        <v>0</v>
      </c>
      <c r="AU66" s="3">
        <v>0.5</v>
      </c>
      <c r="AV66" s="3">
        <v>1</v>
      </c>
      <c r="AW66" s="3">
        <v>1</v>
      </c>
      <c r="AX66" s="3">
        <v>0.5</v>
      </c>
      <c r="AY66" s="3">
        <v>0</v>
      </c>
      <c r="AZ66" s="3">
        <v>0.5</v>
      </c>
      <c r="BA66" s="3">
        <v>1</v>
      </c>
      <c r="BB66" s="3">
        <v>1</v>
      </c>
      <c r="BC66" s="3">
        <v>1</v>
      </c>
      <c r="BD66" s="14">
        <v>0.5</v>
      </c>
      <c r="BE66" s="14">
        <v>1</v>
      </c>
      <c r="BF66" s="14">
        <v>1</v>
      </c>
      <c r="BG66" s="3">
        <v>0.5</v>
      </c>
      <c r="BH66" s="3">
        <v>1</v>
      </c>
      <c r="BI66" s="3">
        <v>1</v>
      </c>
      <c r="BJ66" s="3">
        <v>0</v>
      </c>
      <c r="BM66" s="3"/>
      <c r="BP66" s="3"/>
      <c r="BS66" s="3">
        <v>1</v>
      </c>
      <c r="BT66" s="3">
        <v>1</v>
      </c>
      <c r="BU66" s="3">
        <v>1</v>
      </c>
      <c r="BV66" s="3">
        <v>0</v>
      </c>
      <c r="BY66" s="3">
        <v>1</v>
      </c>
      <c r="BZ66" s="3">
        <v>1</v>
      </c>
      <c r="CA66" s="3">
        <v>1</v>
      </c>
      <c r="CB66" s="3">
        <v>1</v>
      </c>
      <c r="CC66" s="3">
        <v>1</v>
      </c>
      <c r="CD66" s="3">
        <v>1</v>
      </c>
      <c r="CE66" s="3">
        <v>1</v>
      </c>
      <c r="CF66" s="3">
        <v>1</v>
      </c>
      <c r="CG66" s="3">
        <v>1</v>
      </c>
      <c r="CH66" s="3" t="s">
        <v>129</v>
      </c>
      <c r="CL66" s="3">
        <v>0</v>
      </c>
      <c r="CR66" s="4" t="s">
        <v>229</v>
      </c>
      <c r="CS66" s="3" t="s">
        <v>112</v>
      </c>
      <c r="CT66" s="5">
        <v>45484</v>
      </c>
    </row>
    <row r="67" spans="1:98" x14ac:dyDescent="0.25">
      <c r="A67" s="2">
        <v>45484.670542523148</v>
      </c>
      <c r="B67" s="3" t="s">
        <v>87</v>
      </c>
      <c r="C67" s="3" t="s">
        <v>88</v>
      </c>
      <c r="G67" s="3" t="s">
        <v>230</v>
      </c>
      <c r="I67">
        <f t="shared" ref="I67:I86" si="20">AVERAGE(AC67:AE67)</f>
        <v>0.66666666666666663</v>
      </c>
      <c r="J67">
        <f t="shared" ref="J67:J86" si="21">AVERAGE(AF67:AH67)</f>
        <v>0.66666666666666663</v>
      </c>
      <c r="K67">
        <f t="shared" ref="K67:K86" si="22">AVERAGE(AI67:AK67)</f>
        <v>0.91666666666666663</v>
      </c>
      <c r="L67">
        <f t="shared" ref="L67:L86" si="23">AVERAGE(AL67:AN67)</f>
        <v>1</v>
      </c>
      <c r="M67">
        <f t="shared" ref="M67:M86" si="24">AVERAGE(AO67:AQ67)</f>
        <v>0.5</v>
      </c>
      <c r="N67">
        <f t="shared" ref="N67:N86" si="25">AVERAGE(AR67:AT67)</f>
        <v>1</v>
      </c>
      <c r="O67">
        <f t="shared" ref="O67:O86" si="26">AVERAGE(AU67:AW67)</f>
        <v>0.83333333333333337</v>
      </c>
      <c r="P67" t="e">
        <f t="shared" ref="P67:P86" si="27">AVERAGE(AX67:AZ67)</f>
        <v>#DIV/0!</v>
      </c>
      <c r="Q67">
        <f t="shared" ref="Q67:Q86" si="28">AVERAGE(BA67:BC67)</f>
        <v>1</v>
      </c>
      <c r="R67">
        <f t="shared" ref="R67:R86" si="29">AVERAGE(BD67:BF67)</f>
        <v>0.83333333333333337</v>
      </c>
      <c r="S67">
        <f t="shared" ref="S67:S86" si="30">AVERAGE(BG67:BI67)</f>
        <v>1</v>
      </c>
      <c r="T67">
        <f t="shared" ref="T67:T86" si="31">AVERAGE(BJ67:BL67)</f>
        <v>0</v>
      </c>
      <c r="U67">
        <f t="shared" ref="U67:U86" si="32">AVERAGE(BM67:BO67)</f>
        <v>0</v>
      </c>
      <c r="V67">
        <f t="shared" ref="V67:V86" si="33">AVERAGE(BP67:BR67)</f>
        <v>0</v>
      </c>
      <c r="W67">
        <f t="shared" ref="W67:W86" si="34">AVERAGE(BS67:BU67)</f>
        <v>0</v>
      </c>
      <c r="X67">
        <f t="shared" ref="X67:X86" si="35">AVERAGE(BV67:BX67)</f>
        <v>0.83333333333333337</v>
      </c>
      <c r="Y67">
        <f t="shared" ref="Y67:Y86" si="36">AVERAGE(BY67:CA67)</f>
        <v>0</v>
      </c>
      <c r="Z67">
        <f t="shared" ref="Z67:Z86" si="37">AVERAGE(CB67:CD67)</f>
        <v>0.66666666666666663</v>
      </c>
      <c r="AA67">
        <f t="shared" ref="AA67:AA86" si="38">AVERAGE(CE67:CG67)</f>
        <v>1</v>
      </c>
      <c r="AB67">
        <f t="shared" ref="AB67:AB86" si="39">IF(MID(CH67,1,3)="[A]",AVERAGE(CI67:CK67),IF(MID(CH67,1,3)="[E]",AVERAGE(CL67:CN67),IF(MID(CH67,1,3)="[U]",AVERAGE(CO67:CQ67))))</f>
        <v>0</v>
      </c>
      <c r="AC67" s="3">
        <v>1</v>
      </c>
      <c r="AD67" s="3">
        <v>1</v>
      </c>
      <c r="AE67" s="3">
        <v>0</v>
      </c>
      <c r="AF67" s="3">
        <v>1</v>
      </c>
      <c r="AG67" s="3">
        <v>0</v>
      </c>
      <c r="AH67" s="3">
        <v>1</v>
      </c>
      <c r="AI67" s="14">
        <v>0.75</v>
      </c>
      <c r="AJ67" s="14">
        <v>1</v>
      </c>
      <c r="AK67" s="14">
        <v>1</v>
      </c>
      <c r="AL67" s="14">
        <v>1</v>
      </c>
      <c r="AM67" s="14">
        <v>1</v>
      </c>
      <c r="AN67" s="14">
        <v>1</v>
      </c>
      <c r="AO67" s="3">
        <v>0.5</v>
      </c>
      <c r="AP67" s="3"/>
      <c r="AQ67" s="3">
        <v>0.5</v>
      </c>
      <c r="AR67" s="3">
        <v>1</v>
      </c>
      <c r="AS67" s="3">
        <v>1</v>
      </c>
      <c r="AT67" s="3">
        <v>1</v>
      </c>
      <c r="AU67" s="3">
        <v>0.5</v>
      </c>
      <c r="AV67" s="3">
        <v>1</v>
      </c>
      <c r="AW67" s="3">
        <v>1</v>
      </c>
      <c r="AX67" s="3"/>
      <c r="BA67" s="3">
        <v>1</v>
      </c>
      <c r="BB67" s="3">
        <v>1</v>
      </c>
      <c r="BC67" s="3">
        <v>1</v>
      </c>
      <c r="BD67" s="14">
        <v>0.5</v>
      </c>
      <c r="BE67" s="14">
        <v>1</v>
      </c>
      <c r="BF67" s="14">
        <v>1</v>
      </c>
      <c r="BG67" s="3">
        <v>1</v>
      </c>
      <c r="BH67" s="3">
        <v>1</v>
      </c>
      <c r="BI67" s="3">
        <v>1</v>
      </c>
      <c r="BJ67" s="3">
        <v>0</v>
      </c>
      <c r="BM67" s="3">
        <v>0</v>
      </c>
      <c r="BP67" s="3">
        <v>0</v>
      </c>
      <c r="BS67" s="3">
        <v>0</v>
      </c>
      <c r="BV67" s="3">
        <v>1</v>
      </c>
      <c r="BW67" s="3">
        <v>1</v>
      </c>
      <c r="BX67" s="3">
        <v>0.5</v>
      </c>
      <c r="BY67" s="3">
        <v>0</v>
      </c>
      <c r="CB67" s="3">
        <v>1</v>
      </c>
      <c r="CC67" s="3">
        <v>1</v>
      </c>
      <c r="CD67" s="3">
        <v>0</v>
      </c>
      <c r="CE67" s="3">
        <v>1</v>
      </c>
      <c r="CF67" s="3">
        <v>1</v>
      </c>
      <c r="CG67" s="3">
        <v>1</v>
      </c>
      <c r="CH67" s="3" t="s">
        <v>95</v>
      </c>
      <c r="CI67" s="3">
        <v>0</v>
      </c>
      <c r="CR67" s="4" t="s">
        <v>231</v>
      </c>
      <c r="CS67" s="3" t="s">
        <v>97</v>
      </c>
      <c r="CT67" s="5">
        <v>45484</v>
      </c>
    </row>
    <row r="68" spans="1:98" x14ac:dyDescent="0.25">
      <c r="A68" s="2">
        <v>45484.70470962963</v>
      </c>
      <c r="B68" s="3" t="s">
        <v>87</v>
      </c>
      <c r="C68" s="3" t="s">
        <v>113</v>
      </c>
      <c r="H68" s="3" t="s">
        <v>232</v>
      </c>
      <c r="I68">
        <f t="shared" si="20"/>
        <v>0</v>
      </c>
      <c r="J68">
        <f t="shared" si="21"/>
        <v>1</v>
      </c>
      <c r="K68">
        <f t="shared" si="22"/>
        <v>1</v>
      </c>
      <c r="L68">
        <f t="shared" si="23"/>
        <v>1</v>
      </c>
      <c r="M68">
        <f t="shared" si="24"/>
        <v>0.5</v>
      </c>
      <c r="N68">
        <f t="shared" si="25"/>
        <v>0.5</v>
      </c>
      <c r="O68">
        <f t="shared" si="26"/>
        <v>0.5</v>
      </c>
      <c r="P68">
        <f t="shared" si="27"/>
        <v>0</v>
      </c>
      <c r="Q68">
        <f t="shared" si="28"/>
        <v>1</v>
      </c>
      <c r="R68">
        <f t="shared" si="29"/>
        <v>0</v>
      </c>
      <c r="S68">
        <f t="shared" si="30"/>
        <v>0.83333333333333337</v>
      </c>
      <c r="T68">
        <f t="shared" si="31"/>
        <v>0</v>
      </c>
      <c r="U68" t="e">
        <f t="shared" si="32"/>
        <v>#DIV/0!</v>
      </c>
      <c r="V68">
        <f t="shared" si="33"/>
        <v>0</v>
      </c>
      <c r="W68">
        <f t="shared" si="34"/>
        <v>0</v>
      </c>
      <c r="X68">
        <f t="shared" si="35"/>
        <v>0</v>
      </c>
      <c r="Y68">
        <f t="shared" si="36"/>
        <v>0</v>
      </c>
      <c r="Z68">
        <f t="shared" si="37"/>
        <v>0</v>
      </c>
      <c r="AA68">
        <f t="shared" si="38"/>
        <v>0</v>
      </c>
      <c r="AB68">
        <f t="shared" si="39"/>
        <v>0</v>
      </c>
      <c r="AC68" s="3">
        <v>0</v>
      </c>
      <c r="AF68" s="3">
        <v>1</v>
      </c>
      <c r="AG68" s="3">
        <v>1</v>
      </c>
      <c r="AH68" s="3">
        <v>1</v>
      </c>
      <c r="AI68" s="14">
        <v>1</v>
      </c>
      <c r="AJ68" s="14">
        <v>1</v>
      </c>
      <c r="AK68" s="14">
        <v>1</v>
      </c>
      <c r="AL68" s="14">
        <v>1</v>
      </c>
      <c r="AM68" s="14">
        <v>1</v>
      </c>
      <c r="AN68" s="14">
        <v>1</v>
      </c>
      <c r="AO68" s="3">
        <v>0.5</v>
      </c>
      <c r="AP68" s="3"/>
      <c r="AQ68" s="3">
        <v>0.5</v>
      </c>
      <c r="AR68" s="3">
        <v>0.5</v>
      </c>
      <c r="AS68" s="3">
        <v>0</v>
      </c>
      <c r="AT68" s="3">
        <v>1</v>
      </c>
      <c r="AU68" s="3">
        <v>0.5</v>
      </c>
      <c r="AV68" s="3">
        <v>1</v>
      </c>
      <c r="AW68" s="3">
        <v>0</v>
      </c>
      <c r="AX68" s="3">
        <v>0</v>
      </c>
      <c r="BA68" s="3">
        <v>1</v>
      </c>
      <c r="BB68" s="3">
        <v>1</v>
      </c>
      <c r="BC68" s="3">
        <v>1</v>
      </c>
      <c r="BD68" s="14">
        <v>0</v>
      </c>
      <c r="BE68" s="14"/>
      <c r="BF68" s="14"/>
      <c r="BG68" s="3">
        <v>0.5</v>
      </c>
      <c r="BH68" s="3">
        <v>1</v>
      </c>
      <c r="BI68" s="3">
        <v>1</v>
      </c>
      <c r="BJ68" s="3">
        <v>0</v>
      </c>
      <c r="BM68" s="3"/>
      <c r="BP68" s="3">
        <v>0</v>
      </c>
      <c r="BS68" s="3">
        <v>0</v>
      </c>
      <c r="BV68" s="3">
        <v>0</v>
      </c>
      <c r="BY68" s="3">
        <v>0</v>
      </c>
      <c r="CB68" s="3">
        <v>0</v>
      </c>
      <c r="CE68" s="3">
        <v>0</v>
      </c>
      <c r="CH68" s="3" t="s">
        <v>95</v>
      </c>
      <c r="CI68" s="3">
        <v>0</v>
      </c>
      <c r="CR68" s="4" t="s">
        <v>233</v>
      </c>
      <c r="CS68" s="3" t="s">
        <v>101</v>
      </c>
      <c r="CT68" s="5">
        <v>45484</v>
      </c>
    </row>
    <row r="69" spans="1:98" x14ac:dyDescent="0.25">
      <c r="A69" s="2">
        <v>45485.429844791666</v>
      </c>
      <c r="B69" s="3" t="s">
        <v>87</v>
      </c>
      <c r="C69" s="3" t="s">
        <v>88</v>
      </c>
      <c r="G69" s="3" t="s">
        <v>116</v>
      </c>
      <c r="I69">
        <f t="shared" si="20"/>
        <v>0.33333333333333331</v>
      </c>
      <c r="J69">
        <f t="shared" si="21"/>
        <v>0.16666666666666666</v>
      </c>
      <c r="K69">
        <f t="shared" si="22"/>
        <v>0.41666666666666669</v>
      </c>
      <c r="L69">
        <f t="shared" si="23"/>
        <v>0.58333333333333337</v>
      </c>
      <c r="M69">
        <f t="shared" si="24"/>
        <v>0</v>
      </c>
      <c r="N69">
        <f t="shared" si="25"/>
        <v>0.5</v>
      </c>
      <c r="O69">
        <f t="shared" si="26"/>
        <v>0.5</v>
      </c>
      <c r="P69">
        <f t="shared" si="27"/>
        <v>0</v>
      </c>
      <c r="Q69">
        <f t="shared" si="28"/>
        <v>0.83333333333333337</v>
      </c>
      <c r="R69">
        <f t="shared" si="29"/>
        <v>0.83333333333333337</v>
      </c>
      <c r="S69">
        <f t="shared" si="30"/>
        <v>1</v>
      </c>
      <c r="T69">
        <f t="shared" si="31"/>
        <v>0</v>
      </c>
      <c r="U69">
        <f t="shared" si="32"/>
        <v>0</v>
      </c>
      <c r="V69">
        <f t="shared" si="33"/>
        <v>0</v>
      </c>
      <c r="W69">
        <f t="shared" si="34"/>
        <v>0</v>
      </c>
      <c r="X69">
        <f t="shared" si="35"/>
        <v>0</v>
      </c>
      <c r="Y69">
        <f t="shared" si="36"/>
        <v>0</v>
      </c>
      <c r="Z69">
        <f t="shared" si="37"/>
        <v>0</v>
      </c>
      <c r="AA69">
        <f t="shared" si="38"/>
        <v>0</v>
      </c>
      <c r="AB69">
        <f t="shared" si="39"/>
        <v>0</v>
      </c>
      <c r="AC69" s="3">
        <v>1</v>
      </c>
      <c r="AD69" s="3">
        <v>0</v>
      </c>
      <c r="AE69" s="3">
        <v>0</v>
      </c>
      <c r="AF69" s="3">
        <v>0.5</v>
      </c>
      <c r="AG69" s="3">
        <v>0</v>
      </c>
      <c r="AH69" s="3">
        <v>0</v>
      </c>
      <c r="AI69" s="14">
        <v>0.25</v>
      </c>
      <c r="AJ69" s="14">
        <v>0</v>
      </c>
      <c r="AK69" s="14">
        <v>1</v>
      </c>
      <c r="AL69" s="14">
        <v>0.25</v>
      </c>
      <c r="AM69" s="14">
        <v>0.5</v>
      </c>
      <c r="AN69" s="14">
        <v>1</v>
      </c>
      <c r="AO69" s="3">
        <v>0</v>
      </c>
      <c r="AR69" s="3">
        <v>0.5</v>
      </c>
      <c r="AS69" s="3">
        <v>0</v>
      </c>
      <c r="AT69" s="3">
        <v>1</v>
      </c>
      <c r="AU69" s="3">
        <v>0.5</v>
      </c>
      <c r="AV69" s="3">
        <v>0</v>
      </c>
      <c r="AW69" s="3">
        <v>1</v>
      </c>
      <c r="AX69" s="3">
        <v>0</v>
      </c>
      <c r="BA69" s="3">
        <v>0.5</v>
      </c>
      <c r="BB69" s="3">
        <v>1</v>
      </c>
      <c r="BC69" s="3">
        <v>1</v>
      </c>
      <c r="BD69" s="14">
        <v>0.5</v>
      </c>
      <c r="BE69" s="14">
        <v>1</v>
      </c>
      <c r="BF69" s="14">
        <v>1</v>
      </c>
      <c r="BG69" s="3">
        <v>1</v>
      </c>
      <c r="BH69" s="3">
        <v>1</v>
      </c>
      <c r="BI69" s="3">
        <v>1</v>
      </c>
      <c r="BJ69" s="3">
        <v>0</v>
      </c>
      <c r="BM69" s="3">
        <v>0</v>
      </c>
      <c r="BP69" s="3">
        <v>0</v>
      </c>
      <c r="BS69" s="3">
        <v>0</v>
      </c>
      <c r="BV69" s="3">
        <v>0</v>
      </c>
      <c r="BY69" s="3">
        <v>0</v>
      </c>
      <c r="CB69" s="3">
        <v>0</v>
      </c>
      <c r="CE69" s="3">
        <v>0</v>
      </c>
      <c r="CH69" s="3" t="s">
        <v>95</v>
      </c>
      <c r="CI69" s="3">
        <v>0</v>
      </c>
      <c r="CR69" s="4" t="s">
        <v>117</v>
      </c>
      <c r="CS69" s="3" t="s">
        <v>97</v>
      </c>
      <c r="CT69" s="5">
        <v>45485</v>
      </c>
    </row>
    <row r="70" spans="1:98" x14ac:dyDescent="0.25">
      <c r="A70" s="2">
        <v>45485.434225173609</v>
      </c>
      <c r="B70" s="3" t="s">
        <v>87</v>
      </c>
      <c r="C70" s="3" t="s">
        <v>4</v>
      </c>
      <c r="E70" s="3" t="s">
        <v>234</v>
      </c>
      <c r="I70">
        <f t="shared" si="20"/>
        <v>0.66666666666666663</v>
      </c>
      <c r="J70">
        <f t="shared" si="21"/>
        <v>0.66666666666666663</v>
      </c>
      <c r="K70">
        <f t="shared" si="22"/>
        <v>0.41666666666666669</v>
      </c>
      <c r="L70">
        <f t="shared" si="23"/>
        <v>0.75</v>
      </c>
      <c r="M70">
        <f t="shared" si="24"/>
        <v>0.5</v>
      </c>
      <c r="N70">
        <f t="shared" si="25"/>
        <v>0.66666666666666663</v>
      </c>
      <c r="O70">
        <f t="shared" si="26"/>
        <v>0.83333333333333337</v>
      </c>
      <c r="P70">
        <f t="shared" si="27"/>
        <v>0.83333333333333337</v>
      </c>
      <c r="Q70">
        <f t="shared" si="28"/>
        <v>1</v>
      </c>
      <c r="R70">
        <f t="shared" si="29"/>
        <v>0.83333333333333337</v>
      </c>
      <c r="S70">
        <f t="shared" si="30"/>
        <v>0.5</v>
      </c>
      <c r="T70">
        <f t="shared" si="31"/>
        <v>0</v>
      </c>
      <c r="U70">
        <f t="shared" si="32"/>
        <v>0</v>
      </c>
      <c r="V70" t="e">
        <f t="shared" si="33"/>
        <v>#DIV/0!</v>
      </c>
      <c r="W70">
        <f t="shared" si="34"/>
        <v>1</v>
      </c>
      <c r="X70">
        <f t="shared" si="35"/>
        <v>1</v>
      </c>
      <c r="Y70">
        <f t="shared" si="36"/>
        <v>0</v>
      </c>
      <c r="Z70">
        <f t="shared" si="37"/>
        <v>1</v>
      </c>
      <c r="AA70">
        <f t="shared" si="38"/>
        <v>0.66666666666666663</v>
      </c>
      <c r="AB70">
        <f t="shared" si="39"/>
        <v>0</v>
      </c>
      <c r="AC70" s="3">
        <v>1</v>
      </c>
      <c r="AD70" s="3">
        <v>1</v>
      </c>
      <c r="AE70" s="3">
        <v>0</v>
      </c>
      <c r="AF70" s="3">
        <v>1</v>
      </c>
      <c r="AG70" s="3">
        <v>1</v>
      </c>
      <c r="AH70" s="3">
        <v>0</v>
      </c>
      <c r="AI70" s="14">
        <v>0.25</v>
      </c>
      <c r="AJ70" s="14">
        <v>0</v>
      </c>
      <c r="AK70" s="14">
        <v>1</v>
      </c>
      <c r="AL70" s="14">
        <v>0.75</v>
      </c>
      <c r="AM70" s="14">
        <v>0.5</v>
      </c>
      <c r="AN70" s="14">
        <v>1</v>
      </c>
      <c r="AO70" s="3">
        <v>0.5</v>
      </c>
      <c r="AP70" s="3"/>
      <c r="AQ70" s="3">
        <v>0.5</v>
      </c>
      <c r="AR70" s="3">
        <v>1</v>
      </c>
      <c r="AS70" s="3">
        <v>0</v>
      </c>
      <c r="AT70" s="3">
        <v>1</v>
      </c>
      <c r="AU70" s="3">
        <v>0.5</v>
      </c>
      <c r="AV70" s="3">
        <v>1</v>
      </c>
      <c r="AW70" s="3">
        <v>1</v>
      </c>
      <c r="AX70" s="3">
        <v>0.5</v>
      </c>
      <c r="AY70" s="3">
        <v>1</v>
      </c>
      <c r="AZ70" s="3">
        <v>1</v>
      </c>
      <c r="BA70" s="3">
        <v>1</v>
      </c>
      <c r="BB70" s="3">
        <v>1</v>
      </c>
      <c r="BC70" s="3">
        <v>1</v>
      </c>
      <c r="BD70" s="14">
        <v>0.5</v>
      </c>
      <c r="BE70" s="14">
        <v>1</v>
      </c>
      <c r="BF70" s="14">
        <v>1</v>
      </c>
      <c r="BG70" s="3">
        <v>0.5</v>
      </c>
      <c r="BH70" s="3">
        <v>0</v>
      </c>
      <c r="BI70" s="3">
        <v>1</v>
      </c>
      <c r="BJ70" s="3">
        <v>0</v>
      </c>
      <c r="BM70" s="3">
        <v>0</v>
      </c>
      <c r="BP70" s="3"/>
      <c r="BS70" s="3">
        <v>1</v>
      </c>
      <c r="BT70" s="3">
        <v>1</v>
      </c>
      <c r="BU70" s="3">
        <v>1</v>
      </c>
      <c r="BV70" s="3">
        <v>1</v>
      </c>
      <c r="BW70" s="3">
        <v>1</v>
      </c>
      <c r="BX70" s="3">
        <v>1</v>
      </c>
      <c r="BY70" s="3">
        <v>0</v>
      </c>
      <c r="CB70" s="3">
        <v>1</v>
      </c>
      <c r="CC70" s="3">
        <v>1</v>
      </c>
      <c r="CD70" s="3">
        <v>1</v>
      </c>
      <c r="CE70" s="3">
        <v>1</v>
      </c>
      <c r="CF70" s="3">
        <v>0</v>
      </c>
      <c r="CG70" s="3">
        <v>1</v>
      </c>
      <c r="CH70" s="3" t="s">
        <v>129</v>
      </c>
      <c r="CL70" s="3">
        <v>0</v>
      </c>
      <c r="CR70" s="4" t="s">
        <v>235</v>
      </c>
      <c r="CS70" s="3" t="s">
        <v>112</v>
      </c>
      <c r="CT70" s="5">
        <v>45485</v>
      </c>
    </row>
    <row r="71" spans="1:98" x14ac:dyDescent="0.25">
      <c r="A71" s="2">
        <v>45485.434279224537</v>
      </c>
      <c r="B71" s="3" t="s">
        <v>87</v>
      </c>
      <c r="C71" s="3" t="s">
        <v>88</v>
      </c>
      <c r="G71" s="3" t="s">
        <v>104</v>
      </c>
      <c r="I71">
        <f t="shared" si="20"/>
        <v>1</v>
      </c>
      <c r="J71">
        <f t="shared" si="21"/>
        <v>0</v>
      </c>
      <c r="K71">
        <f t="shared" si="22"/>
        <v>1</v>
      </c>
      <c r="L71">
        <f t="shared" si="23"/>
        <v>1</v>
      </c>
      <c r="M71">
        <f t="shared" si="24"/>
        <v>0.5</v>
      </c>
      <c r="N71">
        <f t="shared" si="25"/>
        <v>1</v>
      </c>
      <c r="O71">
        <f t="shared" si="26"/>
        <v>1</v>
      </c>
      <c r="P71" t="e">
        <f t="shared" si="27"/>
        <v>#DIV/0!</v>
      </c>
      <c r="Q71">
        <f t="shared" si="28"/>
        <v>1</v>
      </c>
      <c r="R71">
        <f t="shared" si="29"/>
        <v>0.58333333333333337</v>
      </c>
      <c r="S71">
        <f t="shared" si="30"/>
        <v>1</v>
      </c>
      <c r="T71">
        <f t="shared" si="31"/>
        <v>1</v>
      </c>
      <c r="U71" t="e">
        <f t="shared" si="32"/>
        <v>#DIV/0!</v>
      </c>
      <c r="V71">
        <f t="shared" si="33"/>
        <v>0</v>
      </c>
      <c r="W71">
        <f t="shared" si="34"/>
        <v>1</v>
      </c>
      <c r="X71">
        <f t="shared" si="35"/>
        <v>1</v>
      </c>
      <c r="Y71">
        <f t="shared" si="36"/>
        <v>1</v>
      </c>
      <c r="Z71">
        <f t="shared" si="37"/>
        <v>0</v>
      </c>
      <c r="AA71">
        <f t="shared" si="38"/>
        <v>1</v>
      </c>
      <c r="AB71">
        <f t="shared" si="39"/>
        <v>0.66666666666666663</v>
      </c>
      <c r="AC71" s="3">
        <v>1</v>
      </c>
      <c r="AD71" s="3">
        <v>1</v>
      </c>
      <c r="AE71" s="3">
        <v>1</v>
      </c>
      <c r="AF71" s="3">
        <v>0</v>
      </c>
      <c r="AI71" s="14">
        <v>1</v>
      </c>
      <c r="AJ71" s="14">
        <v>1</v>
      </c>
      <c r="AK71" s="14">
        <v>1</v>
      </c>
      <c r="AL71" s="14">
        <v>1</v>
      </c>
      <c r="AM71" s="14">
        <v>1</v>
      </c>
      <c r="AN71" s="14">
        <v>1</v>
      </c>
      <c r="AO71" s="3">
        <v>0.5</v>
      </c>
      <c r="AP71" s="3">
        <v>0</v>
      </c>
      <c r="AQ71" s="3">
        <v>1</v>
      </c>
      <c r="AR71" s="3">
        <v>1</v>
      </c>
      <c r="AS71" s="3">
        <v>1</v>
      </c>
      <c r="AT71" s="3">
        <v>1</v>
      </c>
      <c r="AU71" s="3">
        <v>1</v>
      </c>
      <c r="AV71" s="3">
        <v>1</v>
      </c>
      <c r="AW71" s="3">
        <v>1</v>
      </c>
      <c r="AX71" s="3"/>
      <c r="BA71" s="3">
        <v>1</v>
      </c>
      <c r="BB71" s="3">
        <v>1</v>
      </c>
      <c r="BC71" s="3">
        <v>1</v>
      </c>
      <c r="BD71" s="14">
        <v>0.25</v>
      </c>
      <c r="BE71" s="14">
        <v>0.5</v>
      </c>
      <c r="BF71" s="14">
        <v>1</v>
      </c>
      <c r="BG71" s="3">
        <v>1</v>
      </c>
      <c r="BH71" s="3">
        <v>1</v>
      </c>
      <c r="BI71" s="3">
        <v>1</v>
      </c>
      <c r="BJ71" s="3">
        <v>1</v>
      </c>
      <c r="BK71" s="3">
        <v>1</v>
      </c>
      <c r="BL71" s="3">
        <v>1</v>
      </c>
      <c r="BM71" s="3"/>
      <c r="BP71" s="3">
        <v>0</v>
      </c>
      <c r="BS71" s="3">
        <v>1</v>
      </c>
      <c r="BT71" s="3">
        <v>1</v>
      </c>
      <c r="BU71" s="3">
        <v>1</v>
      </c>
      <c r="BV71" s="3">
        <v>1</v>
      </c>
      <c r="BW71" s="3">
        <v>1</v>
      </c>
      <c r="BX71" s="3">
        <v>1</v>
      </c>
      <c r="BY71" s="3">
        <v>1</v>
      </c>
      <c r="BZ71" s="3">
        <v>1</v>
      </c>
      <c r="CA71" s="3">
        <v>1</v>
      </c>
      <c r="CB71" s="3">
        <v>0</v>
      </c>
      <c r="CE71" s="3">
        <v>1</v>
      </c>
      <c r="CF71" s="3">
        <v>1</v>
      </c>
      <c r="CG71" s="3">
        <v>1</v>
      </c>
      <c r="CH71" s="3" t="s">
        <v>95</v>
      </c>
      <c r="CI71" s="3">
        <v>1</v>
      </c>
      <c r="CJ71" s="3">
        <v>1</v>
      </c>
      <c r="CK71" s="3">
        <v>0</v>
      </c>
      <c r="CR71" s="4" t="s">
        <v>105</v>
      </c>
      <c r="CS71" s="3" t="s">
        <v>97</v>
      </c>
      <c r="CT71" s="5">
        <v>45485</v>
      </c>
    </row>
    <row r="72" spans="1:98" x14ac:dyDescent="0.25">
      <c r="A72" s="2">
        <v>45485.464290081014</v>
      </c>
      <c r="B72" s="3" t="s">
        <v>87</v>
      </c>
      <c r="C72" s="3" t="s">
        <v>4</v>
      </c>
      <c r="E72" s="3" t="s">
        <v>236</v>
      </c>
      <c r="I72">
        <f t="shared" si="20"/>
        <v>0.33333333333333331</v>
      </c>
      <c r="J72">
        <f t="shared" si="21"/>
        <v>1</v>
      </c>
      <c r="K72">
        <f t="shared" si="22"/>
        <v>8.3333333333333329E-2</v>
      </c>
      <c r="L72">
        <f t="shared" si="23"/>
        <v>0.5</v>
      </c>
      <c r="M72">
        <f t="shared" si="24"/>
        <v>0.5</v>
      </c>
      <c r="N72">
        <f t="shared" si="25"/>
        <v>0.66666666666666663</v>
      </c>
      <c r="O72">
        <f t="shared" si="26"/>
        <v>0</v>
      </c>
      <c r="P72">
        <f t="shared" si="27"/>
        <v>0</v>
      </c>
      <c r="Q72">
        <f t="shared" si="28"/>
        <v>0.66666666666666663</v>
      </c>
      <c r="R72">
        <f t="shared" si="29"/>
        <v>0</v>
      </c>
      <c r="S72">
        <f t="shared" si="30"/>
        <v>0.66666666666666663</v>
      </c>
      <c r="T72">
        <f t="shared" si="31"/>
        <v>0</v>
      </c>
      <c r="U72">
        <f t="shared" si="32"/>
        <v>0</v>
      </c>
      <c r="V72">
        <f t="shared" si="33"/>
        <v>0</v>
      </c>
      <c r="W72">
        <f t="shared" si="34"/>
        <v>0.5</v>
      </c>
      <c r="X72">
        <f t="shared" si="35"/>
        <v>0</v>
      </c>
      <c r="Y72">
        <f t="shared" si="36"/>
        <v>0</v>
      </c>
      <c r="Z72">
        <f t="shared" si="37"/>
        <v>0</v>
      </c>
      <c r="AA72">
        <f t="shared" si="38"/>
        <v>0</v>
      </c>
      <c r="AB72">
        <f t="shared" si="39"/>
        <v>0</v>
      </c>
      <c r="AC72" s="3">
        <v>1</v>
      </c>
      <c r="AD72" s="3">
        <v>0</v>
      </c>
      <c r="AE72" s="3">
        <v>0</v>
      </c>
      <c r="AF72" s="3">
        <v>1</v>
      </c>
      <c r="AG72" s="3">
        <v>1</v>
      </c>
      <c r="AH72" s="3">
        <v>1</v>
      </c>
      <c r="AI72" s="14">
        <v>0.25</v>
      </c>
      <c r="AJ72" s="14">
        <v>0</v>
      </c>
      <c r="AK72" s="14">
        <v>0</v>
      </c>
      <c r="AL72" s="14">
        <v>0.5</v>
      </c>
      <c r="AM72" s="14">
        <v>0</v>
      </c>
      <c r="AN72" s="14">
        <v>1</v>
      </c>
      <c r="AO72" s="3">
        <v>0.5</v>
      </c>
      <c r="AP72" s="3"/>
      <c r="AQ72" s="3">
        <v>0.5</v>
      </c>
      <c r="AR72" s="3">
        <v>1</v>
      </c>
      <c r="AS72" s="3">
        <v>0</v>
      </c>
      <c r="AT72" s="3">
        <v>1</v>
      </c>
      <c r="AU72" s="3">
        <v>0</v>
      </c>
      <c r="AX72" s="3">
        <v>0</v>
      </c>
      <c r="BA72" s="3">
        <v>0.5</v>
      </c>
      <c r="BB72" s="3">
        <v>1</v>
      </c>
      <c r="BC72" s="3">
        <v>0.5</v>
      </c>
      <c r="BD72" s="14">
        <v>0</v>
      </c>
      <c r="BE72" s="14"/>
      <c r="BF72" s="14"/>
      <c r="BG72" s="3">
        <v>1</v>
      </c>
      <c r="BH72" s="3">
        <v>0</v>
      </c>
      <c r="BI72" s="3">
        <v>1</v>
      </c>
      <c r="BJ72" s="3">
        <v>0</v>
      </c>
      <c r="BM72" s="3">
        <v>0</v>
      </c>
      <c r="BP72" s="3">
        <v>0</v>
      </c>
      <c r="BS72" s="3">
        <v>1</v>
      </c>
      <c r="BT72" s="3">
        <v>0</v>
      </c>
      <c r="BU72" s="3">
        <v>0.5</v>
      </c>
      <c r="BV72" s="3">
        <v>0</v>
      </c>
      <c r="BY72" s="3">
        <v>0</v>
      </c>
      <c r="CB72" s="3">
        <v>0</v>
      </c>
      <c r="CE72" s="3">
        <v>0</v>
      </c>
      <c r="CH72" s="3" t="s">
        <v>129</v>
      </c>
      <c r="CL72" s="3">
        <v>0</v>
      </c>
      <c r="CR72" s="4" t="s">
        <v>237</v>
      </c>
      <c r="CS72" s="3" t="s">
        <v>109</v>
      </c>
      <c r="CT72" s="5">
        <v>45485</v>
      </c>
    </row>
    <row r="73" spans="1:98" x14ac:dyDescent="0.25">
      <c r="A73" s="2">
        <v>45485.499122013891</v>
      </c>
      <c r="B73" s="3" t="s">
        <v>87</v>
      </c>
      <c r="C73" s="3" t="s">
        <v>4</v>
      </c>
      <c r="E73" s="3" t="s">
        <v>238</v>
      </c>
      <c r="I73">
        <f t="shared" si="20"/>
        <v>0</v>
      </c>
      <c r="J73">
        <f t="shared" si="21"/>
        <v>0.33333333333333331</v>
      </c>
      <c r="K73">
        <f t="shared" si="22"/>
        <v>0</v>
      </c>
      <c r="L73">
        <f t="shared" si="23"/>
        <v>0.58333333333333337</v>
      </c>
      <c r="M73">
        <f t="shared" si="24"/>
        <v>0.5</v>
      </c>
      <c r="N73">
        <f t="shared" si="25"/>
        <v>0.5</v>
      </c>
      <c r="O73">
        <f t="shared" si="26"/>
        <v>0.5</v>
      </c>
      <c r="P73">
        <f t="shared" si="27"/>
        <v>0</v>
      </c>
      <c r="Q73">
        <f t="shared" si="28"/>
        <v>0</v>
      </c>
      <c r="R73">
        <f t="shared" si="29"/>
        <v>0</v>
      </c>
      <c r="S73">
        <f t="shared" si="30"/>
        <v>0.5</v>
      </c>
      <c r="T73">
        <f t="shared" si="31"/>
        <v>0</v>
      </c>
      <c r="U73">
        <f t="shared" si="32"/>
        <v>0</v>
      </c>
      <c r="V73">
        <f t="shared" si="33"/>
        <v>0</v>
      </c>
      <c r="W73">
        <f t="shared" si="34"/>
        <v>0.66666666666666663</v>
      </c>
      <c r="X73">
        <f t="shared" si="35"/>
        <v>0</v>
      </c>
      <c r="Y73">
        <f t="shared" si="36"/>
        <v>0</v>
      </c>
      <c r="Z73">
        <f t="shared" si="37"/>
        <v>0</v>
      </c>
      <c r="AA73">
        <f t="shared" si="38"/>
        <v>0</v>
      </c>
      <c r="AB73">
        <f t="shared" si="39"/>
        <v>0</v>
      </c>
      <c r="AC73" s="3">
        <v>0</v>
      </c>
      <c r="AF73" s="3">
        <v>1</v>
      </c>
      <c r="AG73" s="3">
        <v>0</v>
      </c>
      <c r="AH73" s="3">
        <v>0</v>
      </c>
      <c r="AI73" s="14">
        <v>0</v>
      </c>
      <c r="AJ73" s="14"/>
      <c r="AK73" s="14"/>
      <c r="AL73" s="14">
        <v>0.75</v>
      </c>
      <c r="AM73" s="14">
        <v>0.5</v>
      </c>
      <c r="AN73" s="14">
        <v>0.5</v>
      </c>
      <c r="AO73" s="3">
        <v>0.5</v>
      </c>
      <c r="AP73" s="3"/>
      <c r="AQ73" s="3">
        <v>0.5</v>
      </c>
      <c r="AR73" s="3">
        <v>0.5</v>
      </c>
      <c r="AS73" s="3">
        <v>0</v>
      </c>
      <c r="AT73" s="3">
        <v>1</v>
      </c>
      <c r="AU73" s="3">
        <v>0.5</v>
      </c>
      <c r="AV73" s="3">
        <v>0</v>
      </c>
      <c r="AW73" s="3">
        <v>1</v>
      </c>
      <c r="AX73" s="3">
        <v>0</v>
      </c>
      <c r="BA73" s="3">
        <v>0</v>
      </c>
      <c r="BD73" s="14">
        <v>0</v>
      </c>
      <c r="BE73" s="14"/>
      <c r="BF73" s="14"/>
      <c r="BG73" s="3">
        <v>0.5</v>
      </c>
      <c r="BH73" s="3">
        <v>0</v>
      </c>
      <c r="BI73" s="3">
        <v>1</v>
      </c>
      <c r="BJ73" s="3">
        <v>0</v>
      </c>
      <c r="BM73" s="3">
        <v>0</v>
      </c>
      <c r="BP73" s="3">
        <v>0</v>
      </c>
      <c r="BS73" s="3">
        <v>1</v>
      </c>
      <c r="BT73" s="3">
        <v>0</v>
      </c>
      <c r="BU73" s="3">
        <v>1</v>
      </c>
      <c r="BV73" s="3">
        <v>0</v>
      </c>
      <c r="BY73" s="3">
        <v>0</v>
      </c>
      <c r="CB73" s="3">
        <v>0</v>
      </c>
      <c r="CE73" s="3">
        <v>0</v>
      </c>
      <c r="CH73" s="3" t="s">
        <v>129</v>
      </c>
      <c r="CL73" s="3">
        <v>0</v>
      </c>
      <c r="CR73" s="4" t="s">
        <v>239</v>
      </c>
      <c r="CS73" s="3" t="s">
        <v>97</v>
      </c>
      <c r="CT73" s="5">
        <v>45485</v>
      </c>
    </row>
    <row r="74" spans="1:98" x14ac:dyDescent="0.25">
      <c r="A74" s="2">
        <v>45485.501648541671</v>
      </c>
      <c r="B74" s="3" t="s">
        <v>87</v>
      </c>
      <c r="C74" s="3" t="s">
        <v>4</v>
      </c>
      <c r="E74" s="3" t="s">
        <v>240</v>
      </c>
      <c r="I74">
        <f t="shared" si="20"/>
        <v>0.66666666666666663</v>
      </c>
      <c r="J74">
        <f t="shared" si="21"/>
        <v>0.66666666666666663</v>
      </c>
      <c r="K74">
        <f t="shared" si="22"/>
        <v>0.41666666666666669</v>
      </c>
      <c r="L74">
        <f t="shared" si="23"/>
        <v>0.5</v>
      </c>
      <c r="M74">
        <f t="shared" si="24"/>
        <v>0.5</v>
      </c>
      <c r="N74">
        <f t="shared" si="25"/>
        <v>1</v>
      </c>
      <c r="O74">
        <f t="shared" si="26"/>
        <v>0.5</v>
      </c>
      <c r="P74">
        <f t="shared" si="27"/>
        <v>0</v>
      </c>
      <c r="Q74">
        <f t="shared" si="28"/>
        <v>0.83333333333333337</v>
      </c>
      <c r="R74">
        <f t="shared" si="29"/>
        <v>0</v>
      </c>
      <c r="S74">
        <f t="shared" si="30"/>
        <v>0.83333333333333337</v>
      </c>
      <c r="T74">
        <f t="shared" si="31"/>
        <v>0</v>
      </c>
      <c r="U74">
        <f t="shared" si="32"/>
        <v>0</v>
      </c>
      <c r="V74" t="e">
        <f t="shared" si="33"/>
        <v>#DIV/0!</v>
      </c>
      <c r="W74">
        <f t="shared" si="34"/>
        <v>0.66666666666666663</v>
      </c>
      <c r="X74">
        <f t="shared" si="35"/>
        <v>0</v>
      </c>
      <c r="Y74">
        <f t="shared" si="36"/>
        <v>0</v>
      </c>
      <c r="Z74">
        <f t="shared" si="37"/>
        <v>0</v>
      </c>
      <c r="AA74">
        <f t="shared" si="38"/>
        <v>0</v>
      </c>
      <c r="AB74">
        <f t="shared" si="39"/>
        <v>0.66666666666666663</v>
      </c>
      <c r="AC74" s="3">
        <v>1</v>
      </c>
      <c r="AD74" s="3">
        <v>1</v>
      </c>
      <c r="AE74" s="3">
        <v>0</v>
      </c>
      <c r="AF74" s="3">
        <v>1</v>
      </c>
      <c r="AG74" s="3">
        <v>1</v>
      </c>
      <c r="AH74" s="3">
        <v>0</v>
      </c>
      <c r="AI74" s="14">
        <v>0.25</v>
      </c>
      <c r="AJ74" s="14">
        <v>0</v>
      </c>
      <c r="AK74" s="14">
        <v>1</v>
      </c>
      <c r="AL74" s="14">
        <v>0.5</v>
      </c>
      <c r="AM74" s="14">
        <v>1</v>
      </c>
      <c r="AN74" s="14">
        <v>0</v>
      </c>
      <c r="AO74" s="3">
        <v>0.5</v>
      </c>
      <c r="AP74" s="3"/>
      <c r="AQ74" s="3">
        <v>0.5</v>
      </c>
      <c r="AR74" s="3">
        <v>1</v>
      </c>
      <c r="AS74" s="3">
        <v>1</v>
      </c>
      <c r="AT74" s="3">
        <v>1</v>
      </c>
      <c r="AU74" s="3">
        <v>0.5</v>
      </c>
      <c r="AV74" s="3">
        <v>0</v>
      </c>
      <c r="AW74" s="3">
        <v>1</v>
      </c>
      <c r="AX74" s="3">
        <v>0</v>
      </c>
      <c r="BA74" s="3">
        <v>0.5</v>
      </c>
      <c r="BB74" s="3">
        <v>1</v>
      </c>
      <c r="BC74" s="3">
        <v>1</v>
      </c>
      <c r="BD74" s="14">
        <v>0</v>
      </c>
      <c r="BE74" s="14"/>
      <c r="BF74" s="14"/>
      <c r="BG74" s="3">
        <v>0.5</v>
      </c>
      <c r="BH74" s="3">
        <v>1</v>
      </c>
      <c r="BI74" s="3">
        <v>1</v>
      </c>
      <c r="BJ74" s="3">
        <v>0</v>
      </c>
      <c r="BM74" s="3">
        <v>0</v>
      </c>
      <c r="BP74" s="3"/>
      <c r="BS74" s="3">
        <v>1</v>
      </c>
      <c r="BT74" s="3">
        <v>0</v>
      </c>
      <c r="BU74" s="3">
        <v>1</v>
      </c>
      <c r="BV74" s="3">
        <v>0</v>
      </c>
      <c r="BY74" s="3">
        <v>0</v>
      </c>
      <c r="CB74" s="3">
        <v>0</v>
      </c>
      <c r="CE74" s="3">
        <v>0</v>
      </c>
      <c r="CH74" s="3" t="s">
        <v>129</v>
      </c>
      <c r="CL74" s="3">
        <v>1</v>
      </c>
      <c r="CM74" s="3">
        <v>0</v>
      </c>
      <c r="CN74" s="3">
        <v>1</v>
      </c>
      <c r="CR74" s="4" t="s">
        <v>241</v>
      </c>
      <c r="CS74" s="3" t="s">
        <v>112</v>
      </c>
      <c r="CT74" s="5">
        <v>45485</v>
      </c>
    </row>
    <row r="75" spans="1:98" x14ac:dyDescent="0.25">
      <c r="A75" s="2">
        <v>45485.502909479168</v>
      </c>
      <c r="B75" s="3" t="s">
        <v>87</v>
      </c>
      <c r="C75" s="3" t="s">
        <v>88</v>
      </c>
      <c r="G75" s="3" t="s">
        <v>98</v>
      </c>
      <c r="I75">
        <f t="shared" si="20"/>
        <v>1</v>
      </c>
      <c r="J75">
        <f t="shared" si="21"/>
        <v>1</v>
      </c>
      <c r="K75">
        <f t="shared" si="22"/>
        <v>1</v>
      </c>
      <c r="L75">
        <f t="shared" si="23"/>
        <v>1</v>
      </c>
      <c r="M75">
        <f t="shared" si="24"/>
        <v>1</v>
      </c>
      <c r="N75">
        <f t="shared" si="25"/>
        <v>1</v>
      </c>
      <c r="O75">
        <f t="shared" si="26"/>
        <v>1</v>
      </c>
      <c r="P75" t="e">
        <f t="shared" si="27"/>
        <v>#DIV/0!</v>
      </c>
      <c r="Q75">
        <f t="shared" si="28"/>
        <v>1</v>
      </c>
      <c r="R75">
        <f t="shared" si="29"/>
        <v>1</v>
      </c>
      <c r="S75">
        <f t="shared" si="30"/>
        <v>1</v>
      </c>
      <c r="T75">
        <f t="shared" si="31"/>
        <v>1</v>
      </c>
      <c r="U75">
        <f t="shared" si="32"/>
        <v>1</v>
      </c>
      <c r="V75">
        <f t="shared" si="33"/>
        <v>1</v>
      </c>
      <c r="W75">
        <f t="shared" si="34"/>
        <v>1</v>
      </c>
      <c r="X75">
        <f t="shared" si="35"/>
        <v>1</v>
      </c>
      <c r="Y75">
        <f t="shared" si="36"/>
        <v>1</v>
      </c>
      <c r="Z75">
        <f t="shared" si="37"/>
        <v>1</v>
      </c>
      <c r="AA75">
        <f t="shared" si="38"/>
        <v>1</v>
      </c>
      <c r="AB75">
        <f t="shared" si="39"/>
        <v>1</v>
      </c>
      <c r="AC75" s="3">
        <v>1</v>
      </c>
      <c r="AD75" s="3">
        <v>1</v>
      </c>
      <c r="AE75" s="3">
        <v>1</v>
      </c>
      <c r="AF75" s="3">
        <v>1</v>
      </c>
      <c r="AG75" s="3">
        <v>1</v>
      </c>
      <c r="AH75" s="3">
        <v>1</v>
      </c>
      <c r="AI75" s="14">
        <v>1</v>
      </c>
      <c r="AJ75" s="14">
        <v>1</v>
      </c>
      <c r="AK75" s="14">
        <v>1</v>
      </c>
      <c r="AL75" s="14">
        <v>1</v>
      </c>
      <c r="AM75" s="14">
        <v>1</v>
      </c>
      <c r="AN75" s="14">
        <v>1</v>
      </c>
      <c r="AO75" s="3">
        <v>1</v>
      </c>
      <c r="AP75" s="3">
        <v>1</v>
      </c>
      <c r="AQ75" s="3">
        <v>1</v>
      </c>
      <c r="AR75" s="3">
        <v>1</v>
      </c>
      <c r="AS75" s="3">
        <v>1</v>
      </c>
      <c r="AT75" s="3">
        <v>1</v>
      </c>
      <c r="AU75" s="3">
        <v>1</v>
      </c>
      <c r="AV75" s="3">
        <v>1</v>
      </c>
      <c r="AW75" s="3">
        <v>1</v>
      </c>
      <c r="AX75" s="3"/>
      <c r="BA75" s="3">
        <v>1</v>
      </c>
      <c r="BB75" s="3">
        <v>1</v>
      </c>
      <c r="BC75" s="3">
        <v>1</v>
      </c>
      <c r="BD75" s="14">
        <v>1</v>
      </c>
      <c r="BE75" s="14">
        <v>1</v>
      </c>
      <c r="BF75" s="14">
        <v>1</v>
      </c>
      <c r="BG75" s="3">
        <v>1</v>
      </c>
      <c r="BH75" s="3">
        <v>1</v>
      </c>
      <c r="BI75" s="3">
        <v>1</v>
      </c>
      <c r="BJ75" s="3">
        <v>1</v>
      </c>
      <c r="BK75" s="3">
        <v>1</v>
      </c>
      <c r="BL75" s="3">
        <v>1</v>
      </c>
      <c r="BM75" s="3">
        <v>1</v>
      </c>
      <c r="BN75" s="3">
        <v>1</v>
      </c>
      <c r="BO75" s="3">
        <v>1</v>
      </c>
      <c r="BP75" s="3">
        <v>1</v>
      </c>
      <c r="BQ75" s="3">
        <v>1</v>
      </c>
      <c r="BR75" s="3">
        <v>1</v>
      </c>
      <c r="BS75" s="3">
        <v>1</v>
      </c>
      <c r="BT75" s="3">
        <v>1</v>
      </c>
      <c r="BU75" s="3">
        <v>1</v>
      </c>
      <c r="BV75" s="3">
        <v>1</v>
      </c>
      <c r="BW75" s="3">
        <v>1</v>
      </c>
      <c r="BX75" s="3">
        <v>1</v>
      </c>
      <c r="BY75" s="3">
        <v>1</v>
      </c>
      <c r="BZ75" s="3">
        <v>1</v>
      </c>
      <c r="CA75" s="3">
        <v>1</v>
      </c>
      <c r="CB75" s="3">
        <v>1</v>
      </c>
      <c r="CC75" s="3">
        <v>1</v>
      </c>
      <c r="CD75" s="3">
        <v>1</v>
      </c>
      <c r="CE75" s="3">
        <v>1</v>
      </c>
      <c r="CF75" s="3">
        <v>1</v>
      </c>
      <c r="CG75" s="3">
        <v>1</v>
      </c>
      <c r="CH75" s="3" t="s">
        <v>95</v>
      </c>
      <c r="CI75" s="3">
        <v>1</v>
      </c>
      <c r="CJ75" s="3">
        <v>1</v>
      </c>
      <c r="CK75" s="3">
        <v>1</v>
      </c>
      <c r="CR75" s="4" t="s">
        <v>242</v>
      </c>
      <c r="CS75" s="3" t="s">
        <v>101</v>
      </c>
      <c r="CT75" s="5">
        <v>45485</v>
      </c>
    </row>
    <row r="76" spans="1:98" x14ac:dyDescent="0.25">
      <c r="A76" s="2">
        <v>45485.51877166667</v>
      </c>
      <c r="B76" s="3" t="s">
        <v>87</v>
      </c>
      <c r="C76" s="3" t="s">
        <v>88</v>
      </c>
      <c r="G76" s="3" t="s">
        <v>243</v>
      </c>
      <c r="I76">
        <f t="shared" si="20"/>
        <v>0.66666666666666663</v>
      </c>
      <c r="J76">
        <f t="shared" si="21"/>
        <v>1</v>
      </c>
      <c r="K76">
        <f t="shared" si="22"/>
        <v>0.66666666666666663</v>
      </c>
      <c r="L76">
        <f t="shared" si="23"/>
        <v>0.75</v>
      </c>
      <c r="M76">
        <f t="shared" si="24"/>
        <v>0.5</v>
      </c>
      <c r="N76">
        <f t="shared" si="25"/>
        <v>1</v>
      </c>
      <c r="O76">
        <f t="shared" si="26"/>
        <v>0.83333333333333337</v>
      </c>
      <c r="P76" t="e">
        <f t="shared" si="27"/>
        <v>#DIV/0!</v>
      </c>
      <c r="Q76">
        <f t="shared" si="28"/>
        <v>0.83333333333333337</v>
      </c>
      <c r="R76">
        <f t="shared" si="29"/>
        <v>0.58333333333333337</v>
      </c>
      <c r="S76">
        <f t="shared" si="30"/>
        <v>0.83333333333333337</v>
      </c>
      <c r="T76">
        <f t="shared" si="31"/>
        <v>1</v>
      </c>
      <c r="U76">
        <f t="shared" si="32"/>
        <v>0.66666666666666663</v>
      </c>
      <c r="V76">
        <f t="shared" si="33"/>
        <v>0</v>
      </c>
      <c r="W76">
        <f t="shared" si="34"/>
        <v>0</v>
      </c>
      <c r="X76">
        <f t="shared" si="35"/>
        <v>0</v>
      </c>
      <c r="Y76">
        <f t="shared" si="36"/>
        <v>0</v>
      </c>
      <c r="Z76">
        <f t="shared" si="37"/>
        <v>0</v>
      </c>
      <c r="AA76">
        <f t="shared" si="38"/>
        <v>0.83333333333333337</v>
      </c>
      <c r="AB76">
        <f t="shared" si="39"/>
        <v>0.66666666666666663</v>
      </c>
      <c r="AC76" s="3">
        <v>1</v>
      </c>
      <c r="AD76" s="3">
        <v>1</v>
      </c>
      <c r="AE76" s="3">
        <v>0</v>
      </c>
      <c r="AF76" s="3">
        <v>1</v>
      </c>
      <c r="AG76" s="3">
        <v>1</v>
      </c>
      <c r="AH76" s="3">
        <v>1</v>
      </c>
      <c r="AI76" s="14">
        <v>0.5</v>
      </c>
      <c r="AJ76" s="14">
        <v>1</v>
      </c>
      <c r="AK76" s="14">
        <v>0.5</v>
      </c>
      <c r="AL76" s="14">
        <v>0.25</v>
      </c>
      <c r="AM76" s="14">
        <v>1</v>
      </c>
      <c r="AN76" s="14">
        <v>1</v>
      </c>
      <c r="AO76" s="3">
        <v>0.5</v>
      </c>
      <c r="AP76" s="3"/>
      <c r="AQ76" s="3">
        <v>0.5</v>
      </c>
      <c r="AR76" s="3">
        <v>1</v>
      </c>
      <c r="AS76" s="3">
        <v>1</v>
      </c>
      <c r="AT76" s="3">
        <v>1</v>
      </c>
      <c r="AU76" s="3">
        <v>0.5</v>
      </c>
      <c r="AV76" s="3">
        <v>1</v>
      </c>
      <c r="AW76" s="3">
        <v>1</v>
      </c>
      <c r="AX76" s="3"/>
      <c r="BA76" s="3">
        <v>0.5</v>
      </c>
      <c r="BB76" s="3">
        <v>1</v>
      </c>
      <c r="BC76" s="3">
        <v>1</v>
      </c>
      <c r="BD76" s="14">
        <v>0.25</v>
      </c>
      <c r="BE76" s="14">
        <v>1</v>
      </c>
      <c r="BF76" s="14">
        <v>0.5</v>
      </c>
      <c r="BG76" s="3">
        <v>0.5</v>
      </c>
      <c r="BH76" s="3">
        <v>1</v>
      </c>
      <c r="BI76" s="3">
        <v>1</v>
      </c>
      <c r="BJ76" s="3">
        <v>1</v>
      </c>
      <c r="BK76" s="3">
        <v>1</v>
      </c>
      <c r="BL76" s="3">
        <v>1</v>
      </c>
      <c r="BM76" s="3">
        <v>1</v>
      </c>
      <c r="BN76" s="3">
        <v>1</v>
      </c>
      <c r="BO76" s="3">
        <v>0</v>
      </c>
      <c r="BP76" s="3">
        <v>0</v>
      </c>
      <c r="BS76" s="3">
        <v>0</v>
      </c>
      <c r="BV76" s="3">
        <v>0</v>
      </c>
      <c r="BY76" s="3">
        <v>0</v>
      </c>
      <c r="CB76" s="3">
        <v>0</v>
      </c>
      <c r="CE76" s="3">
        <v>1</v>
      </c>
      <c r="CF76" s="3">
        <v>1</v>
      </c>
      <c r="CG76" s="3">
        <v>0.5</v>
      </c>
      <c r="CH76" s="3" t="s">
        <v>95</v>
      </c>
      <c r="CI76" s="3">
        <v>1</v>
      </c>
      <c r="CJ76" s="3">
        <v>1</v>
      </c>
      <c r="CK76" s="3">
        <v>0</v>
      </c>
      <c r="CR76" s="4" t="s">
        <v>244</v>
      </c>
      <c r="CS76" s="3" t="s">
        <v>101</v>
      </c>
      <c r="CT76" s="5">
        <v>45485</v>
      </c>
    </row>
    <row r="77" spans="1:98" x14ac:dyDescent="0.25">
      <c r="A77" s="2">
        <v>45485.532614502314</v>
      </c>
      <c r="B77" s="3" t="s">
        <v>87</v>
      </c>
      <c r="C77" s="3" t="s">
        <v>4</v>
      </c>
      <c r="E77" s="3" t="s">
        <v>245</v>
      </c>
      <c r="I77">
        <f t="shared" si="20"/>
        <v>0.66666666666666663</v>
      </c>
      <c r="J77">
        <f t="shared" si="21"/>
        <v>0.66666666666666663</v>
      </c>
      <c r="K77">
        <f t="shared" si="22"/>
        <v>8.3333333333333329E-2</v>
      </c>
      <c r="L77">
        <f t="shared" si="23"/>
        <v>0.16666666666666666</v>
      </c>
      <c r="M77">
        <f t="shared" si="24"/>
        <v>0</v>
      </c>
      <c r="N77">
        <f t="shared" si="25"/>
        <v>0</v>
      </c>
      <c r="O77">
        <f t="shared" si="26"/>
        <v>0.33333333333333331</v>
      </c>
      <c r="P77">
        <f t="shared" si="27"/>
        <v>0</v>
      </c>
      <c r="Q77">
        <f t="shared" si="28"/>
        <v>0</v>
      </c>
      <c r="R77">
        <f t="shared" si="29"/>
        <v>0</v>
      </c>
      <c r="S77">
        <f t="shared" si="30"/>
        <v>0</v>
      </c>
      <c r="T77">
        <f t="shared" si="31"/>
        <v>0</v>
      </c>
      <c r="U77">
        <f t="shared" si="32"/>
        <v>0</v>
      </c>
      <c r="V77" t="e">
        <f t="shared" si="33"/>
        <v>#DIV/0!</v>
      </c>
      <c r="W77">
        <f t="shared" si="34"/>
        <v>0</v>
      </c>
      <c r="X77">
        <f t="shared" si="35"/>
        <v>0</v>
      </c>
      <c r="Y77">
        <f t="shared" si="36"/>
        <v>0.66666666666666663</v>
      </c>
      <c r="Z77">
        <f t="shared" si="37"/>
        <v>0</v>
      </c>
      <c r="AA77">
        <f t="shared" si="38"/>
        <v>0.5</v>
      </c>
      <c r="AB77">
        <f t="shared" si="39"/>
        <v>0</v>
      </c>
      <c r="AC77" s="3">
        <v>1</v>
      </c>
      <c r="AD77" s="3">
        <v>1</v>
      </c>
      <c r="AE77" s="3">
        <v>0</v>
      </c>
      <c r="AF77" s="3">
        <v>1</v>
      </c>
      <c r="AG77" s="3">
        <v>1</v>
      </c>
      <c r="AH77" s="3">
        <v>0</v>
      </c>
      <c r="AI77" s="14">
        <v>0.25</v>
      </c>
      <c r="AJ77" s="14">
        <v>0</v>
      </c>
      <c r="AK77" s="14">
        <v>0</v>
      </c>
      <c r="AL77" s="14">
        <v>0.5</v>
      </c>
      <c r="AM77" s="14">
        <v>0</v>
      </c>
      <c r="AN77" s="14">
        <v>0</v>
      </c>
      <c r="AO77" s="3">
        <v>0</v>
      </c>
      <c r="AR77" s="3">
        <v>0</v>
      </c>
      <c r="AU77" s="3">
        <v>0.5</v>
      </c>
      <c r="AV77" s="3">
        <v>0</v>
      </c>
      <c r="AW77" s="3">
        <v>0.5</v>
      </c>
      <c r="AX77" s="3">
        <v>0</v>
      </c>
      <c r="BA77" s="3">
        <v>0</v>
      </c>
      <c r="BD77" s="14">
        <v>0</v>
      </c>
      <c r="BE77" s="14"/>
      <c r="BF77" s="14"/>
      <c r="BG77" s="3">
        <v>0</v>
      </c>
      <c r="BJ77" s="3">
        <v>0</v>
      </c>
      <c r="BM77" s="3">
        <v>0</v>
      </c>
      <c r="BP77" s="3"/>
      <c r="BS77" s="3">
        <v>0</v>
      </c>
      <c r="BV77" s="3">
        <v>0</v>
      </c>
      <c r="BY77" s="3">
        <v>1</v>
      </c>
      <c r="BZ77" s="3">
        <v>1</v>
      </c>
      <c r="CA77" s="3">
        <v>0</v>
      </c>
      <c r="CB77" s="3">
        <v>0</v>
      </c>
      <c r="CE77" s="3">
        <v>1</v>
      </c>
      <c r="CF77" s="3">
        <v>0</v>
      </c>
      <c r="CG77" s="3">
        <v>0.5</v>
      </c>
      <c r="CH77" s="3" t="s">
        <v>129</v>
      </c>
      <c r="CL77" s="3">
        <v>0</v>
      </c>
      <c r="CR77" s="4" t="s">
        <v>246</v>
      </c>
      <c r="CS77" s="3" t="s">
        <v>109</v>
      </c>
      <c r="CT77" s="5">
        <v>45485</v>
      </c>
    </row>
    <row r="78" spans="1:98" x14ac:dyDescent="0.25">
      <c r="A78" s="2">
        <v>45485.566806250004</v>
      </c>
      <c r="B78" s="3" t="s">
        <v>87</v>
      </c>
      <c r="C78" s="3" t="s">
        <v>88</v>
      </c>
      <c r="G78" s="3" t="s">
        <v>247</v>
      </c>
      <c r="I78">
        <f t="shared" si="20"/>
        <v>0.33333333333333331</v>
      </c>
      <c r="J78">
        <f t="shared" si="21"/>
        <v>0.5</v>
      </c>
      <c r="K78">
        <f t="shared" si="22"/>
        <v>0.41666666666666669</v>
      </c>
      <c r="L78">
        <f t="shared" si="23"/>
        <v>0.58333333333333337</v>
      </c>
      <c r="M78">
        <f t="shared" si="24"/>
        <v>0.75</v>
      </c>
      <c r="N78">
        <f t="shared" si="25"/>
        <v>0.66666666666666663</v>
      </c>
      <c r="O78">
        <f t="shared" si="26"/>
        <v>0.5</v>
      </c>
      <c r="P78">
        <f t="shared" si="27"/>
        <v>0</v>
      </c>
      <c r="Q78">
        <f t="shared" si="28"/>
        <v>1</v>
      </c>
      <c r="R78">
        <f t="shared" si="29"/>
        <v>0</v>
      </c>
      <c r="S78">
        <f t="shared" si="30"/>
        <v>0.83333333333333337</v>
      </c>
      <c r="T78">
        <f t="shared" si="31"/>
        <v>0</v>
      </c>
      <c r="U78">
        <f t="shared" si="32"/>
        <v>0</v>
      </c>
      <c r="V78">
        <f t="shared" si="33"/>
        <v>0</v>
      </c>
      <c r="W78">
        <f t="shared" si="34"/>
        <v>0</v>
      </c>
      <c r="X78">
        <f t="shared" si="35"/>
        <v>0</v>
      </c>
      <c r="Y78">
        <f t="shared" si="36"/>
        <v>0</v>
      </c>
      <c r="Z78">
        <f t="shared" si="37"/>
        <v>0</v>
      </c>
      <c r="AA78">
        <f t="shared" si="38"/>
        <v>0</v>
      </c>
      <c r="AB78">
        <f t="shared" si="39"/>
        <v>0</v>
      </c>
      <c r="AC78" s="3">
        <v>1</v>
      </c>
      <c r="AD78" s="3">
        <v>0</v>
      </c>
      <c r="AE78" s="3">
        <v>0</v>
      </c>
      <c r="AF78" s="3">
        <v>0.5</v>
      </c>
      <c r="AG78" s="3">
        <v>0</v>
      </c>
      <c r="AH78" s="3">
        <v>1</v>
      </c>
      <c r="AI78" s="14">
        <v>0.25</v>
      </c>
      <c r="AJ78" s="14">
        <v>0</v>
      </c>
      <c r="AK78" s="14">
        <v>1</v>
      </c>
      <c r="AL78" s="14">
        <v>0.75</v>
      </c>
      <c r="AM78" s="14">
        <v>0</v>
      </c>
      <c r="AN78" s="14">
        <v>1</v>
      </c>
      <c r="AO78" s="3">
        <v>0.5</v>
      </c>
      <c r="AP78" s="3"/>
      <c r="AQ78" s="3">
        <v>1</v>
      </c>
      <c r="AR78" s="3">
        <v>1</v>
      </c>
      <c r="AS78" s="3">
        <v>0</v>
      </c>
      <c r="AT78" s="3">
        <v>1</v>
      </c>
      <c r="AU78" s="3">
        <v>0.5</v>
      </c>
      <c r="AV78" s="3">
        <v>0</v>
      </c>
      <c r="AW78" s="3">
        <v>1</v>
      </c>
      <c r="AX78" s="3">
        <v>0</v>
      </c>
      <c r="BA78" s="3">
        <v>1</v>
      </c>
      <c r="BB78" s="3">
        <v>1</v>
      </c>
      <c r="BC78" s="3">
        <v>1</v>
      </c>
      <c r="BD78" s="14">
        <v>0</v>
      </c>
      <c r="BE78" s="14"/>
      <c r="BF78" s="14"/>
      <c r="BG78" s="3">
        <v>0.5</v>
      </c>
      <c r="BH78" s="3">
        <v>1</v>
      </c>
      <c r="BI78" s="3">
        <v>1</v>
      </c>
      <c r="BJ78" s="3">
        <v>0</v>
      </c>
      <c r="BM78" s="3">
        <v>0</v>
      </c>
      <c r="BP78" s="3">
        <v>0</v>
      </c>
      <c r="BS78" s="3">
        <v>0</v>
      </c>
      <c r="BV78" s="3">
        <v>0</v>
      </c>
      <c r="BY78" s="3">
        <v>0</v>
      </c>
      <c r="CB78" s="3">
        <v>0</v>
      </c>
      <c r="CE78" s="3">
        <v>0</v>
      </c>
      <c r="CH78" s="3" t="s">
        <v>95</v>
      </c>
      <c r="CI78" s="3">
        <v>0</v>
      </c>
      <c r="CR78" s="4" t="s">
        <v>248</v>
      </c>
      <c r="CS78" s="3" t="s">
        <v>97</v>
      </c>
      <c r="CT78" s="5">
        <v>45485</v>
      </c>
    </row>
    <row r="79" spans="1:98" x14ac:dyDescent="0.25">
      <c r="A79" s="2">
        <v>45485.570033784723</v>
      </c>
      <c r="B79" s="3" t="s">
        <v>87</v>
      </c>
      <c r="C79" s="3" t="s">
        <v>4</v>
      </c>
      <c r="E79" s="3" t="s">
        <v>228</v>
      </c>
      <c r="I79">
        <f t="shared" si="20"/>
        <v>0.66666666666666663</v>
      </c>
      <c r="J79">
        <f t="shared" si="21"/>
        <v>0.66666666666666663</v>
      </c>
      <c r="K79">
        <f t="shared" si="22"/>
        <v>1</v>
      </c>
      <c r="L79">
        <f t="shared" si="23"/>
        <v>0.83333333333333337</v>
      </c>
      <c r="M79">
        <f t="shared" si="24"/>
        <v>0</v>
      </c>
      <c r="N79">
        <f t="shared" si="25"/>
        <v>1</v>
      </c>
      <c r="O79">
        <f t="shared" si="26"/>
        <v>0.66666666666666663</v>
      </c>
      <c r="P79">
        <f t="shared" si="27"/>
        <v>0.5</v>
      </c>
      <c r="Q79">
        <f t="shared" si="28"/>
        <v>1</v>
      </c>
      <c r="R79">
        <f t="shared" si="29"/>
        <v>0.83333333333333337</v>
      </c>
      <c r="S79">
        <f t="shared" si="30"/>
        <v>0.83333333333333337</v>
      </c>
      <c r="T79">
        <f t="shared" si="31"/>
        <v>0</v>
      </c>
      <c r="U79" t="e">
        <f t="shared" si="32"/>
        <v>#DIV/0!</v>
      </c>
      <c r="V79" t="e">
        <f t="shared" si="33"/>
        <v>#DIV/0!</v>
      </c>
      <c r="W79">
        <f t="shared" si="34"/>
        <v>1</v>
      </c>
      <c r="X79">
        <f t="shared" si="35"/>
        <v>0</v>
      </c>
      <c r="Y79">
        <f t="shared" si="36"/>
        <v>1</v>
      </c>
      <c r="Z79">
        <f t="shared" si="37"/>
        <v>1</v>
      </c>
      <c r="AA79">
        <f t="shared" si="38"/>
        <v>1</v>
      </c>
      <c r="AB79">
        <f t="shared" si="39"/>
        <v>0</v>
      </c>
      <c r="AC79" s="3">
        <v>1</v>
      </c>
      <c r="AD79" s="3">
        <v>1</v>
      </c>
      <c r="AE79" s="3">
        <v>0</v>
      </c>
      <c r="AF79" s="3">
        <v>1</v>
      </c>
      <c r="AG79" s="3">
        <v>1</v>
      </c>
      <c r="AH79" s="3">
        <v>0</v>
      </c>
      <c r="AI79" s="14">
        <v>1</v>
      </c>
      <c r="AJ79" s="14">
        <v>1</v>
      </c>
      <c r="AK79" s="14">
        <v>1</v>
      </c>
      <c r="AL79" s="14">
        <v>0.5</v>
      </c>
      <c r="AM79" s="14">
        <v>1</v>
      </c>
      <c r="AN79" s="14">
        <v>1</v>
      </c>
      <c r="AO79" s="3">
        <v>0</v>
      </c>
      <c r="AR79" s="3">
        <v>1</v>
      </c>
      <c r="AS79" s="3">
        <v>1</v>
      </c>
      <c r="AT79" s="3">
        <v>1</v>
      </c>
      <c r="AU79" s="3">
        <v>0.5</v>
      </c>
      <c r="AV79" s="3">
        <v>0.5</v>
      </c>
      <c r="AW79" s="3">
        <v>1</v>
      </c>
      <c r="AX79" s="3">
        <v>0.5</v>
      </c>
      <c r="AY79" s="3">
        <v>0</v>
      </c>
      <c r="AZ79" s="3">
        <v>1</v>
      </c>
      <c r="BA79" s="3">
        <v>1</v>
      </c>
      <c r="BB79" s="3">
        <v>1</v>
      </c>
      <c r="BC79" s="3">
        <v>1</v>
      </c>
      <c r="BD79" s="14">
        <v>0.5</v>
      </c>
      <c r="BE79" s="14">
        <v>1</v>
      </c>
      <c r="BF79" s="14">
        <v>1</v>
      </c>
      <c r="BG79" s="3">
        <v>0.5</v>
      </c>
      <c r="BH79" s="3">
        <v>1</v>
      </c>
      <c r="BI79" s="3">
        <v>1</v>
      </c>
      <c r="BJ79" s="3">
        <v>0</v>
      </c>
      <c r="BM79" s="3"/>
      <c r="BP79" s="3"/>
      <c r="BS79" s="3">
        <v>1</v>
      </c>
      <c r="BT79" s="3">
        <v>1</v>
      </c>
      <c r="BU79" s="3">
        <v>1</v>
      </c>
      <c r="BV79" s="3">
        <v>0</v>
      </c>
      <c r="BY79" s="3">
        <v>1</v>
      </c>
      <c r="BZ79" s="3">
        <v>1</v>
      </c>
      <c r="CA79" s="3">
        <v>1</v>
      </c>
      <c r="CB79" s="3">
        <v>1</v>
      </c>
      <c r="CC79" s="3">
        <v>1</v>
      </c>
      <c r="CD79" s="3">
        <v>1</v>
      </c>
      <c r="CE79" s="3">
        <v>1</v>
      </c>
      <c r="CF79" s="3">
        <v>1</v>
      </c>
      <c r="CG79" s="3">
        <v>1</v>
      </c>
      <c r="CH79" s="3" t="s">
        <v>129</v>
      </c>
      <c r="CL79" s="3">
        <v>0</v>
      </c>
      <c r="CR79" s="4" t="s">
        <v>249</v>
      </c>
      <c r="CS79" s="3" t="s">
        <v>112</v>
      </c>
      <c r="CT79" s="5">
        <v>45485</v>
      </c>
    </row>
    <row r="80" spans="1:98" x14ac:dyDescent="0.25">
      <c r="A80" s="2">
        <v>45485.593195636575</v>
      </c>
      <c r="B80" s="3" t="s">
        <v>87</v>
      </c>
      <c r="C80" s="3" t="s">
        <v>4</v>
      </c>
      <c r="E80" s="3" t="s">
        <v>133</v>
      </c>
      <c r="I80">
        <f t="shared" si="20"/>
        <v>1</v>
      </c>
      <c r="J80">
        <f t="shared" si="21"/>
        <v>1</v>
      </c>
      <c r="K80">
        <f t="shared" si="22"/>
        <v>1</v>
      </c>
      <c r="L80">
        <f t="shared" si="23"/>
        <v>0.75</v>
      </c>
      <c r="M80">
        <f t="shared" si="24"/>
        <v>0</v>
      </c>
      <c r="N80">
        <f t="shared" si="25"/>
        <v>1</v>
      </c>
      <c r="O80">
        <f t="shared" si="26"/>
        <v>0.5</v>
      </c>
      <c r="P80" t="e">
        <f t="shared" si="27"/>
        <v>#DIV/0!</v>
      </c>
      <c r="Q80">
        <f t="shared" si="28"/>
        <v>0.5</v>
      </c>
      <c r="R80">
        <f t="shared" si="29"/>
        <v>0.83333333333333337</v>
      </c>
      <c r="S80">
        <f t="shared" si="30"/>
        <v>1</v>
      </c>
      <c r="T80">
        <f t="shared" si="31"/>
        <v>1</v>
      </c>
      <c r="U80">
        <f t="shared" si="32"/>
        <v>1</v>
      </c>
      <c r="V80">
        <f t="shared" si="33"/>
        <v>1</v>
      </c>
      <c r="W80">
        <f t="shared" si="34"/>
        <v>1</v>
      </c>
      <c r="X80">
        <f t="shared" si="35"/>
        <v>0</v>
      </c>
      <c r="Y80">
        <f t="shared" si="36"/>
        <v>1</v>
      </c>
      <c r="Z80">
        <f t="shared" si="37"/>
        <v>0</v>
      </c>
      <c r="AA80">
        <f t="shared" si="38"/>
        <v>1</v>
      </c>
      <c r="AB80">
        <f t="shared" si="39"/>
        <v>0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1</v>
      </c>
      <c r="AI80" s="14">
        <v>1</v>
      </c>
      <c r="AJ80" s="14">
        <v>1</v>
      </c>
      <c r="AK80" s="14">
        <v>1</v>
      </c>
      <c r="AL80" s="14">
        <v>0.25</v>
      </c>
      <c r="AM80" s="14">
        <v>1</v>
      </c>
      <c r="AN80" s="14">
        <v>1</v>
      </c>
      <c r="AO80" s="3">
        <v>0</v>
      </c>
      <c r="AR80" s="3">
        <v>1</v>
      </c>
      <c r="AS80" s="3">
        <v>1</v>
      </c>
      <c r="AT80" s="3">
        <v>1</v>
      </c>
      <c r="AU80" s="3">
        <v>0.5</v>
      </c>
      <c r="AV80" s="3">
        <v>0</v>
      </c>
      <c r="AW80" s="3">
        <v>1</v>
      </c>
      <c r="AX80" s="3"/>
      <c r="BA80" s="3">
        <v>0.5</v>
      </c>
      <c r="BB80" s="3">
        <v>0</v>
      </c>
      <c r="BC80" s="3">
        <v>1</v>
      </c>
      <c r="BD80" s="14">
        <v>0.5</v>
      </c>
      <c r="BE80" s="14">
        <v>1</v>
      </c>
      <c r="BF80" s="14">
        <v>1</v>
      </c>
      <c r="BG80" s="3">
        <v>1</v>
      </c>
      <c r="BH80" s="3">
        <v>1</v>
      </c>
      <c r="BI80" s="3">
        <v>1</v>
      </c>
      <c r="BJ80" s="3">
        <v>1</v>
      </c>
      <c r="BK80" s="3">
        <v>1</v>
      </c>
      <c r="BL80" s="3">
        <v>1</v>
      </c>
      <c r="BM80" s="3">
        <v>1</v>
      </c>
      <c r="BN80" s="3">
        <v>1</v>
      </c>
      <c r="BO80" s="3">
        <v>1</v>
      </c>
      <c r="BP80" s="3">
        <v>1</v>
      </c>
      <c r="BQ80" s="3">
        <v>1</v>
      </c>
      <c r="BR80" s="3">
        <v>1</v>
      </c>
      <c r="BS80" s="3">
        <v>1</v>
      </c>
      <c r="BT80" s="3">
        <v>1</v>
      </c>
      <c r="BU80" s="3">
        <v>1</v>
      </c>
      <c r="BV80" s="3">
        <v>0</v>
      </c>
      <c r="BY80" s="3">
        <v>1</v>
      </c>
      <c r="BZ80" s="3">
        <v>1</v>
      </c>
      <c r="CA80" s="3">
        <v>1</v>
      </c>
      <c r="CB80" s="3">
        <v>0</v>
      </c>
      <c r="CE80" s="3">
        <v>1</v>
      </c>
      <c r="CF80" s="3">
        <v>1</v>
      </c>
      <c r="CG80" s="3">
        <v>1</v>
      </c>
      <c r="CH80" s="3" t="s">
        <v>129</v>
      </c>
      <c r="CL80" s="3">
        <v>0</v>
      </c>
      <c r="CR80" s="4" t="s">
        <v>250</v>
      </c>
      <c r="CS80" s="3" t="s">
        <v>109</v>
      </c>
      <c r="CT80" s="5">
        <v>45485</v>
      </c>
    </row>
    <row r="81" spans="1:98" x14ac:dyDescent="0.25">
      <c r="A81" s="2">
        <v>45485.68804591435</v>
      </c>
      <c r="B81" s="3" t="s">
        <v>87</v>
      </c>
      <c r="C81" s="3" t="s">
        <v>4</v>
      </c>
      <c r="E81" s="3" t="s">
        <v>251</v>
      </c>
      <c r="I81">
        <f t="shared" si="20"/>
        <v>1</v>
      </c>
      <c r="J81">
        <f t="shared" si="21"/>
        <v>1</v>
      </c>
      <c r="K81">
        <f t="shared" si="22"/>
        <v>0.75</v>
      </c>
      <c r="L81">
        <f t="shared" si="23"/>
        <v>0.91666666666666663</v>
      </c>
      <c r="M81">
        <f t="shared" si="24"/>
        <v>0</v>
      </c>
      <c r="N81">
        <f t="shared" si="25"/>
        <v>1</v>
      </c>
      <c r="O81">
        <f t="shared" si="26"/>
        <v>0.83333333333333337</v>
      </c>
      <c r="P81">
        <f t="shared" si="27"/>
        <v>0.66666666666666663</v>
      </c>
      <c r="Q81">
        <f t="shared" si="28"/>
        <v>0.83333333333333337</v>
      </c>
      <c r="R81">
        <f t="shared" si="29"/>
        <v>0</v>
      </c>
      <c r="S81">
        <f t="shared" si="30"/>
        <v>1</v>
      </c>
      <c r="T81">
        <f t="shared" si="31"/>
        <v>1</v>
      </c>
      <c r="U81">
        <f t="shared" si="32"/>
        <v>0</v>
      </c>
      <c r="V81">
        <f t="shared" si="33"/>
        <v>0.66666666666666663</v>
      </c>
      <c r="W81">
        <f t="shared" si="34"/>
        <v>1</v>
      </c>
      <c r="X81">
        <f t="shared" si="35"/>
        <v>0</v>
      </c>
      <c r="Y81">
        <f t="shared" si="36"/>
        <v>0.66666666666666663</v>
      </c>
      <c r="Z81">
        <f t="shared" si="37"/>
        <v>0</v>
      </c>
      <c r="AA81">
        <f t="shared" si="38"/>
        <v>0</v>
      </c>
      <c r="AB81">
        <f t="shared" si="39"/>
        <v>0</v>
      </c>
      <c r="AC81" s="3">
        <v>1</v>
      </c>
      <c r="AD81" s="3">
        <v>1</v>
      </c>
      <c r="AE81" s="3">
        <v>1</v>
      </c>
      <c r="AF81" s="3">
        <v>1</v>
      </c>
      <c r="AG81" s="3">
        <v>1</v>
      </c>
      <c r="AH81" s="3">
        <v>1</v>
      </c>
      <c r="AI81" s="14">
        <v>0.25</v>
      </c>
      <c r="AJ81" s="14">
        <v>1</v>
      </c>
      <c r="AK81" s="14">
        <v>1</v>
      </c>
      <c r="AL81" s="14">
        <v>0.75</v>
      </c>
      <c r="AM81" s="14">
        <v>1</v>
      </c>
      <c r="AN81" s="14">
        <v>1</v>
      </c>
      <c r="AO81" s="3">
        <v>0</v>
      </c>
      <c r="AR81" s="3">
        <v>1</v>
      </c>
      <c r="AS81" s="3">
        <v>1</v>
      </c>
      <c r="AT81" s="3">
        <v>1</v>
      </c>
      <c r="AU81" s="3">
        <v>0.5</v>
      </c>
      <c r="AV81" s="3">
        <v>1</v>
      </c>
      <c r="AW81" s="3">
        <v>1</v>
      </c>
      <c r="AX81" s="3">
        <v>1</v>
      </c>
      <c r="AY81" s="3">
        <v>0</v>
      </c>
      <c r="AZ81" s="3">
        <v>1</v>
      </c>
      <c r="BA81" s="3">
        <v>0.5</v>
      </c>
      <c r="BB81" s="3">
        <v>1</v>
      </c>
      <c r="BC81" s="3">
        <v>1</v>
      </c>
      <c r="BD81" s="14">
        <v>0</v>
      </c>
      <c r="BE81" s="14"/>
      <c r="BF81" s="14"/>
      <c r="BG81" s="3">
        <v>1</v>
      </c>
      <c r="BH81" s="3">
        <v>1</v>
      </c>
      <c r="BI81" s="3">
        <v>1</v>
      </c>
      <c r="BJ81" s="3">
        <v>1</v>
      </c>
      <c r="BK81" s="3">
        <v>1</v>
      </c>
      <c r="BL81" s="3">
        <v>1</v>
      </c>
      <c r="BM81" s="3">
        <v>0</v>
      </c>
      <c r="BP81" s="3">
        <v>1</v>
      </c>
      <c r="BQ81" s="3">
        <v>0</v>
      </c>
      <c r="BR81" s="3">
        <v>1</v>
      </c>
      <c r="BS81" s="3">
        <v>1</v>
      </c>
      <c r="BT81" s="3">
        <v>1</v>
      </c>
      <c r="BU81" s="3">
        <v>1</v>
      </c>
      <c r="BV81" s="3">
        <v>0</v>
      </c>
      <c r="BY81" s="3">
        <v>1</v>
      </c>
      <c r="BZ81" s="3">
        <v>1</v>
      </c>
      <c r="CA81" s="3">
        <v>0</v>
      </c>
      <c r="CB81" s="3">
        <v>0</v>
      </c>
      <c r="CE81" s="3">
        <v>0</v>
      </c>
      <c r="CH81" s="3" t="s">
        <v>129</v>
      </c>
      <c r="CL81" s="3">
        <v>0</v>
      </c>
      <c r="CR81" s="4" t="s">
        <v>252</v>
      </c>
      <c r="CS81" s="3" t="s">
        <v>112</v>
      </c>
      <c r="CT81" s="5">
        <v>45485</v>
      </c>
    </row>
    <row r="82" spans="1:98" x14ac:dyDescent="0.25">
      <c r="A82" s="2">
        <v>45485.692357777778</v>
      </c>
      <c r="B82" s="3" t="s">
        <v>87</v>
      </c>
      <c r="C82" s="3" t="s">
        <v>88</v>
      </c>
      <c r="G82" s="3" t="s">
        <v>253</v>
      </c>
      <c r="I82">
        <f t="shared" si="20"/>
        <v>1</v>
      </c>
      <c r="J82">
        <f t="shared" si="21"/>
        <v>1</v>
      </c>
      <c r="K82">
        <f t="shared" si="22"/>
        <v>1</v>
      </c>
      <c r="L82">
        <f t="shared" si="23"/>
        <v>0.83333333333333337</v>
      </c>
      <c r="M82">
        <f t="shared" si="24"/>
        <v>0.5</v>
      </c>
      <c r="N82">
        <f t="shared" si="25"/>
        <v>1</v>
      </c>
      <c r="O82">
        <f t="shared" si="26"/>
        <v>1</v>
      </c>
      <c r="P82">
        <f t="shared" si="27"/>
        <v>0.83333333333333337</v>
      </c>
      <c r="Q82">
        <f t="shared" si="28"/>
        <v>1</v>
      </c>
      <c r="R82">
        <f t="shared" si="29"/>
        <v>0.58333333333333337</v>
      </c>
      <c r="S82">
        <f t="shared" si="30"/>
        <v>1</v>
      </c>
      <c r="T82">
        <f t="shared" si="31"/>
        <v>1</v>
      </c>
      <c r="U82" t="e">
        <f t="shared" si="32"/>
        <v>#DIV/0!</v>
      </c>
      <c r="V82">
        <f t="shared" si="33"/>
        <v>0</v>
      </c>
      <c r="W82">
        <f t="shared" si="34"/>
        <v>0</v>
      </c>
      <c r="X82">
        <f t="shared" si="35"/>
        <v>0</v>
      </c>
      <c r="Y82">
        <f t="shared" si="36"/>
        <v>0</v>
      </c>
      <c r="Z82">
        <f t="shared" si="37"/>
        <v>0</v>
      </c>
      <c r="AA82">
        <f t="shared" si="38"/>
        <v>0</v>
      </c>
      <c r="AB82">
        <f t="shared" si="39"/>
        <v>0.66666666666666663</v>
      </c>
      <c r="AC82" s="3">
        <v>1</v>
      </c>
      <c r="AD82" s="3">
        <v>1</v>
      </c>
      <c r="AE82" s="3">
        <v>1</v>
      </c>
      <c r="AF82" s="3">
        <v>1</v>
      </c>
      <c r="AG82" s="3">
        <v>1</v>
      </c>
      <c r="AH82" s="3">
        <v>1</v>
      </c>
      <c r="AI82" s="14">
        <v>1</v>
      </c>
      <c r="AJ82" s="14">
        <v>1</v>
      </c>
      <c r="AK82" s="14">
        <v>1</v>
      </c>
      <c r="AL82" s="14">
        <v>0.5</v>
      </c>
      <c r="AM82" s="14">
        <v>1</v>
      </c>
      <c r="AN82" s="14">
        <v>1</v>
      </c>
      <c r="AO82" s="3">
        <v>0.5</v>
      </c>
      <c r="AP82" s="3"/>
      <c r="AQ82" s="3">
        <v>0.5</v>
      </c>
      <c r="AR82" s="3">
        <v>1</v>
      </c>
      <c r="AS82" s="3">
        <v>1</v>
      </c>
      <c r="AT82" s="3">
        <v>1</v>
      </c>
      <c r="AU82" s="3">
        <v>1</v>
      </c>
      <c r="AV82" s="3">
        <v>1</v>
      </c>
      <c r="AW82" s="3">
        <v>1</v>
      </c>
      <c r="AX82" s="3">
        <v>1</v>
      </c>
      <c r="AY82" s="3">
        <v>0.5</v>
      </c>
      <c r="AZ82" s="3">
        <v>1</v>
      </c>
      <c r="BA82" s="3">
        <v>1</v>
      </c>
      <c r="BB82" s="3">
        <v>1</v>
      </c>
      <c r="BC82" s="3">
        <v>1</v>
      </c>
      <c r="BD82" s="14">
        <v>0.25</v>
      </c>
      <c r="BE82" s="14">
        <v>0.5</v>
      </c>
      <c r="BF82" s="14">
        <v>1</v>
      </c>
      <c r="BG82" s="3">
        <v>1</v>
      </c>
      <c r="BH82" s="3">
        <v>1</v>
      </c>
      <c r="BI82" s="3">
        <v>1</v>
      </c>
      <c r="BJ82" s="3">
        <v>1</v>
      </c>
      <c r="BK82" s="3">
        <v>1</v>
      </c>
      <c r="BL82" s="3">
        <v>1</v>
      </c>
      <c r="BM82" s="3"/>
      <c r="BP82" s="3">
        <v>0</v>
      </c>
      <c r="BS82" s="3">
        <v>0</v>
      </c>
      <c r="BV82" s="3">
        <v>0</v>
      </c>
      <c r="BY82" s="3">
        <v>0</v>
      </c>
      <c r="CB82" s="3">
        <v>0</v>
      </c>
      <c r="CE82" s="3">
        <v>0</v>
      </c>
      <c r="CH82" s="3" t="s">
        <v>95</v>
      </c>
      <c r="CI82" s="3">
        <v>1</v>
      </c>
      <c r="CJ82" s="3">
        <v>1</v>
      </c>
      <c r="CK82" s="3">
        <v>0</v>
      </c>
      <c r="CR82" s="4" t="s">
        <v>254</v>
      </c>
      <c r="CS82" s="3" t="s">
        <v>101</v>
      </c>
      <c r="CT82" s="5">
        <v>45485</v>
      </c>
    </row>
    <row r="83" spans="1:98" x14ac:dyDescent="0.25">
      <c r="A83" s="2">
        <v>45485.732601446754</v>
      </c>
      <c r="B83" s="3" t="s">
        <v>87</v>
      </c>
      <c r="C83" s="3" t="s">
        <v>3</v>
      </c>
      <c r="D83" s="3" t="s">
        <v>255</v>
      </c>
      <c r="I83">
        <f t="shared" si="20"/>
        <v>0.66666666666666663</v>
      </c>
      <c r="J83">
        <f t="shared" si="21"/>
        <v>0.66666666666666663</v>
      </c>
      <c r="K83">
        <f t="shared" si="22"/>
        <v>0.58333333333333337</v>
      </c>
      <c r="L83">
        <f t="shared" si="23"/>
        <v>0</v>
      </c>
      <c r="M83">
        <f t="shared" si="24"/>
        <v>0</v>
      </c>
      <c r="N83">
        <f t="shared" si="25"/>
        <v>0</v>
      </c>
      <c r="O83">
        <f t="shared" si="26"/>
        <v>0.33333333333333331</v>
      </c>
      <c r="P83">
        <f t="shared" si="27"/>
        <v>0</v>
      </c>
      <c r="Q83">
        <f t="shared" si="28"/>
        <v>0.83333333333333337</v>
      </c>
      <c r="R83">
        <f t="shared" si="29"/>
        <v>0.83333333333333337</v>
      </c>
      <c r="S83">
        <f t="shared" si="30"/>
        <v>0</v>
      </c>
      <c r="T83">
        <f t="shared" si="31"/>
        <v>0</v>
      </c>
      <c r="U83">
        <f t="shared" si="32"/>
        <v>0.33333333333333331</v>
      </c>
      <c r="V83" t="e">
        <f t="shared" si="33"/>
        <v>#DIV/0!</v>
      </c>
      <c r="W83">
        <f t="shared" si="34"/>
        <v>0</v>
      </c>
      <c r="X83">
        <f t="shared" si="35"/>
        <v>0.5</v>
      </c>
      <c r="Y83">
        <f t="shared" si="36"/>
        <v>0.5</v>
      </c>
      <c r="Z83">
        <f t="shared" si="37"/>
        <v>0.66666666666666663</v>
      </c>
      <c r="AA83">
        <f t="shared" si="38"/>
        <v>0.33333333333333331</v>
      </c>
      <c r="AB83">
        <f t="shared" si="39"/>
        <v>0</v>
      </c>
      <c r="AC83" s="3">
        <v>1</v>
      </c>
      <c r="AD83" s="3">
        <v>1</v>
      </c>
      <c r="AE83" s="3">
        <v>0</v>
      </c>
      <c r="AF83" s="3">
        <v>1</v>
      </c>
      <c r="AG83" s="3">
        <v>1</v>
      </c>
      <c r="AH83" s="3">
        <v>0</v>
      </c>
      <c r="AI83" s="14">
        <v>0.5</v>
      </c>
      <c r="AJ83" s="14">
        <v>1</v>
      </c>
      <c r="AK83" s="14">
        <v>0.25</v>
      </c>
      <c r="AL83" s="14">
        <v>0</v>
      </c>
      <c r="AM83" s="14"/>
      <c r="AN83" s="14"/>
      <c r="AO83" s="3">
        <v>0</v>
      </c>
      <c r="AR83" s="3">
        <v>0</v>
      </c>
      <c r="AU83" s="3">
        <v>0.5</v>
      </c>
      <c r="AV83" s="3">
        <v>0</v>
      </c>
      <c r="AW83" s="3">
        <v>0.5</v>
      </c>
      <c r="AX83" s="3">
        <v>0</v>
      </c>
      <c r="BA83" s="3">
        <v>1</v>
      </c>
      <c r="BB83" s="3">
        <v>1</v>
      </c>
      <c r="BC83" s="3">
        <v>0.5</v>
      </c>
      <c r="BD83" s="14">
        <v>1</v>
      </c>
      <c r="BE83" s="14">
        <v>1</v>
      </c>
      <c r="BF83" s="14">
        <v>0.5</v>
      </c>
      <c r="BG83" s="3">
        <v>0</v>
      </c>
      <c r="BJ83" s="3">
        <v>0</v>
      </c>
      <c r="BM83" s="3">
        <v>1</v>
      </c>
      <c r="BN83" s="3">
        <v>0</v>
      </c>
      <c r="BO83" s="3">
        <v>0</v>
      </c>
      <c r="BP83" s="3"/>
      <c r="BS83" s="3">
        <v>0</v>
      </c>
      <c r="BV83" s="3">
        <v>1</v>
      </c>
      <c r="BW83" s="3">
        <v>0</v>
      </c>
      <c r="BX83" s="3">
        <v>0.5</v>
      </c>
      <c r="BY83" s="3">
        <v>1</v>
      </c>
      <c r="BZ83" s="3">
        <v>0.5</v>
      </c>
      <c r="CA83" s="3">
        <v>0</v>
      </c>
      <c r="CB83" s="3">
        <v>1</v>
      </c>
      <c r="CC83" s="3">
        <v>1</v>
      </c>
      <c r="CD83" s="3">
        <v>0</v>
      </c>
      <c r="CE83" s="3">
        <v>1</v>
      </c>
      <c r="CF83" s="3">
        <v>0</v>
      </c>
      <c r="CG83" s="3">
        <v>0</v>
      </c>
      <c r="CH83" s="3" t="s">
        <v>262</v>
      </c>
      <c r="CO83" s="3">
        <v>0</v>
      </c>
      <c r="CR83" s="3" t="s">
        <v>256</v>
      </c>
      <c r="CS83" s="3" t="s">
        <v>146</v>
      </c>
      <c r="CT83" s="5">
        <v>45485</v>
      </c>
    </row>
    <row r="84" spans="1:98" x14ac:dyDescent="0.25">
      <c r="A84" s="2">
        <v>45488.421428171292</v>
      </c>
      <c r="B84" s="3" t="s">
        <v>87</v>
      </c>
      <c r="C84" s="3" t="s">
        <v>5</v>
      </c>
      <c r="F84" s="3" t="s">
        <v>122</v>
      </c>
      <c r="I84">
        <f t="shared" si="20"/>
        <v>0.66666666666666663</v>
      </c>
      <c r="J84">
        <f t="shared" si="21"/>
        <v>1</v>
      </c>
      <c r="K84">
        <f t="shared" si="22"/>
        <v>0.91666666666666663</v>
      </c>
      <c r="L84">
        <f t="shared" si="23"/>
        <v>1</v>
      </c>
      <c r="M84">
        <f t="shared" si="24"/>
        <v>0.5</v>
      </c>
      <c r="N84">
        <f t="shared" si="25"/>
        <v>0.66666666666666663</v>
      </c>
      <c r="O84">
        <f t="shared" si="26"/>
        <v>0.83333333333333337</v>
      </c>
      <c r="P84">
        <f t="shared" si="27"/>
        <v>0</v>
      </c>
      <c r="Q84">
        <f t="shared" si="28"/>
        <v>1</v>
      </c>
      <c r="R84">
        <f t="shared" si="29"/>
        <v>0.83333333333333337</v>
      </c>
      <c r="S84">
        <f t="shared" si="30"/>
        <v>1</v>
      </c>
      <c r="T84">
        <f t="shared" si="31"/>
        <v>0</v>
      </c>
      <c r="U84">
        <f t="shared" si="32"/>
        <v>0</v>
      </c>
      <c r="V84" t="e">
        <f t="shared" si="33"/>
        <v>#DIV/0!</v>
      </c>
      <c r="W84">
        <f t="shared" si="34"/>
        <v>0.66666666666666663</v>
      </c>
      <c r="X84">
        <f t="shared" si="35"/>
        <v>0</v>
      </c>
      <c r="Y84">
        <f t="shared" si="36"/>
        <v>0.66666666666666663</v>
      </c>
      <c r="Z84">
        <f t="shared" si="37"/>
        <v>0</v>
      </c>
      <c r="AA84">
        <f t="shared" si="38"/>
        <v>0.5</v>
      </c>
      <c r="AB84">
        <f t="shared" si="39"/>
        <v>0.5</v>
      </c>
      <c r="AC84" s="3">
        <v>1</v>
      </c>
      <c r="AD84" s="3">
        <v>1</v>
      </c>
      <c r="AE84" s="3">
        <v>0</v>
      </c>
      <c r="AF84" s="3">
        <v>1</v>
      </c>
      <c r="AG84" s="3">
        <v>1</v>
      </c>
      <c r="AH84" s="3">
        <v>1</v>
      </c>
      <c r="AI84" s="14">
        <v>0.75</v>
      </c>
      <c r="AJ84" s="14">
        <v>1</v>
      </c>
      <c r="AK84" s="14">
        <v>1</v>
      </c>
      <c r="AL84" s="14">
        <v>1</v>
      </c>
      <c r="AM84" s="14">
        <v>1</v>
      </c>
      <c r="AN84" s="14">
        <v>1</v>
      </c>
      <c r="AO84" s="3">
        <v>0.5</v>
      </c>
      <c r="AP84" s="3"/>
      <c r="AQ84" s="3">
        <v>0.5</v>
      </c>
      <c r="AR84" s="3">
        <v>1</v>
      </c>
      <c r="AS84" s="3">
        <v>0</v>
      </c>
      <c r="AT84" s="3">
        <v>1</v>
      </c>
      <c r="AU84" s="3">
        <v>0.5</v>
      </c>
      <c r="AV84" s="3">
        <v>1</v>
      </c>
      <c r="AW84" s="3">
        <v>1</v>
      </c>
      <c r="AX84" s="3">
        <v>0</v>
      </c>
      <c r="BA84" s="3">
        <v>1</v>
      </c>
      <c r="BB84" s="3">
        <v>1</v>
      </c>
      <c r="BC84" s="3">
        <v>1</v>
      </c>
      <c r="BD84" s="14">
        <v>0.5</v>
      </c>
      <c r="BE84" s="14">
        <v>1</v>
      </c>
      <c r="BF84" s="14">
        <v>1</v>
      </c>
      <c r="BG84" s="3">
        <v>1</v>
      </c>
      <c r="BH84" s="3">
        <v>1</v>
      </c>
      <c r="BI84" s="3">
        <v>1</v>
      </c>
      <c r="BJ84" s="3">
        <v>0</v>
      </c>
      <c r="BM84" s="3">
        <v>0</v>
      </c>
      <c r="BP84" s="3"/>
      <c r="BS84" s="3">
        <v>1</v>
      </c>
      <c r="BT84" s="3">
        <v>1</v>
      </c>
      <c r="BU84" s="3">
        <v>0</v>
      </c>
      <c r="BV84" s="3">
        <v>0</v>
      </c>
      <c r="BY84" s="3">
        <v>1</v>
      </c>
      <c r="BZ84" s="3">
        <v>1</v>
      </c>
      <c r="CA84" s="3">
        <v>0</v>
      </c>
      <c r="CB84" s="3">
        <v>0</v>
      </c>
      <c r="CE84" s="3">
        <v>1</v>
      </c>
      <c r="CF84" s="3">
        <v>0</v>
      </c>
      <c r="CG84" s="3">
        <v>0.5</v>
      </c>
      <c r="CH84" s="3" t="s">
        <v>95</v>
      </c>
      <c r="CI84" s="3">
        <v>1</v>
      </c>
      <c r="CJ84" s="3">
        <v>0.5</v>
      </c>
      <c r="CK84" s="3">
        <v>0</v>
      </c>
      <c r="CR84" s="4" t="s">
        <v>257</v>
      </c>
      <c r="CS84" s="3" t="s">
        <v>109</v>
      </c>
      <c r="CT84" s="5">
        <v>45488</v>
      </c>
    </row>
    <row r="85" spans="1:98" x14ac:dyDescent="0.25">
      <c r="A85" s="2">
        <v>45488.468830706013</v>
      </c>
      <c r="B85" s="3" t="s">
        <v>87</v>
      </c>
      <c r="C85" s="3" t="s">
        <v>88</v>
      </c>
      <c r="G85" s="3" t="s">
        <v>258</v>
      </c>
      <c r="I85">
        <f t="shared" si="20"/>
        <v>0.66666666666666663</v>
      </c>
      <c r="J85">
        <f t="shared" si="21"/>
        <v>0.66666666666666663</v>
      </c>
      <c r="K85">
        <f t="shared" si="22"/>
        <v>0.66666666666666663</v>
      </c>
      <c r="L85">
        <f t="shared" si="23"/>
        <v>0</v>
      </c>
      <c r="M85">
        <f t="shared" si="24"/>
        <v>0.5</v>
      </c>
      <c r="N85">
        <f t="shared" si="25"/>
        <v>1</v>
      </c>
      <c r="O85">
        <f t="shared" si="26"/>
        <v>0.83333333333333337</v>
      </c>
      <c r="P85" t="e">
        <f t="shared" si="27"/>
        <v>#DIV/0!</v>
      </c>
      <c r="Q85">
        <f t="shared" si="28"/>
        <v>0.83333333333333337</v>
      </c>
      <c r="R85">
        <f t="shared" si="29"/>
        <v>0.75</v>
      </c>
      <c r="S85">
        <f t="shared" si="30"/>
        <v>0.83333333333333337</v>
      </c>
      <c r="T85">
        <f t="shared" si="31"/>
        <v>1</v>
      </c>
      <c r="U85">
        <f t="shared" si="32"/>
        <v>0</v>
      </c>
      <c r="V85">
        <f t="shared" si="33"/>
        <v>0</v>
      </c>
      <c r="W85">
        <f t="shared" si="34"/>
        <v>0</v>
      </c>
      <c r="X85">
        <f t="shared" si="35"/>
        <v>0.66666666666666663</v>
      </c>
      <c r="Y85">
        <f t="shared" si="36"/>
        <v>0</v>
      </c>
      <c r="Z85">
        <f t="shared" si="37"/>
        <v>0</v>
      </c>
      <c r="AA85">
        <f t="shared" si="38"/>
        <v>0.83333333333333337</v>
      </c>
      <c r="AB85">
        <f t="shared" si="39"/>
        <v>0.66666666666666663</v>
      </c>
      <c r="AC85" s="3">
        <v>1</v>
      </c>
      <c r="AD85" s="3">
        <v>1</v>
      </c>
      <c r="AE85" s="3">
        <v>0</v>
      </c>
      <c r="AF85" s="3">
        <v>1</v>
      </c>
      <c r="AG85" s="3">
        <v>1</v>
      </c>
      <c r="AH85" s="3">
        <v>0</v>
      </c>
      <c r="AI85" s="14">
        <v>0.5</v>
      </c>
      <c r="AJ85" s="14">
        <v>1</v>
      </c>
      <c r="AK85" s="14">
        <v>0.5</v>
      </c>
      <c r="AL85" s="14">
        <v>0</v>
      </c>
      <c r="AM85" s="14"/>
      <c r="AN85" s="14"/>
      <c r="AO85" s="3">
        <v>0.5</v>
      </c>
      <c r="AP85" s="3"/>
      <c r="AQ85" s="3">
        <v>0.5</v>
      </c>
      <c r="AR85" s="3">
        <v>1</v>
      </c>
      <c r="AS85" s="3">
        <v>1</v>
      </c>
      <c r="AT85" s="3">
        <v>1</v>
      </c>
      <c r="AU85" s="3">
        <v>0.5</v>
      </c>
      <c r="AV85" s="3">
        <v>1</v>
      </c>
      <c r="AW85" s="3">
        <v>1</v>
      </c>
      <c r="AX85" s="3"/>
      <c r="BA85" s="3">
        <v>0.5</v>
      </c>
      <c r="BB85" s="3">
        <v>1</v>
      </c>
      <c r="BC85" s="3">
        <v>1</v>
      </c>
      <c r="BD85" s="14">
        <v>0.25</v>
      </c>
      <c r="BE85" s="14">
        <v>1</v>
      </c>
      <c r="BF85" s="14">
        <v>1</v>
      </c>
      <c r="BG85" s="3">
        <v>0.5</v>
      </c>
      <c r="BH85" s="3">
        <v>1</v>
      </c>
      <c r="BI85" s="3">
        <v>1</v>
      </c>
      <c r="BJ85" s="3">
        <v>1</v>
      </c>
      <c r="BK85" s="3">
        <v>1</v>
      </c>
      <c r="BL85" s="3">
        <v>1</v>
      </c>
      <c r="BM85" s="3">
        <v>0</v>
      </c>
      <c r="BP85" s="3">
        <v>0</v>
      </c>
      <c r="BS85" s="3">
        <v>0</v>
      </c>
      <c r="BV85" s="3">
        <v>1</v>
      </c>
      <c r="BW85" s="3">
        <v>1</v>
      </c>
      <c r="BX85" s="3">
        <v>0</v>
      </c>
      <c r="BY85" s="3">
        <v>0</v>
      </c>
      <c r="CB85" s="3">
        <v>0</v>
      </c>
      <c r="CE85" s="3">
        <v>1</v>
      </c>
      <c r="CF85" s="3">
        <v>1</v>
      </c>
      <c r="CG85" s="3">
        <v>0.5</v>
      </c>
      <c r="CH85" s="3" t="s">
        <v>95</v>
      </c>
      <c r="CI85" s="3">
        <v>1</v>
      </c>
      <c r="CJ85" s="3">
        <v>1</v>
      </c>
      <c r="CK85" s="3">
        <v>0</v>
      </c>
      <c r="CR85" s="4" t="s">
        <v>259</v>
      </c>
      <c r="CS85" s="3" t="s">
        <v>112</v>
      </c>
      <c r="CT85" s="5">
        <v>45488</v>
      </c>
    </row>
    <row r="86" spans="1:98" x14ac:dyDescent="0.25">
      <c r="A86" s="2">
        <v>45488.477461516202</v>
      </c>
      <c r="B86" s="3" t="s">
        <v>87</v>
      </c>
      <c r="C86" s="3" t="s">
        <v>88</v>
      </c>
      <c r="G86" s="3" t="s">
        <v>260</v>
      </c>
      <c r="I86">
        <f t="shared" si="20"/>
        <v>0.66666666666666663</v>
      </c>
      <c r="J86">
        <f t="shared" si="21"/>
        <v>0.66666666666666663</v>
      </c>
      <c r="K86">
        <f t="shared" si="22"/>
        <v>0.66666666666666663</v>
      </c>
      <c r="L86">
        <f t="shared" si="23"/>
        <v>0.83333333333333337</v>
      </c>
      <c r="M86">
        <f t="shared" si="24"/>
        <v>0.75</v>
      </c>
      <c r="N86">
        <f t="shared" si="25"/>
        <v>1</v>
      </c>
      <c r="O86">
        <f t="shared" si="26"/>
        <v>1</v>
      </c>
      <c r="P86">
        <f t="shared" si="27"/>
        <v>0.66666666666666663</v>
      </c>
      <c r="Q86">
        <f t="shared" si="28"/>
        <v>1</v>
      </c>
      <c r="R86">
        <f t="shared" si="29"/>
        <v>0.83333333333333337</v>
      </c>
      <c r="S86">
        <f t="shared" si="30"/>
        <v>0.66666666666666663</v>
      </c>
      <c r="T86">
        <f t="shared" si="31"/>
        <v>0</v>
      </c>
      <c r="U86">
        <f t="shared" si="32"/>
        <v>0</v>
      </c>
      <c r="V86">
        <f t="shared" si="33"/>
        <v>0</v>
      </c>
      <c r="W86">
        <f t="shared" si="34"/>
        <v>0.66666666666666663</v>
      </c>
      <c r="X86">
        <f t="shared" si="35"/>
        <v>0.66666666666666663</v>
      </c>
      <c r="Y86">
        <f t="shared" si="36"/>
        <v>0.66666666666666663</v>
      </c>
      <c r="Z86">
        <f t="shared" si="37"/>
        <v>0</v>
      </c>
      <c r="AA86">
        <f t="shared" si="38"/>
        <v>1</v>
      </c>
      <c r="AB86">
        <f t="shared" si="39"/>
        <v>0.66666666666666663</v>
      </c>
      <c r="AC86" s="3">
        <v>1</v>
      </c>
      <c r="AD86" s="3">
        <v>0</v>
      </c>
      <c r="AE86" s="3">
        <v>1</v>
      </c>
      <c r="AF86" s="3">
        <v>1</v>
      </c>
      <c r="AG86" s="3">
        <v>0</v>
      </c>
      <c r="AH86" s="3">
        <v>1</v>
      </c>
      <c r="AI86" s="14">
        <v>0.75</v>
      </c>
      <c r="AJ86" s="14">
        <v>0.25</v>
      </c>
      <c r="AK86" s="14">
        <v>1</v>
      </c>
      <c r="AL86" s="14">
        <v>0.5</v>
      </c>
      <c r="AM86" s="14">
        <v>1</v>
      </c>
      <c r="AN86" s="14">
        <v>1</v>
      </c>
      <c r="AO86" s="3">
        <v>0.5</v>
      </c>
      <c r="AP86" s="3"/>
      <c r="AQ86" s="3">
        <v>1</v>
      </c>
      <c r="AR86" s="3">
        <v>1</v>
      </c>
      <c r="AS86" s="3">
        <v>1</v>
      </c>
      <c r="AT86" s="3">
        <v>1</v>
      </c>
      <c r="AU86" s="3">
        <v>1</v>
      </c>
      <c r="AV86" s="3">
        <v>1</v>
      </c>
      <c r="AW86" s="3">
        <v>1</v>
      </c>
      <c r="AX86" s="3">
        <v>1</v>
      </c>
      <c r="AY86" s="3">
        <v>1</v>
      </c>
      <c r="AZ86" s="3">
        <v>0</v>
      </c>
      <c r="BA86" s="3">
        <v>1</v>
      </c>
      <c r="BB86" s="3">
        <v>1</v>
      </c>
      <c r="BC86" s="3">
        <v>1</v>
      </c>
      <c r="BD86" s="14">
        <v>0.5</v>
      </c>
      <c r="BE86" s="14">
        <v>1</v>
      </c>
      <c r="BF86" s="14">
        <v>1</v>
      </c>
      <c r="BG86" s="3">
        <v>1</v>
      </c>
      <c r="BH86" s="3">
        <v>0</v>
      </c>
      <c r="BI86" s="3">
        <v>1</v>
      </c>
      <c r="BJ86" s="3">
        <v>0</v>
      </c>
      <c r="BM86" s="3">
        <v>0</v>
      </c>
      <c r="BP86" s="3">
        <v>0</v>
      </c>
      <c r="BS86" s="3">
        <v>1</v>
      </c>
      <c r="BT86" s="3">
        <v>0</v>
      </c>
      <c r="BU86" s="3">
        <v>1</v>
      </c>
      <c r="BV86" s="3">
        <v>1</v>
      </c>
      <c r="BW86" s="3">
        <v>0</v>
      </c>
      <c r="BX86" s="3">
        <v>1</v>
      </c>
      <c r="BY86" s="3">
        <v>1</v>
      </c>
      <c r="BZ86" s="3">
        <v>0</v>
      </c>
      <c r="CA86" s="3">
        <v>1</v>
      </c>
      <c r="CB86" s="3">
        <v>0</v>
      </c>
      <c r="CE86" s="3">
        <v>1</v>
      </c>
      <c r="CF86" s="3">
        <v>1</v>
      </c>
      <c r="CG86" s="3">
        <v>1</v>
      </c>
      <c r="CH86" s="3" t="s">
        <v>95</v>
      </c>
      <c r="CI86" s="3">
        <v>1</v>
      </c>
      <c r="CJ86" s="3">
        <v>0</v>
      </c>
      <c r="CK86" s="3">
        <v>1</v>
      </c>
      <c r="CR86" s="4" t="s">
        <v>261</v>
      </c>
      <c r="CS86" s="3" t="s">
        <v>97</v>
      </c>
      <c r="CT86" s="5">
        <v>45488</v>
      </c>
    </row>
  </sheetData>
  <hyperlinks>
    <hyperlink ref="CR2" r:id="rId1"/>
    <hyperlink ref="CR3" r:id="rId2"/>
    <hyperlink ref="CR4" r:id="rId3"/>
    <hyperlink ref="CR5" r:id="rId4"/>
    <hyperlink ref="CR6" r:id="rId5"/>
    <hyperlink ref="CR7" r:id="rId6"/>
    <hyperlink ref="CR8" r:id="rId7"/>
    <hyperlink ref="CR9" r:id="rId8"/>
    <hyperlink ref="CR10" r:id="rId9"/>
    <hyperlink ref="CR11" r:id="rId10"/>
    <hyperlink ref="CR12" r:id="rId11"/>
    <hyperlink ref="CR13" r:id="rId12"/>
    <hyperlink ref="CR14" r:id="rId13"/>
    <hyperlink ref="CR15" r:id="rId14"/>
    <hyperlink ref="CR16" r:id="rId15"/>
    <hyperlink ref="CR17" r:id="rId16"/>
    <hyperlink ref="CR18" r:id="rId17"/>
    <hyperlink ref="CR19" r:id="rId18"/>
    <hyperlink ref="CR20" r:id="rId19"/>
    <hyperlink ref="CR21" r:id="rId20"/>
    <hyperlink ref="CR22" r:id="rId21"/>
    <hyperlink ref="CR23" r:id="rId22"/>
    <hyperlink ref="CR25" r:id="rId23"/>
    <hyperlink ref="CR26" r:id="rId24"/>
    <hyperlink ref="CR27" r:id="rId25"/>
    <hyperlink ref="CR28" r:id="rId26"/>
    <hyperlink ref="CR29" r:id="rId27"/>
    <hyperlink ref="CR30" r:id="rId28"/>
    <hyperlink ref="CR31" r:id="rId29"/>
    <hyperlink ref="CR32" r:id="rId30"/>
    <hyperlink ref="CR33" r:id="rId31"/>
    <hyperlink ref="CR34" r:id="rId32"/>
    <hyperlink ref="CR35" r:id="rId33"/>
    <hyperlink ref="CR36" r:id="rId34"/>
    <hyperlink ref="CR37" r:id="rId35"/>
    <hyperlink ref="CR39" r:id="rId36"/>
    <hyperlink ref="CR40" r:id="rId37"/>
    <hyperlink ref="CR41" r:id="rId38"/>
    <hyperlink ref="CR42" r:id="rId39"/>
    <hyperlink ref="CR44" r:id="rId40"/>
    <hyperlink ref="CR45" r:id="rId41"/>
    <hyperlink ref="CR46" r:id="rId42"/>
    <hyperlink ref="CR47" r:id="rId43"/>
    <hyperlink ref="CR48" r:id="rId44"/>
    <hyperlink ref="CR49" r:id="rId45"/>
    <hyperlink ref="CR50" r:id="rId46"/>
    <hyperlink ref="CR51" r:id="rId47"/>
    <hyperlink ref="CR52" r:id="rId48"/>
    <hyperlink ref="CR53" r:id="rId49"/>
    <hyperlink ref="CR54" r:id="rId50"/>
    <hyperlink ref="CR55" r:id="rId51"/>
    <hyperlink ref="CR56" r:id="rId52"/>
    <hyperlink ref="CR57" r:id="rId53"/>
    <hyperlink ref="CR58" r:id="rId54"/>
    <hyperlink ref="CR59" r:id="rId55"/>
    <hyperlink ref="CR60" r:id="rId56"/>
    <hyperlink ref="CR61" r:id="rId57"/>
    <hyperlink ref="CR63" r:id="rId58"/>
    <hyperlink ref="CR64" r:id="rId59"/>
    <hyperlink ref="CR65" r:id="rId60"/>
    <hyperlink ref="CR66" r:id="rId61"/>
    <hyperlink ref="CR67" r:id="rId62"/>
    <hyperlink ref="CR68" r:id="rId63"/>
    <hyperlink ref="CR69" r:id="rId64"/>
    <hyperlink ref="CR70" r:id="rId65"/>
    <hyperlink ref="CR71" r:id="rId66"/>
    <hyperlink ref="CR72" r:id="rId67"/>
    <hyperlink ref="CR73" r:id="rId68"/>
    <hyperlink ref="CR74" r:id="rId69"/>
    <hyperlink ref="CR75" r:id="rId70"/>
    <hyperlink ref="CR76" r:id="rId71"/>
    <hyperlink ref="CR77" r:id="rId72"/>
    <hyperlink ref="CR78" r:id="rId73"/>
    <hyperlink ref="CR79" r:id="rId74"/>
    <hyperlink ref="CR80" r:id="rId75"/>
    <hyperlink ref="CR81" r:id="rId76"/>
    <hyperlink ref="CR82" r:id="rId77"/>
    <hyperlink ref="CR84" r:id="rId78"/>
    <hyperlink ref="CR85" r:id="rId79"/>
    <hyperlink ref="CR86" r:id="rId8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86"/>
  <sheetViews>
    <sheetView topLeftCell="C1" workbookViewId="0">
      <selection activeCell="F5" sqref="F5"/>
    </sheetView>
  </sheetViews>
  <sheetFormatPr baseColWidth="10" defaultColWidth="12.6328125" defaultRowHeight="12.5" x14ac:dyDescent="0.25"/>
  <cols>
    <col min="1" max="1" width="10.54296875" customWidth="1"/>
    <col min="2" max="21" width="5.6328125" customWidth="1"/>
    <col min="22" max="22" width="5.6328125" style="21" customWidth="1"/>
    <col min="23" max="29" width="5.6328125" customWidth="1"/>
    <col min="30" max="30" width="5.6328125" style="21" customWidth="1"/>
    <col min="31" max="32" width="11.81640625" style="21" bestFit="1" customWidth="1"/>
    <col min="33" max="33" width="11.6328125" style="21" bestFit="1" customWidth="1"/>
    <col min="34" max="36" width="11.26953125" style="21" customWidth="1"/>
    <col min="37" max="39" width="5.6328125" style="21" customWidth="1"/>
    <col min="40" max="42" width="5.6328125" customWidth="1"/>
    <col min="43" max="48" width="18.90625" customWidth="1"/>
  </cols>
  <sheetData>
    <row r="1" spans="1:42" s="25" customFormat="1" ht="37.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22" t="s">
        <v>332</v>
      </c>
      <c r="J1" s="22" t="s">
        <v>333</v>
      </c>
      <c r="K1" s="22" t="s">
        <v>334</v>
      </c>
      <c r="L1" s="22" t="s">
        <v>335</v>
      </c>
      <c r="M1" s="22" t="s">
        <v>336</v>
      </c>
      <c r="N1" s="22" t="s">
        <v>337</v>
      </c>
      <c r="O1" s="22" t="s">
        <v>338</v>
      </c>
      <c r="P1" s="22" t="s">
        <v>339</v>
      </c>
      <c r="Q1" s="22" t="s">
        <v>340</v>
      </c>
      <c r="R1" s="22" t="s">
        <v>341</v>
      </c>
      <c r="S1" s="22" t="s">
        <v>342</v>
      </c>
      <c r="T1" s="22" t="s">
        <v>343</v>
      </c>
      <c r="U1" s="22" t="s">
        <v>344</v>
      </c>
      <c r="V1" s="23" t="s">
        <v>352</v>
      </c>
      <c r="W1" s="24" t="s">
        <v>345</v>
      </c>
      <c r="X1" s="24" t="s">
        <v>346</v>
      </c>
      <c r="Y1" s="24" t="s">
        <v>347</v>
      </c>
      <c r="Z1" s="24" t="s">
        <v>348</v>
      </c>
      <c r="AA1" s="24" t="s">
        <v>349</v>
      </c>
      <c r="AB1" s="24" t="s">
        <v>350</v>
      </c>
      <c r="AC1" s="24" t="s">
        <v>351</v>
      </c>
      <c r="AD1" s="23" t="s">
        <v>353</v>
      </c>
      <c r="AE1" s="26" t="s">
        <v>357</v>
      </c>
      <c r="AF1" s="26" t="s">
        <v>358</v>
      </c>
      <c r="AG1" s="26" t="s">
        <v>359</v>
      </c>
      <c r="AH1" s="27" t="s">
        <v>360</v>
      </c>
      <c r="AI1" s="27" t="s">
        <v>361</v>
      </c>
      <c r="AJ1" s="27" t="s">
        <v>362</v>
      </c>
      <c r="AK1" s="33" t="s">
        <v>354</v>
      </c>
      <c r="AL1" s="33" t="s">
        <v>355</v>
      </c>
      <c r="AM1" s="33" t="s">
        <v>356</v>
      </c>
      <c r="AN1" s="8" t="s">
        <v>84</v>
      </c>
      <c r="AO1" s="8" t="s">
        <v>85</v>
      </c>
      <c r="AP1" s="8" t="s">
        <v>86</v>
      </c>
    </row>
    <row r="2" spans="1:42" s="25" customFormat="1" ht="13" customHeight="1" x14ac:dyDescent="0.25">
      <c r="A2" s="6">
        <v>45475.623624409724</v>
      </c>
      <c r="B2" s="8" t="s">
        <v>87</v>
      </c>
      <c r="C2" s="8" t="s">
        <v>88</v>
      </c>
      <c r="G2" s="8" t="s">
        <v>89</v>
      </c>
      <c r="I2" s="28">
        <v>0.33333333333333331</v>
      </c>
      <c r="J2" s="28">
        <v>0</v>
      </c>
      <c r="K2" s="28">
        <v>8.3333333333333329E-2</v>
      </c>
      <c r="L2" s="28">
        <v>0</v>
      </c>
      <c r="M2" s="28">
        <v>0</v>
      </c>
      <c r="N2" s="28">
        <v>0</v>
      </c>
      <c r="O2" s="28">
        <v>0</v>
      </c>
      <c r="P2" s="28">
        <v>0</v>
      </c>
      <c r="Q2" s="28">
        <v>0</v>
      </c>
      <c r="R2" s="28">
        <v>0</v>
      </c>
      <c r="S2" s="28">
        <v>0.16666666666666666</v>
      </c>
      <c r="T2" s="28">
        <v>0</v>
      </c>
      <c r="U2" s="28">
        <v>0</v>
      </c>
      <c r="V2" s="29">
        <f>COUNTA(I2:U2)</f>
        <v>13</v>
      </c>
      <c r="W2" s="28">
        <v>0</v>
      </c>
      <c r="X2" s="28">
        <v>0</v>
      </c>
      <c r="Y2" s="28">
        <v>0</v>
      </c>
      <c r="Z2" s="28">
        <v>0</v>
      </c>
      <c r="AA2" s="28">
        <v>0</v>
      </c>
      <c r="AB2" s="28">
        <v>0.66666666666666663</v>
      </c>
      <c r="AC2" s="28">
        <v>0</v>
      </c>
      <c r="AD2" s="29">
        <f>COUNTA(W2:AB2)</f>
        <v>6</v>
      </c>
      <c r="AE2" s="30">
        <f>1/COUNTA(I2:U2)</f>
        <v>7.6923076923076927E-2</v>
      </c>
      <c r="AF2" s="30">
        <f>0.5/COUNTA(W2:AB2)</f>
        <v>8.3333333333333329E-2</v>
      </c>
      <c r="AG2" s="30">
        <v>0.5</v>
      </c>
      <c r="AH2" s="31">
        <f>0.9/COUNTA(I2:U2)</f>
        <v>6.9230769230769235E-2</v>
      </c>
      <c r="AI2" s="31">
        <f>0.05/COUNTA(W2:AB2)</f>
        <v>8.3333333333333332E-3</v>
      </c>
      <c r="AJ2" s="31">
        <v>0.05</v>
      </c>
      <c r="AK2" s="34">
        <f>((I2*AE2)+(J2*AE2)+(K2*AE2)+(L2*AE2)+(M2*AE2)+(N2*AE2)+(O2*AE2)+(P2*AE2)+(Q2*AE2)+(R2*AE2)+(S2*AE2)+(T2*AE2)+(U2*AE2))*100</f>
        <v>4.4871794871794863</v>
      </c>
      <c r="AL2" s="34">
        <f>((W2*AF2)+(X2*AF2)+(Y2*AF2)+(Z2*AF2)+(AA2*AF2)+(AB2*AF2)+(AC2*AG2))*100</f>
        <v>5.5555555555555554</v>
      </c>
      <c r="AM2" s="34">
        <f>(((I2*AH2)+(J2*AH2)+(K2*AH2)+(L2*AH2)+(M2*AH2)+(N2*AH2)+(O2*AH2)+(P2*AH2)+(Q2*AH2)+(R2*AH2)+(S2*AH2)+(T2*AH2)+(U2*AH2))+((W2*AI2)+(X2*AI2)+(Y2*AI2)+(Z2*AI2)+(AA2*AI2)+(AB2*AI2)+(AC2*AJ2)))*100</f>
        <v>4.5940170940170946</v>
      </c>
      <c r="AN2" s="32" t="s">
        <v>96</v>
      </c>
      <c r="AO2" s="8" t="s">
        <v>97</v>
      </c>
      <c r="AP2" s="9">
        <v>45475</v>
      </c>
    </row>
    <row r="3" spans="1:42" s="25" customFormat="1" ht="13" customHeight="1" x14ac:dyDescent="0.25">
      <c r="A3" s="6">
        <v>45475.627246215277</v>
      </c>
      <c r="B3" s="8" t="s">
        <v>87</v>
      </c>
      <c r="C3" s="8" t="s">
        <v>88</v>
      </c>
      <c r="G3" s="8" t="s">
        <v>98</v>
      </c>
      <c r="I3" s="28">
        <v>1</v>
      </c>
      <c r="J3" s="28">
        <v>1</v>
      </c>
      <c r="K3" s="28">
        <v>1</v>
      </c>
      <c r="L3" s="28">
        <v>1</v>
      </c>
      <c r="M3" s="28">
        <v>1</v>
      </c>
      <c r="N3" s="28">
        <v>1</v>
      </c>
      <c r="O3" s="28">
        <v>1</v>
      </c>
      <c r="P3" s="28"/>
      <c r="Q3" s="28">
        <v>1</v>
      </c>
      <c r="R3" s="28">
        <v>0.83333333333333337</v>
      </c>
      <c r="S3" s="28">
        <v>1</v>
      </c>
      <c r="T3" s="28">
        <v>1</v>
      </c>
      <c r="U3" s="28">
        <v>1</v>
      </c>
      <c r="V3" s="29">
        <f t="shared" ref="V3:V66" si="0">COUNTA(I3:U3)</f>
        <v>12</v>
      </c>
      <c r="W3" s="28">
        <v>1</v>
      </c>
      <c r="X3" s="28">
        <v>1</v>
      </c>
      <c r="Y3" s="28">
        <v>1</v>
      </c>
      <c r="Z3" s="28">
        <v>1</v>
      </c>
      <c r="AA3" s="28">
        <v>0.66666666666666663</v>
      </c>
      <c r="AB3" s="28">
        <v>1</v>
      </c>
      <c r="AC3" s="28">
        <v>1</v>
      </c>
      <c r="AD3" s="29">
        <f t="shared" ref="AD3:AD66" si="1">COUNTA(W3:AB3)</f>
        <v>6</v>
      </c>
      <c r="AE3" s="30">
        <f t="shared" ref="AE3:AE66" si="2">1/COUNTA(I3:U3)</f>
        <v>8.3333333333333329E-2</v>
      </c>
      <c r="AF3" s="30">
        <f t="shared" ref="AF3:AF66" si="3">0.5/COUNTA(W3:AB3)</f>
        <v>8.3333333333333329E-2</v>
      </c>
      <c r="AG3" s="30">
        <v>0.5</v>
      </c>
      <c r="AH3" s="31">
        <f t="shared" ref="AH3:AH66" si="4">0.9/COUNTA(I3:U3)</f>
        <v>7.4999999999999997E-2</v>
      </c>
      <c r="AI3" s="31">
        <f t="shared" ref="AI3:AI66" si="5">0.05/COUNTA(W3:AB3)</f>
        <v>8.3333333333333332E-3</v>
      </c>
      <c r="AJ3" s="31">
        <v>0.05</v>
      </c>
      <c r="AK3" s="34">
        <f t="shared" ref="AK3:AK66" si="6">((I3*AE3)+(J3*AE3)+(K3*AE3)+(L3*AE3)+(M3*AE3)+(N3*AE3)+(O3*AE3)+(P3*AE3)+(Q3*AE3)+(R3*AE3)+(S3*AE3)+(T3*AE3)+(U3*AE3))*100</f>
        <v>98.611111111111114</v>
      </c>
      <c r="AL3" s="34">
        <f t="shared" ref="AL3:AL66" si="7">((W3*AF3)+(X3*AF3)+(Y3*AF3)+(Z3*AF3)+(AA3*AF3)+(AB3*AF3)+(AC3*AG3))*100</f>
        <v>97.222222222222214</v>
      </c>
      <c r="AM3" s="34">
        <f t="shared" ref="AM3:AM66" si="8">(((I3*AH3)+(J3*AH3)+(K3*AH3)+(L3*AH3)+(M3*AH3)+(N3*AH3)+(O3*AH3)+(P3*AH3)+(Q3*AH3)+(R3*AH3)+(S3*AH3)+(T3*AH3)+(U3*AH3))+((W3*AI3)+(X3*AI3)+(Y3*AI3)+(Z3*AI3)+(AA3*AI3)+(AB3*AI3)+(AC3*AJ3)))*100</f>
        <v>98.4722222222222</v>
      </c>
      <c r="AN3" s="32" t="s">
        <v>100</v>
      </c>
      <c r="AO3" s="8" t="s">
        <v>101</v>
      </c>
      <c r="AP3" s="9">
        <v>45475</v>
      </c>
    </row>
    <row r="4" spans="1:42" s="25" customFormat="1" ht="13" customHeight="1" x14ac:dyDescent="0.25">
      <c r="A4" s="6">
        <v>45475.64479903935</v>
      </c>
      <c r="B4" s="8" t="s">
        <v>87</v>
      </c>
      <c r="C4" s="8" t="s">
        <v>88</v>
      </c>
      <c r="G4" s="8" t="s">
        <v>102</v>
      </c>
      <c r="I4" s="28">
        <v>0.33333333333333331</v>
      </c>
      <c r="J4" s="28">
        <v>0</v>
      </c>
      <c r="K4" s="28">
        <v>8.3333333333333329E-2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0.16666666666666666</v>
      </c>
      <c r="R4" s="28">
        <v>0</v>
      </c>
      <c r="S4" s="28">
        <v>0.16666666666666666</v>
      </c>
      <c r="T4" s="28">
        <v>0</v>
      </c>
      <c r="U4" s="28">
        <v>0</v>
      </c>
      <c r="V4" s="29">
        <f t="shared" si="0"/>
        <v>13</v>
      </c>
      <c r="W4" s="28">
        <v>0</v>
      </c>
      <c r="X4" s="28">
        <v>0</v>
      </c>
      <c r="Y4" s="28">
        <v>0</v>
      </c>
      <c r="Z4" s="28">
        <v>0.33333333333333331</v>
      </c>
      <c r="AA4" s="28">
        <v>0</v>
      </c>
      <c r="AB4" s="28">
        <v>0</v>
      </c>
      <c r="AC4" s="28">
        <v>0</v>
      </c>
      <c r="AD4" s="29">
        <f t="shared" si="1"/>
        <v>6</v>
      </c>
      <c r="AE4" s="30">
        <f t="shared" si="2"/>
        <v>7.6923076923076927E-2</v>
      </c>
      <c r="AF4" s="30">
        <f t="shared" si="3"/>
        <v>8.3333333333333329E-2</v>
      </c>
      <c r="AG4" s="30">
        <v>0.5</v>
      </c>
      <c r="AH4" s="31">
        <f t="shared" si="4"/>
        <v>6.9230769230769235E-2</v>
      </c>
      <c r="AI4" s="31">
        <f t="shared" si="5"/>
        <v>8.3333333333333332E-3</v>
      </c>
      <c r="AJ4" s="31">
        <v>0.05</v>
      </c>
      <c r="AK4" s="34">
        <f t="shared" si="6"/>
        <v>5.7692307692307683</v>
      </c>
      <c r="AL4" s="34">
        <f t="shared" si="7"/>
        <v>2.7777777777777777</v>
      </c>
      <c r="AM4" s="34">
        <f t="shared" si="8"/>
        <v>5.4700854700854702</v>
      </c>
      <c r="AN4" s="32" t="s">
        <v>103</v>
      </c>
      <c r="AO4" s="8" t="s">
        <v>97</v>
      </c>
      <c r="AP4" s="9">
        <v>45475</v>
      </c>
    </row>
    <row r="5" spans="1:42" s="25" customFormat="1" ht="13" customHeight="1" x14ac:dyDescent="0.25">
      <c r="A5" s="6">
        <v>45475.675032824074</v>
      </c>
      <c r="B5" s="8" t="s">
        <v>87</v>
      </c>
      <c r="C5" s="8" t="s">
        <v>88</v>
      </c>
      <c r="G5" s="8" t="s">
        <v>104</v>
      </c>
      <c r="I5" s="28">
        <v>0.33333333333333331</v>
      </c>
      <c r="J5" s="28">
        <v>0.66666666666666663</v>
      </c>
      <c r="K5" s="28">
        <v>0.83333333333333337</v>
      </c>
      <c r="L5" s="28">
        <v>1</v>
      </c>
      <c r="M5" s="28">
        <v>0.5</v>
      </c>
      <c r="N5" s="28">
        <v>1</v>
      </c>
      <c r="O5" s="28">
        <v>1</v>
      </c>
      <c r="P5" s="28">
        <v>0</v>
      </c>
      <c r="Q5" s="28">
        <v>0.66666666666666663</v>
      </c>
      <c r="R5" s="28">
        <v>0.58333333333333337</v>
      </c>
      <c r="S5" s="28">
        <v>1</v>
      </c>
      <c r="T5" s="28">
        <v>0</v>
      </c>
      <c r="U5" s="28">
        <v>0</v>
      </c>
      <c r="V5" s="29">
        <f t="shared" si="0"/>
        <v>13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9">
        <f t="shared" si="1"/>
        <v>6</v>
      </c>
      <c r="AE5" s="30">
        <f t="shared" si="2"/>
        <v>7.6923076923076927E-2</v>
      </c>
      <c r="AF5" s="30">
        <f t="shared" si="3"/>
        <v>8.3333333333333329E-2</v>
      </c>
      <c r="AG5" s="30">
        <v>0.5</v>
      </c>
      <c r="AH5" s="31">
        <f t="shared" si="4"/>
        <v>6.9230769230769235E-2</v>
      </c>
      <c r="AI5" s="31">
        <f t="shared" si="5"/>
        <v>8.3333333333333332E-3</v>
      </c>
      <c r="AJ5" s="31">
        <v>0.05</v>
      </c>
      <c r="AK5" s="34">
        <f t="shared" si="6"/>
        <v>58.333333333333329</v>
      </c>
      <c r="AL5" s="34">
        <f t="shared" si="7"/>
        <v>0</v>
      </c>
      <c r="AM5" s="34">
        <f t="shared" si="8"/>
        <v>52.5</v>
      </c>
      <c r="AN5" s="32" t="s">
        <v>105</v>
      </c>
      <c r="AO5" s="8" t="s">
        <v>97</v>
      </c>
      <c r="AP5" s="9">
        <v>45475</v>
      </c>
    </row>
    <row r="6" spans="1:42" s="25" customFormat="1" ht="13" customHeight="1" x14ac:dyDescent="0.25">
      <c r="A6" s="6">
        <v>45475.680613263889</v>
      </c>
      <c r="B6" s="8" t="s">
        <v>87</v>
      </c>
      <c r="C6" s="8" t="s">
        <v>5</v>
      </c>
      <c r="F6" s="8" t="s">
        <v>106</v>
      </c>
      <c r="I6" s="28">
        <v>0.66666666666666663</v>
      </c>
      <c r="J6" s="28">
        <v>0</v>
      </c>
      <c r="K6" s="28">
        <v>0.83333333333333337</v>
      </c>
      <c r="L6" s="28">
        <v>0.83333333333333337</v>
      </c>
      <c r="M6" s="28">
        <v>0.25</v>
      </c>
      <c r="N6" s="28">
        <v>0.83333333333333337</v>
      </c>
      <c r="O6" s="28">
        <v>0.5</v>
      </c>
      <c r="P6" s="28"/>
      <c r="Q6" s="28">
        <v>1</v>
      </c>
      <c r="R6" s="28">
        <v>0.41666666666666669</v>
      </c>
      <c r="S6" s="28">
        <v>1</v>
      </c>
      <c r="T6" s="28">
        <v>0</v>
      </c>
      <c r="U6" s="28">
        <v>0.83333333333333337</v>
      </c>
      <c r="V6" s="29">
        <f t="shared" si="0"/>
        <v>12</v>
      </c>
      <c r="W6" s="28"/>
      <c r="X6" s="28">
        <v>1</v>
      </c>
      <c r="Y6" s="28">
        <v>0</v>
      </c>
      <c r="Z6" s="28">
        <v>0.83333333333333337</v>
      </c>
      <c r="AA6" s="28">
        <v>0</v>
      </c>
      <c r="AB6" s="28">
        <v>0.66666666666666663</v>
      </c>
      <c r="AC6" s="28">
        <v>0.66666666666666663</v>
      </c>
      <c r="AD6" s="29">
        <f t="shared" si="1"/>
        <v>5</v>
      </c>
      <c r="AE6" s="30">
        <f t="shared" si="2"/>
        <v>8.3333333333333329E-2</v>
      </c>
      <c r="AF6" s="30">
        <f t="shared" si="3"/>
        <v>0.1</v>
      </c>
      <c r="AG6" s="30">
        <v>0.5</v>
      </c>
      <c r="AH6" s="31">
        <f t="shared" si="4"/>
        <v>7.4999999999999997E-2</v>
      </c>
      <c r="AI6" s="31">
        <f t="shared" si="5"/>
        <v>0.01</v>
      </c>
      <c r="AJ6" s="31">
        <v>0.05</v>
      </c>
      <c r="AK6" s="34">
        <f t="shared" si="6"/>
        <v>59.722222222222221</v>
      </c>
      <c r="AL6" s="34">
        <f t="shared" si="7"/>
        <v>58.333333333333329</v>
      </c>
      <c r="AM6" s="34">
        <f t="shared" si="8"/>
        <v>59.583333333333336</v>
      </c>
      <c r="AN6" s="32" t="s">
        <v>108</v>
      </c>
      <c r="AO6" s="8" t="s">
        <v>109</v>
      </c>
      <c r="AP6" s="9">
        <v>45475</v>
      </c>
    </row>
    <row r="7" spans="1:42" s="25" customFormat="1" ht="13" customHeight="1" x14ac:dyDescent="0.25">
      <c r="A7" s="6">
        <v>45475.690628703705</v>
      </c>
      <c r="B7" s="8" t="s">
        <v>87</v>
      </c>
      <c r="C7" s="8" t="s">
        <v>5</v>
      </c>
      <c r="F7" s="8" t="s">
        <v>110</v>
      </c>
      <c r="I7" s="28">
        <v>0.33333333333333331</v>
      </c>
      <c r="J7" s="28"/>
      <c r="K7" s="28">
        <v>0.83333333333333337</v>
      </c>
      <c r="L7" s="28">
        <v>0.5</v>
      </c>
      <c r="M7" s="28">
        <v>0</v>
      </c>
      <c r="N7" s="28">
        <v>0</v>
      </c>
      <c r="O7" s="28">
        <v>0.5</v>
      </c>
      <c r="P7" s="28"/>
      <c r="Q7" s="28">
        <v>0</v>
      </c>
      <c r="R7" s="28">
        <v>0</v>
      </c>
      <c r="S7" s="28">
        <v>0.83333333333333337</v>
      </c>
      <c r="T7" s="28">
        <v>0</v>
      </c>
      <c r="U7" s="28"/>
      <c r="V7" s="29">
        <f t="shared" si="0"/>
        <v>10</v>
      </c>
      <c r="W7" s="28">
        <v>0</v>
      </c>
      <c r="X7" s="28">
        <v>0</v>
      </c>
      <c r="Y7" s="28">
        <v>0.83333333333333337</v>
      </c>
      <c r="Z7" s="28">
        <v>0</v>
      </c>
      <c r="AA7" s="28">
        <v>0</v>
      </c>
      <c r="AB7" s="28">
        <v>0</v>
      </c>
      <c r="AC7" s="28">
        <v>0.66666666666666663</v>
      </c>
      <c r="AD7" s="29">
        <f t="shared" si="1"/>
        <v>6</v>
      </c>
      <c r="AE7" s="30">
        <f t="shared" si="2"/>
        <v>0.1</v>
      </c>
      <c r="AF7" s="30">
        <f t="shared" si="3"/>
        <v>8.3333333333333329E-2</v>
      </c>
      <c r="AG7" s="30">
        <v>0.5</v>
      </c>
      <c r="AH7" s="31">
        <f t="shared" si="4"/>
        <v>0.09</v>
      </c>
      <c r="AI7" s="31">
        <f t="shared" si="5"/>
        <v>8.3333333333333332E-3</v>
      </c>
      <c r="AJ7" s="31">
        <v>0.05</v>
      </c>
      <c r="AK7" s="34">
        <f t="shared" si="6"/>
        <v>30.000000000000004</v>
      </c>
      <c r="AL7" s="34">
        <f t="shared" si="7"/>
        <v>40.277777777777779</v>
      </c>
      <c r="AM7" s="34">
        <f t="shared" si="8"/>
        <v>31.027777777777782</v>
      </c>
      <c r="AN7" s="32" t="s">
        <v>111</v>
      </c>
      <c r="AO7" s="8" t="s">
        <v>112</v>
      </c>
      <c r="AP7" s="9">
        <v>45475</v>
      </c>
    </row>
    <row r="8" spans="1:42" s="25" customFormat="1" ht="13" customHeight="1" x14ac:dyDescent="0.25">
      <c r="A8" s="6">
        <v>45475.711714409721</v>
      </c>
      <c r="B8" s="8" t="s">
        <v>87</v>
      </c>
      <c r="C8" s="8" t="s">
        <v>113</v>
      </c>
      <c r="H8" s="8" t="s">
        <v>114</v>
      </c>
      <c r="I8" s="28">
        <v>0.66666666666666663</v>
      </c>
      <c r="J8" s="28">
        <v>1</v>
      </c>
      <c r="K8" s="28">
        <v>1</v>
      </c>
      <c r="L8" s="28">
        <v>0.83333333333333337</v>
      </c>
      <c r="M8" s="28">
        <v>1</v>
      </c>
      <c r="N8" s="28">
        <v>1</v>
      </c>
      <c r="O8" s="28">
        <v>0.83333333333333337</v>
      </c>
      <c r="P8" s="28"/>
      <c r="Q8" s="28">
        <v>1</v>
      </c>
      <c r="R8" s="28">
        <v>0</v>
      </c>
      <c r="S8" s="28">
        <v>0.83333333333333337</v>
      </c>
      <c r="T8" s="28">
        <v>0</v>
      </c>
      <c r="U8" s="28">
        <v>0</v>
      </c>
      <c r="V8" s="29">
        <f t="shared" si="0"/>
        <v>12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0.83333333333333337</v>
      </c>
      <c r="AC8" s="28">
        <v>0.66666666666666663</v>
      </c>
      <c r="AD8" s="29">
        <f t="shared" si="1"/>
        <v>6</v>
      </c>
      <c r="AE8" s="30">
        <f t="shared" si="2"/>
        <v>8.3333333333333329E-2</v>
      </c>
      <c r="AF8" s="30">
        <f t="shared" si="3"/>
        <v>8.3333333333333329E-2</v>
      </c>
      <c r="AG8" s="30">
        <v>0.5</v>
      </c>
      <c r="AH8" s="31">
        <f t="shared" si="4"/>
        <v>7.4999999999999997E-2</v>
      </c>
      <c r="AI8" s="31">
        <f t="shared" si="5"/>
        <v>8.3333333333333332E-3</v>
      </c>
      <c r="AJ8" s="31">
        <v>0.05</v>
      </c>
      <c r="AK8" s="34">
        <f t="shared" si="6"/>
        <v>68.055555555555543</v>
      </c>
      <c r="AL8" s="34">
        <f t="shared" si="7"/>
        <v>40.277777777777779</v>
      </c>
      <c r="AM8" s="34">
        <f t="shared" si="8"/>
        <v>65.277777777777786</v>
      </c>
      <c r="AN8" s="32" t="s">
        <v>115</v>
      </c>
      <c r="AO8" s="8" t="s">
        <v>101</v>
      </c>
      <c r="AP8" s="9">
        <v>45475</v>
      </c>
    </row>
    <row r="9" spans="1:42" s="25" customFormat="1" ht="13" customHeight="1" x14ac:dyDescent="0.25">
      <c r="A9" s="6">
        <v>45475.755507499998</v>
      </c>
      <c r="B9" s="8" t="s">
        <v>87</v>
      </c>
      <c r="C9" s="8" t="s">
        <v>88</v>
      </c>
      <c r="G9" s="8" t="s">
        <v>116</v>
      </c>
      <c r="I9" s="28">
        <v>0.33333333333333331</v>
      </c>
      <c r="J9" s="28">
        <v>0.16666666666666666</v>
      </c>
      <c r="K9" s="28">
        <v>0.41666666666666669</v>
      </c>
      <c r="L9" s="28">
        <v>0.75</v>
      </c>
      <c r="M9" s="28">
        <v>0</v>
      </c>
      <c r="N9" s="28">
        <v>0.5</v>
      </c>
      <c r="O9" s="28">
        <v>0.5</v>
      </c>
      <c r="P9" s="28">
        <v>0</v>
      </c>
      <c r="Q9" s="28">
        <v>0.83333333333333337</v>
      </c>
      <c r="R9" s="28">
        <v>0.83333333333333337</v>
      </c>
      <c r="S9" s="28">
        <v>0.83333333333333337</v>
      </c>
      <c r="T9" s="28">
        <v>0</v>
      </c>
      <c r="U9" s="28">
        <v>0</v>
      </c>
      <c r="V9" s="29">
        <f t="shared" si="0"/>
        <v>13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9">
        <f t="shared" si="1"/>
        <v>6</v>
      </c>
      <c r="AE9" s="30">
        <f t="shared" si="2"/>
        <v>7.6923076923076927E-2</v>
      </c>
      <c r="AF9" s="30">
        <f t="shared" si="3"/>
        <v>8.3333333333333329E-2</v>
      </c>
      <c r="AG9" s="30">
        <v>0.5</v>
      </c>
      <c r="AH9" s="31">
        <f t="shared" si="4"/>
        <v>6.9230769230769235E-2</v>
      </c>
      <c r="AI9" s="31">
        <f t="shared" si="5"/>
        <v>8.3333333333333332E-3</v>
      </c>
      <c r="AJ9" s="31">
        <v>0.05</v>
      </c>
      <c r="AK9" s="34">
        <f t="shared" si="6"/>
        <v>39.743589743589745</v>
      </c>
      <c r="AL9" s="34">
        <f t="shared" si="7"/>
        <v>0</v>
      </c>
      <c r="AM9" s="34">
        <f t="shared" si="8"/>
        <v>35.769230769230774</v>
      </c>
      <c r="AN9" s="32" t="s">
        <v>117</v>
      </c>
      <c r="AO9" s="8" t="s">
        <v>97</v>
      </c>
      <c r="AP9" s="9">
        <v>45475</v>
      </c>
    </row>
    <row r="10" spans="1:42" s="25" customFormat="1" ht="13" customHeight="1" x14ac:dyDescent="0.25">
      <c r="A10" s="6">
        <v>45476.435803414352</v>
      </c>
      <c r="B10" s="8" t="s">
        <v>87</v>
      </c>
      <c r="C10" s="8" t="s">
        <v>88</v>
      </c>
      <c r="G10" s="8" t="s">
        <v>118</v>
      </c>
      <c r="I10" s="28">
        <v>0.33333333333333331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9">
        <f t="shared" si="0"/>
        <v>13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9">
        <f t="shared" si="1"/>
        <v>6</v>
      </c>
      <c r="AE10" s="30">
        <f t="shared" si="2"/>
        <v>7.6923076923076927E-2</v>
      </c>
      <c r="AF10" s="30">
        <f t="shared" si="3"/>
        <v>8.3333333333333329E-2</v>
      </c>
      <c r="AG10" s="30">
        <v>0.5</v>
      </c>
      <c r="AH10" s="31">
        <f t="shared" si="4"/>
        <v>6.9230769230769235E-2</v>
      </c>
      <c r="AI10" s="31">
        <f t="shared" si="5"/>
        <v>8.3333333333333332E-3</v>
      </c>
      <c r="AJ10" s="31">
        <v>0.05</v>
      </c>
      <c r="AK10" s="34">
        <f t="shared" si="6"/>
        <v>2.5641025641025639</v>
      </c>
      <c r="AL10" s="34">
        <f t="shared" si="7"/>
        <v>0</v>
      </c>
      <c r="AM10" s="34">
        <f t="shared" si="8"/>
        <v>2.3076923076923079</v>
      </c>
      <c r="AN10" s="32" t="s">
        <v>119</v>
      </c>
      <c r="AO10" s="8" t="s">
        <v>97</v>
      </c>
      <c r="AP10" s="9">
        <v>45476</v>
      </c>
    </row>
    <row r="11" spans="1:42" s="25" customFormat="1" ht="13" customHeight="1" x14ac:dyDescent="0.25">
      <c r="A11" s="6">
        <v>45476.455621574074</v>
      </c>
      <c r="B11" s="8" t="s">
        <v>87</v>
      </c>
      <c r="C11" s="8" t="s">
        <v>88</v>
      </c>
      <c r="G11" s="8" t="s">
        <v>120</v>
      </c>
      <c r="I11" s="28">
        <v>0.33333333333333331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9">
        <f t="shared" si="0"/>
        <v>13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9">
        <f t="shared" si="1"/>
        <v>6</v>
      </c>
      <c r="AE11" s="30">
        <f t="shared" si="2"/>
        <v>7.6923076923076927E-2</v>
      </c>
      <c r="AF11" s="30">
        <f t="shared" si="3"/>
        <v>8.3333333333333329E-2</v>
      </c>
      <c r="AG11" s="30">
        <v>0.5</v>
      </c>
      <c r="AH11" s="31">
        <f t="shared" si="4"/>
        <v>6.9230769230769235E-2</v>
      </c>
      <c r="AI11" s="31">
        <f t="shared" si="5"/>
        <v>8.3333333333333332E-3</v>
      </c>
      <c r="AJ11" s="31">
        <v>0.05</v>
      </c>
      <c r="AK11" s="34">
        <f t="shared" si="6"/>
        <v>2.5641025641025639</v>
      </c>
      <c r="AL11" s="34">
        <f t="shared" si="7"/>
        <v>0</v>
      </c>
      <c r="AM11" s="34">
        <f t="shared" si="8"/>
        <v>2.3076923076923079</v>
      </c>
      <c r="AN11" s="32" t="s">
        <v>121</v>
      </c>
      <c r="AO11" s="8" t="s">
        <v>97</v>
      </c>
      <c r="AP11" s="9">
        <v>45476</v>
      </c>
    </row>
    <row r="12" spans="1:42" s="25" customFormat="1" ht="13" customHeight="1" x14ac:dyDescent="0.25">
      <c r="A12" s="6">
        <v>45476.477563483801</v>
      </c>
      <c r="B12" s="8" t="s">
        <v>87</v>
      </c>
      <c r="C12" s="8" t="s">
        <v>5</v>
      </c>
      <c r="F12" s="8" t="s">
        <v>122</v>
      </c>
      <c r="I12" s="28">
        <v>0.66666666666666663</v>
      </c>
      <c r="J12" s="28">
        <v>1</v>
      </c>
      <c r="K12" s="28">
        <v>0.83333333333333337</v>
      </c>
      <c r="L12" s="28">
        <v>0.66666666666666663</v>
      </c>
      <c r="M12" s="28">
        <v>0.5</v>
      </c>
      <c r="N12" s="28">
        <v>0.5</v>
      </c>
      <c r="O12" s="28">
        <v>0.83333333333333337</v>
      </c>
      <c r="P12" s="28">
        <v>0</v>
      </c>
      <c r="Q12" s="28">
        <v>0.83333333333333337</v>
      </c>
      <c r="R12" s="28">
        <v>0.83333333333333337</v>
      </c>
      <c r="S12" s="28">
        <v>0.66666666666666663</v>
      </c>
      <c r="T12" s="28">
        <v>0</v>
      </c>
      <c r="U12" s="28">
        <v>0</v>
      </c>
      <c r="V12" s="29">
        <f t="shared" si="0"/>
        <v>13</v>
      </c>
      <c r="W12" s="28"/>
      <c r="X12" s="28">
        <v>0.66666666666666663</v>
      </c>
      <c r="Y12" s="28">
        <v>0</v>
      </c>
      <c r="Z12" s="28">
        <v>0.66666666666666663</v>
      </c>
      <c r="AA12" s="28">
        <v>0</v>
      </c>
      <c r="AB12" s="28">
        <v>0.5</v>
      </c>
      <c r="AC12" s="28">
        <v>0.5</v>
      </c>
      <c r="AD12" s="29">
        <f t="shared" si="1"/>
        <v>5</v>
      </c>
      <c r="AE12" s="30">
        <f t="shared" si="2"/>
        <v>7.6923076923076927E-2</v>
      </c>
      <c r="AF12" s="30">
        <f t="shared" si="3"/>
        <v>0.1</v>
      </c>
      <c r="AG12" s="30">
        <v>0.5</v>
      </c>
      <c r="AH12" s="31">
        <f t="shared" si="4"/>
        <v>6.9230769230769235E-2</v>
      </c>
      <c r="AI12" s="31">
        <f t="shared" si="5"/>
        <v>0.01</v>
      </c>
      <c r="AJ12" s="31">
        <v>0.05</v>
      </c>
      <c r="AK12" s="34">
        <f t="shared" si="6"/>
        <v>56.410256410256409</v>
      </c>
      <c r="AL12" s="34">
        <f t="shared" si="7"/>
        <v>43.333333333333336</v>
      </c>
      <c r="AM12" s="34">
        <f t="shared" si="8"/>
        <v>55.102564102564102</v>
      </c>
      <c r="AN12" s="32" t="s">
        <v>123</v>
      </c>
      <c r="AO12" s="8" t="s">
        <v>109</v>
      </c>
      <c r="AP12" s="9">
        <v>45476</v>
      </c>
    </row>
    <row r="13" spans="1:42" s="25" customFormat="1" ht="13" customHeight="1" x14ac:dyDescent="0.25">
      <c r="A13" s="6">
        <v>45476.533342858791</v>
      </c>
      <c r="B13" s="8" t="s">
        <v>87</v>
      </c>
      <c r="C13" s="8" t="s">
        <v>113</v>
      </c>
      <c r="H13" s="8" t="s">
        <v>124</v>
      </c>
      <c r="I13" s="28">
        <v>0.66666666666666663</v>
      </c>
      <c r="J13" s="28">
        <v>0</v>
      </c>
      <c r="K13" s="28">
        <v>1</v>
      </c>
      <c r="L13" s="28">
        <v>0.75</v>
      </c>
      <c r="M13" s="28">
        <v>0.5</v>
      </c>
      <c r="N13" s="28">
        <v>0.66666666666666663</v>
      </c>
      <c r="O13" s="28">
        <v>0.66666666666666663</v>
      </c>
      <c r="P13" s="28"/>
      <c r="Q13" s="28">
        <v>1</v>
      </c>
      <c r="R13" s="28">
        <v>0</v>
      </c>
      <c r="S13" s="28">
        <v>0.5</v>
      </c>
      <c r="T13" s="28">
        <v>0</v>
      </c>
      <c r="U13" s="28">
        <v>0</v>
      </c>
      <c r="V13" s="29">
        <f t="shared" si="0"/>
        <v>12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9">
        <f t="shared" si="1"/>
        <v>6</v>
      </c>
      <c r="AE13" s="30">
        <f t="shared" si="2"/>
        <v>8.3333333333333329E-2</v>
      </c>
      <c r="AF13" s="30">
        <f t="shared" si="3"/>
        <v>8.3333333333333329E-2</v>
      </c>
      <c r="AG13" s="30">
        <v>0.5</v>
      </c>
      <c r="AH13" s="31">
        <f t="shared" si="4"/>
        <v>7.4999999999999997E-2</v>
      </c>
      <c r="AI13" s="31">
        <f t="shared" si="5"/>
        <v>8.3333333333333332E-3</v>
      </c>
      <c r="AJ13" s="31">
        <v>0.05</v>
      </c>
      <c r="AK13" s="34">
        <f t="shared" si="6"/>
        <v>47.916666666666664</v>
      </c>
      <c r="AL13" s="34">
        <f t="shared" si="7"/>
        <v>0</v>
      </c>
      <c r="AM13" s="34">
        <f t="shared" si="8"/>
        <v>43.125</v>
      </c>
      <c r="AN13" s="32" t="s">
        <v>125</v>
      </c>
      <c r="AO13" s="8" t="s">
        <v>101</v>
      </c>
      <c r="AP13" s="9">
        <v>45476</v>
      </c>
    </row>
    <row r="14" spans="1:42" s="25" customFormat="1" ht="13" customHeight="1" x14ac:dyDescent="0.25">
      <c r="A14" s="6">
        <v>45476.632226944443</v>
      </c>
      <c r="B14" s="8" t="s">
        <v>87</v>
      </c>
      <c r="C14" s="8" t="s">
        <v>88</v>
      </c>
      <c r="G14" s="8" t="s">
        <v>126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9">
        <f t="shared" si="0"/>
        <v>13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9">
        <f t="shared" si="1"/>
        <v>6</v>
      </c>
      <c r="AE14" s="30">
        <f t="shared" si="2"/>
        <v>7.6923076923076927E-2</v>
      </c>
      <c r="AF14" s="30">
        <f t="shared" si="3"/>
        <v>8.3333333333333329E-2</v>
      </c>
      <c r="AG14" s="30">
        <v>0.5</v>
      </c>
      <c r="AH14" s="31">
        <f t="shared" si="4"/>
        <v>6.9230769230769235E-2</v>
      </c>
      <c r="AI14" s="31">
        <f t="shared" si="5"/>
        <v>8.3333333333333332E-3</v>
      </c>
      <c r="AJ14" s="31">
        <v>0.05</v>
      </c>
      <c r="AK14" s="34">
        <f t="shared" si="6"/>
        <v>0</v>
      </c>
      <c r="AL14" s="34">
        <f t="shared" si="7"/>
        <v>0</v>
      </c>
      <c r="AM14" s="34">
        <f t="shared" si="8"/>
        <v>0</v>
      </c>
      <c r="AN14" s="32" t="s">
        <v>127</v>
      </c>
      <c r="AO14" s="8" t="s">
        <v>97</v>
      </c>
      <c r="AP14" s="9">
        <v>45476</v>
      </c>
    </row>
    <row r="15" spans="1:42" s="25" customFormat="1" ht="13" customHeight="1" x14ac:dyDescent="0.25">
      <c r="A15" s="6">
        <v>45476.643258124997</v>
      </c>
      <c r="B15" s="8" t="s">
        <v>87</v>
      </c>
      <c r="C15" s="8" t="s">
        <v>88</v>
      </c>
      <c r="G15" s="8" t="s">
        <v>126</v>
      </c>
      <c r="I15" s="28">
        <v>0.66666666666666663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9">
        <f t="shared" si="0"/>
        <v>13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1</v>
      </c>
      <c r="AC15" s="28">
        <v>0.66666666666666663</v>
      </c>
      <c r="AD15" s="29">
        <f t="shared" si="1"/>
        <v>6</v>
      </c>
      <c r="AE15" s="30">
        <f t="shared" si="2"/>
        <v>7.6923076923076927E-2</v>
      </c>
      <c r="AF15" s="30">
        <f t="shared" si="3"/>
        <v>8.3333333333333329E-2</v>
      </c>
      <c r="AG15" s="30">
        <v>0.5</v>
      </c>
      <c r="AH15" s="31">
        <f t="shared" si="4"/>
        <v>6.9230769230769235E-2</v>
      </c>
      <c r="AI15" s="31">
        <f t="shared" si="5"/>
        <v>8.3333333333333332E-3</v>
      </c>
      <c r="AJ15" s="31">
        <v>0.05</v>
      </c>
      <c r="AK15" s="34">
        <f t="shared" si="6"/>
        <v>5.1282051282051277</v>
      </c>
      <c r="AL15" s="34">
        <f t="shared" si="7"/>
        <v>41.666666666666664</v>
      </c>
      <c r="AM15" s="34">
        <f t="shared" si="8"/>
        <v>8.782051282051281</v>
      </c>
      <c r="AN15" s="32" t="s">
        <v>127</v>
      </c>
      <c r="AO15" s="8" t="s">
        <v>97</v>
      </c>
      <c r="AP15" s="9">
        <v>45476</v>
      </c>
    </row>
    <row r="16" spans="1:42" s="25" customFormat="1" ht="13" customHeight="1" x14ac:dyDescent="0.25">
      <c r="A16" s="6">
        <v>45476.645163576388</v>
      </c>
      <c r="B16" s="8" t="s">
        <v>87</v>
      </c>
      <c r="C16" s="8" t="s">
        <v>4</v>
      </c>
      <c r="E16" s="8" t="s">
        <v>128</v>
      </c>
      <c r="I16" s="28">
        <v>0.33333333333333331</v>
      </c>
      <c r="J16" s="28">
        <v>0.33333333333333331</v>
      </c>
      <c r="K16" s="28">
        <v>8.3333333333333329E-2</v>
      </c>
      <c r="L16" s="28">
        <v>0</v>
      </c>
      <c r="M16" s="28">
        <v>0</v>
      </c>
      <c r="N16" s="28">
        <v>0</v>
      </c>
      <c r="O16" s="28">
        <v>0.83333333333333337</v>
      </c>
      <c r="P16" s="28"/>
      <c r="Q16" s="28">
        <v>0.83333333333333337</v>
      </c>
      <c r="R16" s="28">
        <v>0.83333333333333337</v>
      </c>
      <c r="S16" s="28">
        <v>1</v>
      </c>
      <c r="T16" s="28">
        <v>0</v>
      </c>
      <c r="U16" s="28">
        <v>0</v>
      </c>
      <c r="V16" s="29">
        <f t="shared" si="0"/>
        <v>12</v>
      </c>
      <c r="W16" s="28"/>
      <c r="X16" s="28">
        <v>0.66666666666666663</v>
      </c>
      <c r="Y16" s="28">
        <v>0</v>
      </c>
      <c r="Z16" s="28">
        <v>0</v>
      </c>
      <c r="AA16" s="28">
        <v>0</v>
      </c>
      <c r="AB16" s="28">
        <v>0.66666666666666663</v>
      </c>
      <c r="AC16" s="28">
        <v>0</v>
      </c>
      <c r="AD16" s="29">
        <f t="shared" si="1"/>
        <v>5</v>
      </c>
      <c r="AE16" s="30">
        <f t="shared" si="2"/>
        <v>8.3333333333333329E-2</v>
      </c>
      <c r="AF16" s="30">
        <f t="shared" si="3"/>
        <v>0.1</v>
      </c>
      <c r="AG16" s="30">
        <v>0.5</v>
      </c>
      <c r="AH16" s="31">
        <f t="shared" si="4"/>
        <v>7.4999999999999997E-2</v>
      </c>
      <c r="AI16" s="31">
        <f t="shared" si="5"/>
        <v>0.01</v>
      </c>
      <c r="AJ16" s="31">
        <v>0.05</v>
      </c>
      <c r="AK16" s="34">
        <f t="shared" si="6"/>
        <v>35.416666666666671</v>
      </c>
      <c r="AL16" s="34">
        <f t="shared" si="7"/>
        <v>13.333333333333334</v>
      </c>
      <c r="AM16" s="34">
        <f t="shared" si="8"/>
        <v>33.208333333333329</v>
      </c>
      <c r="AN16" s="32" t="s">
        <v>130</v>
      </c>
      <c r="AO16" s="8" t="s">
        <v>112</v>
      </c>
      <c r="AP16" s="9">
        <v>45476</v>
      </c>
    </row>
    <row r="17" spans="1:48" s="25" customFormat="1" ht="13" customHeight="1" x14ac:dyDescent="0.25">
      <c r="A17" s="6">
        <v>45476.681733657402</v>
      </c>
      <c r="B17" s="8" t="s">
        <v>87</v>
      </c>
      <c r="C17" s="8" t="s">
        <v>113</v>
      </c>
      <c r="H17" s="8" t="s">
        <v>131</v>
      </c>
      <c r="I17" s="28">
        <v>1</v>
      </c>
      <c r="J17" s="28">
        <v>1</v>
      </c>
      <c r="K17" s="28">
        <v>1</v>
      </c>
      <c r="L17" s="28">
        <v>0.91666666666666663</v>
      </c>
      <c r="M17" s="28">
        <v>0.66666666666666663</v>
      </c>
      <c r="N17" s="28">
        <v>1</v>
      </c>
      <c r="O17" s="28">
        <v>1</v>
      </c>
      <c r="P17" s="28">
        <v>1</v>
      </c>
      <c r="Q17" s="28">
        <v>1</v>
      </c>
      <c r="R17" s="28">
        <v>0.83333333333333337</v>
      </c>
      <c r="S17" s="28">
        <v>1</v>
      </c>
      <c r="T17" s="28">
        <v>1</v>
      </c>
      <c r="U17" s="28">
        <v>1</v>
      </c>
      <c r="V17" s="29">
        <f t="shared" si="0"/>
        <v>13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0.66666666666666663</v>
      </c>
      <c r="AD17" s="29">
        <f t="shared" si="1"/>
        <v>6</v>
      </c>
      <c r="AE17" s="30">
        <f t="shared" si="2"/>
        <v>7.6923076923076927E-2</v>
      </c>
      <c r="AF17" s="30">
        <f t="shared" si="3"/>
        <v>8.3333333333333329E-2</v>
      </c>
      <c r="AG17" s="30">
        <v>0.5</v>
      </c>
      <c r="AH17" s="31">
        <f t="shared" si="4"/>
        <v>6.9230769230769235E-2</v>
      </c>
      <c r="AI17" s="31">
        <f t="shared" si="5"/>
        <v>8.3333333333333332E-3</v>
      </c>
      <c r="AJ17" s="31">
        <v>0.05</v>
      </c>
      <c r="AK17" s="34">
        <f t="shared" si="6"/>
        <v>95.512820512820483</v>
      </c>
      <c r="AL17" s="34">
        <f t="shared" si="7"/>
        <v>33.333333333333329</v>
      </c>
      <c r="AM17" s="34">
        <f t="shared" si="8"/>
        <v>89.294871794871796</v>
      </c>
      <c r="AN17" s="32" t="s">
        <v>132</v>
      </c>
      <c r="AO17" s="8" t="s">
        <v>101</v>
      </c>
      <c r="AP17" s="9">
        <v>45476</v>
      </c>
    </row>
    <row r="18" spans="1:48" s="25" customFormat="1" ht="13" customHeight="1" x14ac:dyDescent="0.25">
      <c r="A18" s="6">
        <v>45476.690850173611</v>
      </c>
      <c r="B18" s="8" t="s">
        <v>87</v>
      </c>
      <c r="C18" s="8" t="s">
        <v>88</v>
      </c>
      <c r="G18" s="8" t="s">
        <v>126</v>
      </c>
      <c r="I18" s="28">
        <v>0.33333333333333331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9">
        <f t="shared" si="0"/>
        <v>13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1</v>
      </c>
      <c r="AC18" s="28">
        <v>0.33333333333333331</v>
      </c>
      <c r="AD18" s="29">
        <f t="shared" si="1"/>
        <v>6</v>
      </c>
      <c r="AE18" s="30">
        <f t="shared" si="2"/>
        <v>7.6923076923076927E-2</v>
      </c>
      <c r="AF18" s="30">
        <f t="shared" si="3"/>
        <v>8.3333333333333329E-2</v>
      </c>
      <c r="AG18" s="30">
        <v>0.5</v>
      </c>
      <c r="AH18" s="31">
        <f t="shared" si="4"/>
        <v>6.9230769230769235E-2</v>
      </c>
      <c r="AI18" s="31">
        <f t="shared" si="5"/>
        <v>8.3333333333333332E-3</v>
      </c>
      <c r="AJ18" s="31">
        <v>0.05</v>
      </c>
      <c r="AK18" s="34">
        <f t="shared" si="6"/>
        <v>2.5641025641025639</v>
      </c>
      <c r="AL18" s="34">
        <f t="shared" si="7"/>
        <v>25</v>
      </c>
      <c r="AM18" s="34">
        <f t="shared" si="8"/>
        <v>4.8076923076923084</v>
      </c>
      <c r="AN18" s="32" t="s">
        <v>127</v>
      </c>
      <c r="AO18" s="8" t="s">
        <v>97</v>
      </c>
      <c r="AP18" s="9">
        <v>45476</v>
      </c>
    </row>
    <row r="19" spans="1:48" s="25" customFormat="1" ht="13" customHeight="1" x14ac:dyDescent="0.25">
      <c r="A19" s="6">
        <v>45476.703975983793</v>
      </c>
      <c r="B19" s="8" t="s">
        <v>87</v>
      </c>
      <c r="C19" s="8" t="s">
        <v>4</v>
      </c>
      <c r="E19" s="8" t="s">
        <v>133</v>
      </c>
      <c r="I19" s="28">
        <v>1</v>
      </c>
      <c r="J19" s="28">
        <v>1</v>
      </c>
      <c r="K19" s="28">
        <v>1</v>
      </c>
      <c r="L19" s="28">
        <v>0.75</v>
      </c>
      <c r="M19" s="28">
        <v>0</v>
      </c>
      <c r="N19" s="28">
        <v>1</v>
      </c>
      <c r="O19" s="28">
        <v>0.5</v>
      </c>
      <c r="P19" s="28"/>
      <c r="Q19" s="28">
        <v>0.5</v>
      </c>
      <c r="R19" s="28">
        <v>0.83333333333333337</v>
      </c>
      <c r="S19" s="28">
        <v>1</v>
      </c>
      <c r="T19" s="28">
        <v>0</v>
      </c>
      <c r="U19" s="28">
        <v>1</v>
      </c>
      <c r="V19" s="29">
        <f t="shared" si="0"/>
        <v>12</v>
      </c>
      <c r="W19" s="28"/>
      <c r="X19" s="28">
        <v>1</v>
      </c>
      <c r="Y19" s="28">
        <v>0</v>
      </c>
      <c r="Z19" s="28">
        <v>1</v>
      </c>
      <c r="AA19" s="28">
        <v>0</v>
      </c>
      <c r="AB19" s="28">
        <v>1</v>
      </c>
      <c r="AC19" s="28">
        <v>0</v>
      </c>
      <c r="AD19" s="29">
        <f t="shared" si="1"/>
        <v>5</v>
      </c>
      <c r="AE19" s="30">
        <f t="shared" si="2"/>
        <v>8.3333333333333329E-2</v>
      </c>
      <c r="AF19" s="30">
        <f t="shared" si="3"/>
        <v>0.1</v>
      </c>
      <c r="AG19" s="30">
        <v>0.5</v>
      </c>
      <c r="AH19" s="31">
        <f t="shared" si="4"/>
        <v>7.4999999999999997E-2</v>
      </c>
      <c r="AI19" s="31">
        <f t="shared" si="5"/>
        <v>0.01</v>
      </c>
      <c r="AJ19" s="31">
        <v>0.05</v>
      </c>
      <c r="AK19" s="34">
        <f t="shared" si="6"/>
        <v>71.527777777777786</v>
      </c>
      <c r="AL19" s="34">
        <f t="shared" si="7"/>
        <v>30.000000000000004</v>
      </c>
      <c r="AM19" s="34">
        <f t="shared" si="8"/>
        <v>67.375</v>
      </c>
      <c r="AN19" s="32" t="s">
        <v>134</v>
      </c>
      <c r="AO19" s="8" t="s">
        <v>109</v>
      </c>
      <c r="AP19" s="9">
        <v>45479</v>
      </c>
    </row>
    <row r="20" spans="1:48" s="25" customFormat="1" ht="13" customHeight="1" x14ac:dyDescent="0.25">
      <c r="A20" s="6">
        <v>45477.416944710647</v>
      </c>
      <c r="B20" s="8" t="s">
        <v>87</v>
      </c>
      <c r="C20" s="8" t="s">
        <v>113</v>
      </c>
      <c r="H20" s="8" t="s">
        <v>135</v>
      </c>
      <c r="I20" s="28">
        <v>0</v>
      </c>
      <c r="J20" s="28">
        <v>1</v>
      </c>
      <c r="K20" s="28">
        <v>1</v>
      </c>
      <c r="L20" s="28">
        <v>0.83333333333333337</v>
      </c>
      <c r="M20" s="28">
        <v>0.5</v>
      </c>
      <c r="N20" s="28">
        <v>0.83333333333333337</v>
      </c>
      <c r="O20" s="28">
        <v>0.83333333333333337</v>
      </c>
      <c r="P20" s="28">
        <v>1</v>
      </c>
      <c r="Q20" s="28">
        <v>1</v>
      </c>
      <c r="R20" s="28">
        <v>0.58333333333333337</v>
      </c>
      <c r="S20" s="28">
        <v>1</v>
      </c>
      <c r="T20" s="28">
        <v>1</v>
      </c>
      <c r="U20" s="28">
        <v>0</v>
      </c>
      <c r="V20" s="29">
        <f t="shared" si="0"/>
        <v>13</v>
      </c>
      <c r="W20" s="28">
        <v>0</v>
      </c>
      <c r="X20" s="28">
        <v>0</v>
      </c>
      <c r="Y20" s="28">
        <v>0</v>
      </c>
      <c r="Z20" s="28">
        <v>0.33333333333333331</v>
      </c>
      <c r="AA20" s="28">
        <v>0</v>
      </c>
      <c r="AB20" s="28">
        <v>0</v>
      </c>
      <c r="AC20" s="28">
        <v>0.66666666666666663</v>
      </c>
      <c r="AD20" s="29">
        <f t="shared" si="1"/>
        <v>6</v>
      </c>
      <c r="AE20" s="30">
        <f t="shared" si="2"/>
        <v>7.6923076923076927E-2</v>
      </c>
      <c r="AF20" s="30">
        <f t="shared" si="3"/>
        <v>8.3333333333333329E-2</v>
      </c>
      <c r="AG20" s="30">
        <v>0.5</v>
      </c>
      <c r="AH20" s="31">
        <f t="shared" si="4"/>
        <v>6.9230769230769235E-2</v>
      </c>
      <c r="AI20" s="31">
        <f t="shared" si="5"/>
        <v>8.3333333333333332E-3</v>
      </c>
      <c r="AJ20" s="31">
        <v>0.05</v>
      </c>
      <c r="AK20" s="34">
        <f t="shared" si="6"/>
        <v>73.717948717948701</v>
      </c>
      <c r="AL20" s="34">
        <f t="shared" si="7"/>
        <v>36.111111111111107</v>
      </c>
      <c r="AM20" s="34">
        <f t="shared" si="8"/>
        <v>69.957264957264954</v>
      </c>
      <c r="AN20" s="32" t="s">
        <v>136</v>
      </c>
      <c r="AO20" s="8" t="s">
        <v>101</v>
      </c>
      <c r="AP20" s="9">
        <v>45476</v>
      </c>
    </row>
    <row r="21" spans="1:48" s="25" customFormat="1" ht="13" customHeight="1" x14ac:dyDescent="0.25">
      <c r="A21" s="6">
        <v>45477.442530335647</v>
      </c>
      <c r="B21" s="8" t="s">
        <v>87</v>
      </c>
      <c r="C21" s="8" t="s">
        <v>88</v>
      </c>
      <c r="G21" s="8" t="s">
        <v>137</v>
      </c>
      <c r="I21" s="28">
        <v>0.33333333333333331</v>
      </c>
      <c r="J21" s="28">
        <v>0.33333333333333331</v>
      </c>
      <c r="K21" s="28">
        <v>8.3333333333333329E-2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9">
        <f t="shared" si="0"/>
        <v>13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9">
        <f t="shared" si="1"/>
        <v>6</v>
      </c>
      <c r="AE21" s="30">
        <f t="shared" si="2"/>
        <v>7.6923076923076927E-2</v>
      </c>
      <c r="AF21" s="30">
        <f t="shared" si="3"/>
        <v>8.3333333333333329E-2</v>
      </c>
      <c r="AG21" s="30">
        <v>0.5</v>
      </c>
      <c r="AH21" s="31">
        <f t="shared" si="4"/>
        <v>6.9230769230769235E-2</v>
      </c>
      <c r="AI21" s="31">
        <f t="shared" si="5"/>
        <v>8.3333333333333332E-3</v>
      </c>
      <c r="AJ21" s="31">
        <v>0.05</v>
      </c>
      <c r="AK21" s="34">
        <f t="shared" si="6"/>
        <v>5.7692307692307692</v>
      </c>
      <c r="AL21" s="34">
        <f t="shared" si="7"/>
        <v>0</v>
      </c>
      <c r="AM21" s="34">
        <f t="shared" si="8"/>
        <v>5.1923076923076925</v>
      </c>
      <c r="AN21" s="32" t="s">
        <v>138</v>
      </c>
      <c r="AO21" s="8" t="s">
        <v>97</v>
      </c>
      <c r="AP21" s="9">
        <v>45477</v>
      </c>
    </row>
    <row r="22" spans="1:48" s="25" customFormat="1" ht="13" customHeight="1" x14ac:dyDescent="0.25">
      <c r="A22" s="6">
        <v>45477.500942500003</v>
      </c>
      <c r="B22" s="8" t="s">
        <v>87</v>
      </c>
      <c r="C22" s="8" t="s">
        <v>88</v>
      </c>
      <c r="G22" s="8" t="s">
        <v>139</v>
      </c>
      <c r="I22" s="28">
        <v>0.66666666666666663</v>
      </c>
      <c r="J22" s="28">
        <v>1</v>
      </c>
      <c r="K22" s="28">
        <v>0.75</v>
      </c>
      <c r="L22" s="28">
        <v>0.83333333333333337</v>
      </c>
      <c r="M22" s="28">
        <v>0.5</v>
      </c>
      <c r="N22" s="28">
        <v>1</v>
      </c>
      <c r="O22" s="28">
        <v>1</v>
      </c>
      <c r="P22" s="28">
        <v>1</v>
      </c>
      <c r="Q22" s="28">
        <v>0.83333333333333337</v>
      </c>
      <c r="R22" s="28">
        <v>0</v>
      </c>
      <c r="S22" s="28">
        <v>1</v>
      </c>
      <c r="T22" s="28">
        <v>0</v>
      </c>
      <c r="U22" s="28">
        <v>1</v>
      </c>
      <c r="V22" s="29">
        <f t="shared" si="0"/>
        <v>13</v>
      </c>
      <c r="W22" s="28">
        <v>0</v>
      </c>
      <c r="X22" s="28">
        <v>0.83333333333333337</v>
      </c>
      <c r="Y22" s="28">
        <v>0</v>
      </c>
      <c r="Z22" s="28">
        <v>0.66666666666666663</v>
      </c>
      <c r="AA22" s="28">
        <v>0</v>
      </c>
      <c r="AB22" s="28">
        <v>0.83333333333333337</v>
      </c>
      <c r="AC22" s="28">
        <v>0.66666666666666663</v>
      </c>
      <c r="AD22" s="29">
        <f t="shared" si="1"/>
        <v>6</v>
      </c>
      <c r="AE22" s="30">
        <f t="shared" si="2"/>
        <v>7.6923076923076927E-2</v>
      </c>
      <c r="AF22" s="30">
        <f t="shared" si="3"/>
        <v>8.3333333333333329E-2</v>
      </c>
      <c r="AG22" s="30">
        <v>0.5</v>
      </c>
      <c r="AH22" s="31">
        <f t="shared" si="4"/>
        <v>6.9230769230769235E-2</v>
      </c>
      <c r="AI22" s="31">
        <f t="shared" si="5"/>
        <v>8.3333333333333332E-3</v>
      </c>
      <c r="AJ22" s="31">
        <v>0.05</v>
      </c>
      <c r="AK22" s="34">
        <f t="shared" si="6"/>
        <v>73.717948717948701</v>
      </c>
      <c r="AL22" s="34">
        <f t="shared" si="7"/>
        <v>52.777777777777779</v>
      </c>
      <c r="AM22" s="34">
        <f t="shared" si="8"/>
        <v>71.623931623931625</v>
      </c>
      <c r="AN22" s="32" t="s">
        <v>140</v>
      </c>
      <c r="AO22" s="8" t="s">
        <v>101</v>
      </c>
      <c r="AP22" s="9">
        <v>45477</v>
      </c>
    </row>
    <row r="23" spans="1:48" s="25" customFormat="1" ht="13" customHeight="1" x14ac:dyDescent="0.25">
      <c r="A23" s="6">
        <v>45477.511814641199</v>
      </c>
      <c r="B23" s="8" t="s">
        <v>87</v>
      </c>
      <c r="C23" s="8" t="s">
        <v>88</v>
      </c>
      <c r="G23" s="8" t="s">
        <v>141</v>
      </c>
      <c r="I23" s="28">
        <v>0</v>
      </c>
      <c r="J23" s="28">
        <v>0.5</v>
      </c>
      <c r="K23" s="28">
        <v>0.5</v>
      </c>
      <c r="L23" s="28">
        <v>0.25</v>
      </c>
      <c r="M23" s="28">
        <v>0</v>
      </c>
      <c r="N23" s="28">
        <v>0.5</v>
      </c>
      <c r="O23" s="28">
        <v>0.5</v>
      </c>
      <c r="P23" s="28">
        <v>0</v>
      </c>
      <c r="Q23" s="28">
        <v>1</v>
      </c>
      <c r="R23" s="28">
        <v>0</v>
      </c>
      <c r="S23" s="28">
        <v>0.66666666666666663</v>
      </c>
      <c r="T23" s="28">
        <v>0</v>
      </c>
      <c r="U23" s="28">
        <v>0</v>
      </c>
      <c r="V23" s="29">
        <f t="shared" si="0"/>
        <v>13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9">
        <f t="shared" si="1"/>
        <v>6</v>
      </c>
      <c r="AE23" s="30">
        <f t="shared" si="2"/>
        <v>7.6923076923076927E-2</v>
      </c>
      <c r="AF23" s="30">
        <f t="shared" si="3"/>
        <v>8.3333333333333329E-2</v>
      </c>
      <c r="AG23" s="30">
        <v>0.5</v>
      </c>
      <c r="AH23" s="31">
        <f t="shared" si="4"/>
        <v>6.9230769230769235E-2</v>
      </c>
      <c r="AI23" s="31">
        <f t="shared" si="5"/>
        <v>8.3333333333333332E-3</v>
      </c>
      <c r="AJ23" s="31">
        <v>0.05</v>
      </c>
      <c r="AK23" s="34">
        <f t="shared" si="6"/>
        <v>30.128205128205128</v>
      </c>
      <c r="AL23" s="34">
        <f t="shared" si="7"/>
        <v>0</v>
      </c>
      <c r="AM23" s="34">
        <f t="shared" si="8"/>
        <v>27.11538461538462</v>
      </c>
      <c r="AN23" s="32" t="s">
        <v>142</v>
      </c>
      <c r="AO23" s="8" t="s">
        <v>97</v>
      </c>
      <c r="AP23" s="9">
        <v>45477</v>
      </c>
    </row>
    <row r="24" spans="1:48" s="25" customFormat="1" ht="13" customHeight="1" x14ac:dyDescent="0.25">
      <c r="A24" s="6">
        <v>45477.663578587963</v>
      </c>
      <c r="B24" s="8" t="s">
        <v>87</v>
      </c>
      <c r="C24" s="8" t="s">
        <v>3</v>
      </c>
      <c r="D24" s="8" t="s">
        <v>143</v>
      </c>
      <c r="E24" s="8"/>
      <c r="F24" s="8"/>
      <c r="G24" s="8"/>
      <c r="H24" s="8"/>
      <c r="I24" s="28">
        <v>0.66666666666666663</v>
      </c>
      <c r="J24" s="28">
        <v>1</v>
      </c>
      <c r="K24" s="28">
        <v>0.75</v>
      </c>
      <c r="L24" s="28">
        <v>0</v>
      </c>
      <c r="M24" s="28">
        <v>0.5</v>
      </c>
      <c r="N24" s="28">
        <v>0</v>
      </c>
      <c r="O24" s="28">
        <v>0.5</v>
      </c>
      <c r="P24" s="28">
        <v>0.66666666666666663</v>
      </c>
      <c r="Q24" s="28">
        <v>1</v>
      </c>
      <c r="R24" s="28">
        <v>0.83333333333333337</v>
      </c>
      <c r="S24" s="28">
        <v>0</v>
      </c>
      <c r="T24" s="28">
        <v>0</v>
      </c>
      <c r="U24" s="28">
        <v>0</v>
      </c>
      <c r="V24" s="29">
        <f t="shared" si="0"/>
        <v>13</v>
      </c>
      <c r="W24" s="28"/>
      <c r="X24" s="28">
        <v>0</v>
      </c>
      <c r="Y24" s="28">
        <v>0</v>
      </c>
      <c r="Z24" s="28">
        <v>0.66666666666666663</v>
      </c>
      <c r="AA24" s="28">
        <v>0</v>
      </c>
      <c r="AB24" s="28">
        <v>0</v>
      </c>
      <c r="AC24" s="28">
        <v>1</v>
      </c>
      <c r="AD24" s="29">
        <f t="shared" si="1"/>
        <v>5</v>
      </c>
      <c r="AE24" s="30">
        <f t="shared" si="2"/>
        <v>7.6923076923076927E-2</v>
      </c>
      <c r="AF24" s="30">
        <f t="shared" si="3"/>
        <v>0.1</v>
      </c>
      <c r="AG24" s="30">
        <v>0.5</v>
      </c>
      <c r="AH24" s="31">
        <f t="shared" si="4"/>
        <v>6.9230769230769235E-2</v>
      </c>
      <c r="AI24" s="31">
        <f t="shared" si="5"/>
        <v>0.01</v>
      </c>
      <c r="AJ24" s="31">
        <v>0.05</v>
      </c>
      <c r="AK24" s="34">
        <f t="shared" si="6"/>
        <v>45.512820512820511</v>
      </c>
      <c r="AL24" s="34">
        <f t="shared" si="7"/>
        <v>56.666666666666664</v>
      </c>
      <c r="AM24" s="34">
        <f t="shared" si="8"/>
        <v>46.628205128205124</v>
      </c>
      <c r="AN24" s="8" t="s">
        <v>145</v>
      </c>
      <c r="AO24" s="8" t="s">
        <v>146</v>
      </c>
      <c r="AP24" s="9">
        <v>45477</v>
      </c>
      <c r="AQ24" s="8"/>
      <c r="AR24" s="8"/>
      <c r="AS24" s="8"/>
      <c r="AT24" s="8"/>
      <c r="AU24" s="8"/>
      <c r="AV24" s="8"/>
    </row>
    <row r="25" spans="1:48" s="25" customFormat="1" ht="13" customHeight="1" x14ac:dyDescent="0.25">
      <c r="A25" s="6">
        <v>45477.670199224536</v>
      </c>
      <c r="B25" s="8" t="s">
        <v>87</v>
      </c>
      <c r="C25" s="8" t="s">
        <v>88</v>
      </c>
      <c r="G25" s="8" t="s">
        <v>147</v>
      </c>
      <c r="I25" s="28">
        <v>0.33333333333333331</v>
      </c>
      <c r="J25" s="28">
        <v>0.16666666666666666</v>
      </c>
      <c r="K25" s="28">
        <v>1</v>
      </c>
      <c r="L25" s="28">
        <v>0.75</v>
      </c>
      <c r="M25" s="28">
        <v>0.5</v>
      </c>
      <c r="N25" s="28">
        <v>1</v>
      </c>
      <c r="O25" s="28">
        <v>0.83333333333333337</v>
      </c>
      <c r="P25" s="28">
        <v>0</v>
      </c>
      <c r="Q25" s="28">
        <v>1</v>
      </c>
      <c r="R25" s="28">
        <v>0</v>
      </c>
      <c r="S25" s="28">
        <v>0.5</v>
      </c>
      <c r="T25" s="28">
        <v>0</v>
      </c>
      <c r="U25" s="28">
        <v>0</v>
      </c>
      <c r="V25" s="29">
        <f t="shared" si="0"/>
        <v>13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0.83333333333333337</v>
      </c>
      <c r="AC25" s="28">
        <v>0</v>
      </c>
      <c r="AD25" s="29">
        <f t="shared" si="1"/>
        <v>6</v>
      </c>
      <c r="AE25" s="30">
        <f t="shared" si="2"/>
        <v>7.6923076923076927E-2</v>
      </c>
      <c r="AF25" s="30">
        <f t="shared" si="3"/>
        <v>8.3333333333333329E-2</v>
      </c>
      <c r="AG25" s="30">
        <v>0.5</v>
      </c>
      <c r="AH25" s="31">
        <f t="shared" si="4"/>
        <v>6.9230769230769235E-2</v>
      </c>
      <c r="AI25" s="31">
        <f t="shared" si="5"/>
        <v>8.3333333333333332E-3</v>
      </c>
      <c r="AJ25" s="31">
        <v>0.05</v>
      </c>
      <c r="AK25" s="34">
        <f t="shared" si="6"/>
        <v>46.794871794871796</v>
      </c>
      <c r="AL25" s="34">
        <f t="shared" si="7"/>
        <v>6.9444444444444446</v>
      </c>
      <c r="AM25" s="34">
        <f t="shared" si="8"/>
        <v>42.809829059829049</v>
      </c>
      <c r="AN25" s="32" t="s">
        <v>148</v>
      </c>
      <c r="AO25" s="8" t="s">
        <v>97</v>
      </c>
      <c r="AP25" s="9">
        <v>45477</v>
      </c>
    </row>
    <row r="26" spans="1:48" s="25" customFormat="1" ht="13" customHeight="1" x14ac:dyDescent="0.25">
      <c r="A26" s="6">
        <v>45477.673232928239</v>
      </c>
      <c r="B26" s="8" t="s">
        <v>87</v>
      </c>
      <c r="C26" s="8" t="s">
        <v>4</v>
      </c>
      <c r="E26" s="8" t="s">
        <v>149</v>
      </c>
      <c r="I26" s="28">
        <v>0.33333333333333331</v>
      </c>
      <c r="J26" s="28">
        <v>0.16666666666666666</v>
      </c>
      <c r="K26" s="28">
        <v>8.3333333333333329E-2</v>
      </c>
      <c r="L26" s="28">
        <v>0</v>
      </c>
      <c r="M26" s="28">
        <v>0</v>
      </c>
      <c r="N26" s="28">
        <v>0</v>
      </c>
      <c r="O26" s="28">
        <v>0.33333333333333331</v>
      </c>
      <c r="P26" s="28">
        <v>0</v>
      </c>
      <c r="Q26" s="28">
        <v>0.66666666666666663</v>
      </c>
      <c r="R26" s="28">
        <v>0.41666666666666669</v>
      </c>
      <c r="S26" s="28">
        <v>0</v>
      </c>
      <c r="T26" s="28">
        <v>0</v>
      </c>
      <c r="U26" s="28"/>
      <c r="V26" s="29">
        <f t="shared" si="0"/>
        <v>12</v>
      </c>
      <c r="W26" s="28"/>
      <c r="X26" s="28">
        <v>0.5</v>
      </c>
      <c r="Y26" s="28">
        <v>0</v>
      </c>
      <c r="Z26" s="28">
        <v>0</v>
      </c>
      <c r="AA26" s="28">
        <v>0</v>
      </c>
      <c r="AB26" s="28">
        <v>0.5</v>
      </c>
      <c r="AC26" s="28">
        <v>0</v>
      </c>
      <c r="AD26" s="29">
        <f t="shared" si="1"/>
        <v>5</v>
      </c>
      <c r="AE26" s="30">
        <f t="shared" si="2"/>
        <v>8.3333333333333329E-2</v>
      </c>
      <c r="AF26" s="30">
        <f t="shared" si="3"/>
        <v>0.1</v>
      </c>
      <c r="AG26" s="30">
        <v>0.5</v>
      </c>
      <c r="AH26" s="31">
        <f t="shared" si="4"/>
        <v>7.4999999999999997E-2</v>
      </c>
      <c r="AI26" s="31">
        <f t="shared" si="5"/>
        <v>0.01</v>
      </c>
      <c r="AJ26" s="31">
        <v>0.05</v>
      </c>
      <c r="AK26" s="34">
        <f t="shared" si="6"/>
        <v>16.666666666666664</v>
      </c>
      <c r="AL26" s="34">
        <f t="shared" si="7"/>
        <v>10</v>
      </c>
      <c r="AM26" s="34">
        <f t="shared" si="8"/>
        <v>16</v>
      </c>
      <c r="AN26" s="32" t="s">
        <v>150</v>
      </c>
      <c r="AO26" s="8" t="s">
        <v>109</v>
      </c>
      <c r="AP26" s="9">
        <v>45477</v>
      </c>
    </row>
    <row r="27" spans="1:48" s="25" customFormat="1" ht="13" customHeight="1" x14ac:dyDescent="0.25">
      <c r="A27" s="6">
        <v>45477.67567167824</v>
      </c>
      <c r="B27" s="8" t="s">
        <v>87</v>
      </c>
      <c r="C27" s="8" t="s">
        <v>4</v>
      </c>
      <c r="E27" s="8" t="s">
        <v>151</v>
      </c>
      <c r="I27" s="28">
        <v>1</v>
      </c>
      <c r="J27" s="28">
        <v>0.66666666666666663</v>
      </c>
      <c r="K27" s="28">
        <v>0.75</v>
      </c>
      <c r="L27" s="28">
        <v>0.83333333333333337</v>
      </c>
      <c r="M27" s="28">
        <v>0.5</v>
      </c>
      <c r="N27" s="28">
        <v>0</v>
      </c>
      <c r="O27" s="28">
        <v>0.5</v>
      </c>
      <c r="P27" s="28">
        <v>0</v>
      </c>
      <c r="Q27" s="28">
        <v>0.66666666666666663</v>
      </c>
      <c r="R27" s="28">
        <v>0</v>
      </c>
      <c r="S27" s="28">
        <v>0.83333333333333337</v>
      </c>
      <c r="T27" s="28">
        <v>0</v>
      </c>
      <c r="U27" s="28">
        <v>0</v>
      </c>
      <c r="V27" s="29">
        <f t="shared" si="0"/>
        <v>13</v>
      </c>
      <c r="W27" s="28"/>
      <c r="X27" s="28">
        <v>1</v>
      </c>
      <c r="Y27" s="28">
        <v>0</v>
      </c>
      <c r="Z27" s="28">
        <v>1</v>
      </c>
      <c r="AA27" s="28">
        <v>0</v>
      </c>
      <c r="AB27" s="28">
        <v>1</v>
      </c>
      <c r="AC27" s="28">
        <v>0.66666666666666663</v>
      </c>
      <c r="AD27" s="29">
        <f t="shared" si="1"/>
        <v>5</v>
      </c>
      <c r="AE27" s="30">
        <f t="shared" si="2"/>
        <v>7.6923076923076927E-2</v>
      </c>
      <c r="AF27" s="30">
        <f t="shared" si="3"/>
        <v>0.1</v>
      </c>
      <c r="AG27" s="30">
        <v>0.5</v>
      </c>
      <c r="AH27" s="31">
        <f t="shared" si="4"/>
        <v>6.9230769230769235E-2</v>
      </c>
      <c r="AI27" s="31">
        <f t="shared" si="5"/>
        <v>0.01</v>
      </c>
      <c r="AJ27" s="31">
        <v>0.05</v>
      </c>
      <c r="AK27" s="34">
        <f t="shared" si="6"/>
        <v>44.230769230769226</v>
      </c>
      <c r="AL27" s="34">
        <f t="shared" si="7"/>
        <v>63.333333333333329</v>
      </c>
      <c r="AM27" s="34">
        <f t="shared" si="8"/>
        <v>46.141025641025649</v>
      </c>
      <c r="AN27" s="32" t="s">
        <v>152</v>
      </c>
      <c r="AO27" s="8" t="s">
        <v>109</v>
      </c>
      <c r="AP27" s="9">
        <v>45477</v>
      </c>
    </row>
    <row r="28" spans="1:48" s="25" customFormat="1" ht="13" customHeight="1" x14ac:dyDescent="0.25">
      <c r="A28" s="6">
        <v>45477.678471469902</v>
      </c>
      <c r="B28" s="8" t="s">
        <v>87</v>
      </c>
      <c r="C28" s="8" t="s">
        <v>113</v>
      </c>
      <c r="H28" s="8" t="s">
        <v>153</v>
      </c>
      <c r="I28" s="28">
        <v>0.66666666666666663</v>
      </c>
      <c r="J28" s="28">
        <v>1</v>
      </c>
      <c r="K28" s="28">
        <v>1</v>
      </c>
      <c r="L28" s="28">
        <v>1</v>
      </c>
      <c r="M28" s="28">
        <v>0.83333333333333337</v>
      </c>
      <c r="N28" s="28">
        <v>1</v>
      </c>
      <c r="O28" s="28">
        <v>0.83333333333333337</v>
      </c>
      <c r="P28" s="28">
        <v>0.83333333333333337</v>
      </c>
      <c r="Q28" s="28">
        <v>1</v>
      </c>
      <c r="R28" s="28">
        <v>0.83333333333333337</v>
      </c>
      <c r="S28" s="28">
        <v>0.83333333333333337</v>
      </c>
      <c r="T28" s="28">
        <v>0</v>
      </c>
      <c r="U28" s="28">
        <v>1</v>
      </c>
      <c r="V28" s="29">
        <f t="shared" si="0"/>
        <v>13</v>
      </c>
      <c r="W28" s="28">
        <v>0</v>
      </c>
      <c r="X28" s="28">
        <v>0</v>
      </c>
      <c r="Y28" s="28">
        <v>0</v>
      </c>
      <c r="Z28" s="28">
        <v>0.66666666666666663</v>
      </c>
      <c r="AA28" s="28">
        <v>0</v>
      </c>
      <c r="AB28" s="28">
        <v>0</v>
      </c>
      <c r="AC28" s="28">
        <v>0.66666666666666663</v>
      </c>
      <c r="AD28" s="29">
        <f t="shared" si="1"/>
        <v>6</v>
      </c>
      <c r="AE28" s="30">
        <f t="shared" si="2"/>
        <v>7.6923076923076927E-2</v>
      </c>
      <c r="AF28" s="30">
        <f t="shared" si="3"/>
        <v>8.3333333333333329E-2</v>
      </c>
      <c r="AG28" s="30">
        <v>0.5</v>
      </c>
      <c r="AH28" s="31">
        <f t="shared" si="4"/>
        <v>6.9230769230769235E-2</v>
      </c>
      <c r="AI28" s="31">
        <f t="shared" si="5"/>
        <v>8.3333333333333332E-3</v>
      </c>
      <c r="AJ28" s="31">
        <v>0.05</v>
      </c>
      <c r="AK28" s="34">
        <f t="shared" si="6"/>
        <v>83.333333333333329</v>
      </c>
      <c r="AL28" s="34">
        <f t="shared" si="7"/>
        <v>38.888888888888886</v>
      </c>
      <c r="AM28" s="34">
        <f t="shared" si="8"/>
        <v>78.888888888888886</v>
      </c>
      <c r="AN28" s="32" t="s">
        <v>154</v>
      </c>
      <c r="AO28" s="8" t="s">
        <v>101</v>
      </c>
      <c r="AP28" s="9">
        <v>45477</v>
      </c>
    </row>
    <row r="29" spans="1:48" s="25" customFormat="1" ht="13" customHeight="1" x14ac:dyDescent="0.25">
      <c r="A29" s="6">
        <v>45478.476474930554</v>
      </c>
      <c r="B29" s="8" t="s">
        <v>87</v>
      </c>
      <c r="C29" s="8" t="s">
        <v>113</v>
      </c>
      <c r="H29" s="8" t="s">
        <v>155</v>
      </c>
      <c r="I29" s="28">
        <v>1</v>
      </c>
      <c r="J29" s="28">
        <v>1</v>
      </c>
      <c r="K29" s="28">
        <v>1</v>
      </c>
      <c r="L29" s="28">
        <v>0.83333333333333337</v>
      </c>
      <c r="M29" s="28">
        <v>1</v>
      </c>
      <c r="N29" s="28">
        <v>1</v>
      </c>
      <c r="O29" s="28">
        <v>1</v>
      </c>
      <c r="P29" s="28">
        <v>1</v>
      </c>
      <c r="Q29" s="28">
        <v>1</v>
      </c>
      <c r="R29" s="28">
        <v>0.83333333333333337</v>
      </c>
      <c r="S29" s="28">
        <v>1</v>
      </c>
      <c r="T29" s="28">
        <v>1</v>
      </c>
      <c r="U29" s="28"/>
      <c r="V29" s="29">
        <f t="shared" si="0"/>
        <v>12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1</v>
      </c>
      <c r="AC29" s="28">
        <v>1</v>
      </c>
      <c r="AD29" s="29">
        <f t="shared" si="1"/>
        <v>6</v>
      </c>
      <c r="AE29" s="30">
        <f t="shared" si="2"/>
        <v>8.3333333333333329E-2</v>
      </c>
      <c r="AF29" s="30">
        <f t="shared" si="3"/>
        <v>8.3333333333333329E-2</v>
      </c>
      <c r="AG29" s="30">
        <v>0.5</v>
      </c>
      <c r="AH29" s="31">
        <f t="shared" si="4"/>
        <v>7.4999999999999997E-2</v>
      </c>
      <c r="AI29" s="31">
        <f t="shared" si="5"/>
        <v>8.3333333333333332E-3</v>
      </c>
      <c r="AJ29" s="31">
        <v>0.05</v>
      </c>
      <c r="AK29" s="34">
        <f t="shared" si="6"/>
        <v>97.222222222222229</v>
      </c>
      <c r="AL29" s="34">
        <f t="shared" si="7"/>
        <v>58.333333333333336</v>
      </c>
      <c r="AM29" s="34">
        <f t="shared" si="8"/>
        <v>93.333333333333314</v>
      </c>
      <c r="AN29" s="32" t="s">
        <v>156</v>
      </c>
      <c r="AO29" s="8" t="s">
        <v>101</v>
      </c>
      <c r="AP29" s="9">
        <v>45478</v>
      </c>
    </row>
    <row r="30" spans="1:48" s="25" customFormat="1" ht="13" customHeight="1" x14ac:dyDescent="0.25">
      <c r="A30" s="6">
        <v>45478.51969587963</v>
      </c>
      <c r="B30" s="8" t="s">
        <v>87</v>
      </c>
      <c r="C30" s="8" t="s">
        <v>88</v>
      </c>
      <c r="G30" s="8" t="s">
        <v>157</v>
      </c>
      <c r="I30" s="28">
        <v>0.66666666666666663</v>
      </c>
      <c r="J30" s="28"/>
      <c r="K30" s="28">
        <v>0</v>
      </c>
      <c r="L30" s="28">
        <v>0</v>
      </c>
      <c r="M30" s="28">
        <v>0.5</v>
      </c>
      <c r="N30" s="28">
        <v>1</v>
      </c>
      <c r="O30" s="28">
        <v>0.5</v>
      </c>
      <c r="P30" s="28">
        <v>0</v>
      </c>
      <c r="Q30" s="28">
        <v>1</v>
      </c>
      <c r="R30" s="28">
        <v>0.66666666666666663</v>
      </c>
      <c r="S30" s="28">
        <v>0.83333333333333337</v>
      </c>
      <c r="T30" s="28">
        <v>0</v>
      </c>
      <c r="U30" s="28"/>
      <c r="V30" s="29">
        <f t="shared" si="0"/>
        <v>11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0.66666666666666663</v>
      </c>
      <c r="AD30" s="29">
        <f t="shared" si="1"/>
        <v>6</v>
      </c>
      <c r="AE30" s="30">
        <f t="shared" si="2"/>
        <v>9.0909090909090912E-2</v>
      </c>
      <c r="AF30" s="30">
        <f t="shared" si="3"/>
        <v>8.3333333333333329E-2</v>
      </c>
      <c r="AG30" s="30">
        <v>0.5</v>
      </c>
      <c r="AH30" s="31">
        <f t="shared" si="4"/>
        <v>8.1818181818181818E-2</v>
      </c>
      <c r="AI30" s="31">
        <f t="shared" si="5"/>
        <v>8.3333333333333332E-3</v>
      </c>
      <c r="AJ30" s="31">
        <v>0.05</v>
      </c>
      <c r="AK30" s="34">
        <f t="shared" si="6"/>
        <v>46.969696969696969</v>
      </c>
      <c r="AL30" s="34">
        <f t="shared" si="7"/>
        <v>33.333333333333329</v>
      </c>
      <c r="AM30" s="34">
        <f t="shared" si="8"/>
        <v>45.606060606060609</v>
      </c>
      <c r="AN30" s="32" t="s">
        <v>158</v>
      </c>
      <c r="AO30" s="8" t="s">
        <v>101</v>
      </c>
      <c r="AP30" s="9">
        <v>45478</v>
      </c>
    </row>
    <row r="31" spans="1:48" s="25" customFormat="1" ht="13" customHeight="1" x14ac:dyDescent="0.25">
      <c r="A31" s="6">
        <v>45478.573949039353</v>
      </c>
      <c r="B31" s="8" t="s">
        <v>87</v>
      </c>
      <c r="C31" s="8" t="s">
        <v>88</v>
      </c>
      <c r="G31" s="8" t="s">
        <v>159</v>
      </c>
      <c r="I31" s="28">
        <v>0.33333333333333331</v>
      </c>
      <c r="J31" s="28">
        <v>0.66666666666666663</v>
      </c>
      <c r="K31" s="28">
        <v>0.5</v>
      </c>
      <c r="L31" s="28">
        <v>0</v>
      </c>
      <c r="M31" s="28">
        <v>0</v>
      </c>
      <c r="N31" s="28">
        <v>0</v>
      </c>
      <c r="O31" s="28">
        <v>0</v>
      </c>
      <c r="P31" s="28"/>
      <c r="Q31" s="28">
        <v>1</v>
      </c>
      <c r="R31" s="28">
        <v>0.58333333333333337</v>
      </c>
      <c r="S31" s="28">
        <v>0.83333333333333337</v>
      </c>
      <c r="T31" s="28">
        <v>0</v>
      </c>
      <c r="U31" s="28">
        <v>0</v>
      </c>
      <c r="V31" s="29">
        <f t="shared" si="0"/>
        <v>12</v>
      </c>
      <c r="W31" s="28">
        <v>0</v>
      </c>
      <c r="X31" s="28">
        <v>0</v>
      </c>
      <c r="Y31" s="28">
        <v>0</v>
      </c>
      <c r="Z31" s="28">
        <v>0.33333333333333331</v>
      </c>
      <c r="AA31" s="28">
        <v>0</v>
      </c>
      <c r="AB31" s="28">
        <v>0</v>
      </c>
      <c r="AC31" s="28">
        <v>0</v>
      </c>
      <c r="AD31" s="29">
        <f t="shared" si="1"/>
        <v>6</v>
      </c>
      <c r="AE31" s="30">
        <f t="shared" si="2"/>
        <v>8.3333333333333329E-2</v>
      </c>
      <c r="AF31" s="30">
        <f t="shared" si="3"/>
        <v>8.3333333333333329E-2</v>
      </c>
      <c r="AG31" s="30">
        <v>0.5</v>
      </c>
      <c r="AH31" s="31">
        <f t="shared" si="4"/>
        <v>7.4999999999999997E-2</v>
      </c>
      <c r="AI31" s="31">
        <f t="shared" si="5"/>
        <v>8.3333333333333332E-3</v>
      </c>
      <c r="AJ31" s="31">
        <v>0.05</v>
      </c>
      <c r="AK31" s="34">
        <f t="shared" si="6"/>
        <v>32.638888888888886</v>
      </c>
      <c r="AL31" s="34">
        <f t="shared" si="7"/>
        <v>2.7777777777777777</v>
      </c>
      <c r="AM31" s="34">
        <f t="shared" si="8"/>
        <v>29.652777777777779</v>
      </c>
      <c r="AN31" s="32" t="s">
        <v>160</v>
      </c>
      <c r="AO31" s="8" t="s">
        <v>97</v>
      </c>
      <c r="AP31" s="9">
        <v>45478</v>
      </c>
    </row>
    <row r="32" spans="1:48" s="25" customFormat="1" ht="13" customHeight="1" x14ac:dyDescent="0.25">
      <c r="A32" s="6">
        <v>45478.63461335648</v>
      </c>
      <c r="B32" s="8" t="s">
        <v>87</v>
      </c>
      <c r="C32" s="8" t="s">
        <v>4</v>
      </c>
      <c r="E32" s="8" t="s">
        <v>161</v>
      </c>
      <c r="I32" s="28">
        <v>0.66666666666666663</v>
      </c>
      <c r="J32" s="28">
        <v>0.66666666666666663</v>
      </c>
      <c r="K32" s="28">
        <v>0.75</v>
      </c>
      <c r="L32" s="28">
        <v>0.83333333333333337</v>
      </c>
      <c r="M32" s="28">
        <v>0.5</v>
      </c>
      <c r="N32" s="28">
        <v>0</v>
      </c>
      <c r="O32" s="28">
        <v>0.5</v>
      </c>
      <c r="P32" s="28">
        <v>0</v>
      </c>
      <c r="Q32" s="28">
        <v>1</v>
      </c>
      <c r="R32" s="28">
        <v>0.33333333333333331</v>
      </c>
      <c r="S32" s="28">
        <v>0.83333333333333337</v>
      </c>
      <c r="T32" s="28">
        <v>0</v>
      </c>
      <c r="U32" s="28">
        <v>0</v>
      </c>
      <c r="V32" s="29">
        <f t="shared" si="0"/>
        <v>13</v>
      </c>
      <c r="W32" s="28"/>
      <c r="X32" s="28">
        <v>0.83333333333333337</v>
      </c>
      <c r="Y32" s="28">
        <v>0</v>
      </c>
      <c r="Z32" s="28">
        <v>0</v>
      </c>
      <c r="AA32" s="28">
        <v>0.33333333333333331</v>
      </c>
      <c r="AB32" s="28">
        <v>0.83333333333333337</v>
      </c>
      <c r="AC32" s="28">
        <v>0</v>
      </c>
      <c r="AD32" s="29">
        <f t="shared" si="1"/>
        <v>5</v>
      </c>
      <c r="AE32" s="30">
        <f t="shared" si="2"/>
        <v>7.6923076923076927E-2</v>
      </c>
      <c r="AF32" s="30">
        <f t="shared" si="3"/>
        <v>0.1</v>
      </c>
      <c r="AG32" s="30">
        <v>0.5</v>
      </c>
      <c r="AH32" s="31">
        <f t="shared" si="4"/>
        <v>6.9230769230769235E-2</v>
      </c>
      <c r="AI32" s="31">
        <f t="shared" si="5"/>
        <v>0.01</v>
      </c>
      <c r="AJ32" s="31">
        <v>0.05</v>
      </c>
      <c r="AK32" s="34">
        <f t="shared" si="6"/>
        <v>46.794871794871788</v>
      </c>
      <c r="AL32" s="34">
        <f t="shared" si="7"/>
        <v>20</v>
      </c>
      <c r="AM32" s="34">
        <f t="shared" si="8"/>
        <v>44.11538461538462</v>
      </c>
      <c r="AN32" s="32" t="s">
        <v>162</v>
      </c>
      <c r="AO32" s="8" t="s">
        <v>109</v>
      </c>
      <c r="AP32" s="9">
        <v>45478</v>
      </c>
    </row>
    <row r="33" spans="1:48" s="25" customFormat="1" ht="13" customHeight="1" x14ac:dyDescent="0.25">
      <c r="A33" s="6">
        <v>45478.66529853009</v>
      </c>
      <c r="B33" s="8" t="s">
        <v>87</v>
      </c>
      <c r="C33" s="8" t="s">
        <v>88</v>
      </c>
      <c r="G33" s="8" t="s">
        <v>163</v>
      </c>
      <c r="I33" s="28">
        <v>0.33333333333333331</v>
      </c>
      <c r="J33" s="28">
        <v>0</v>
      </c>
      <c r="K33" s="28">
        <v>0.83333333333333337</v>
      </c>
      <c r="L33" s="28">
        <v>0</v>
      </c>
      <c r="M33" s="28">
        <v>0</v>
      </c>
      <c r="N33" s="28">
        <v>0.5</v>
      </c>
      <c r="O33" s="28">
        <v>0</v>
      </c>
      <c r="P33" s="28">
        <v>0</v>
      </c>
      <c r="Q33" s="28">
        <v>1</v>
      </c>
      <c r="R33" s="28">
        <v>0</v>
      </c>
      <c r="S33" s="28">
        <v>0.83333333333333337</v>
      </c>
      <c r="T33" s="28">
        <v>0</v>
      </c>
      <c r="U33" s="28">
        <v>0</v>
      </c>
      <c r="V33" s="29">
        <f t="shared" si="0"/>
        <v>13</v>
      </c>
      <c r="W33" s="28">
        <v>0</v>
      </c>
      <c r="X33" s="28">
        <v>0</v>
      </c>
      <c r="Y33" s="28">
        <v>0</v>
      </c>
      <c r="Z33" s="28">
        <v>0</v>
      </c>
      <c r="AA33" s="28">
        <v>0</v>
      </c>
      <c r="AB33" s="28">
        <v>0.83333333333333337</v>
      </c>
      <c r="AC33" s="28">
        <v>0.33333333333333331</v>
      </c>
      <c r="AD33" s="29">
        <f t="shared" si="1"/>
        <v>6</v>
      </c>
      <c r="AE33" s="30">
        <f t="shared" si="2"/>
        <v>7.6923076923076927E-2</v>
      </c>
      <c r="AF33" s="30">
        <f t="shared" si="3"/>
        <v>8.3333333333333329E-2</v>
      </c>
      <c r="AG33" s="30">
        <v>0.5</v>
      </c>
      <c r="AH33" s="31">
        <f t="shared" si="4"/>
        <v>6.9230769230769235E-2</v>
      </c>
      <c r="AI33" s="31">
        <f t="shared" si="5"/>
        <v>8.3333333333333332E-3</v>
      </c>
      <c r="AJ33" s="31">
        <v>0.05</v>
      </c>
      <c r="AK33" s="34">
        <f t="shared" si="6"/>
        <v>26.923076923076927</v>
      </c>
      <c r="AL33" s="34">
        <f t="shared" si="7"/>
        <v>23.611111111111111</v>
      </c>
      <c r="AM33" s="34">
        <f t="shared" si="8"/>
        <v>26.591880341880348</v>
      </c>
      <c r="AN33" s="32" t="s">
        <v>164</v>
      </c>
      <c r="AO33" s="8" t="s">
        <v>97</v>
      </c>
      <c r="AP33" s="9">
        <v>45478</v>
      </c>
    </row>
    <row r="34" spans="1:48" s="25" customFormat="1" ht="13" customHeight="1" x14ac:dyDescent="0.25">
      <c r="A34" s="6">
        <v>45478.666881331017</v>
      </c>
      <c r="B34" s="8" t="s">
        <v>87</v>
      </c>
      <c r="C34" s="8" t="s">
        <v>88</v>
      </c>
      <c r="G34" s="8" t="s">
        <v>165</v>
      </c>
      <c r="I34" s="28">
        <v>0.66666666666666663</v>
      </c>
      <c r="J34" s="28">
        <v>0.66666666666666663</v>
      </c>
      <c r="K34" s="28">
        <v>0.75</v>
      </c>
      <c r="L34" s="28">
        <v>0.83333333333333337</v>
      </c>
      <c r="M34" s="28">
        <v>0</v>
      </c>
      <c r="N34" s="28">
        <v>0.66666666666666663</v>
      </c>
      <c r="O34" s="28">
        <v>0.83333333333333337</v>
      </c>
      <c r="P34" s="28">
        <v>0</v>
      </c>
      <c r="Q34" s="28">
        <v>0.83333333333333337</v>
      </c>
      <c r="R34" s="28">
        <v>0</v>
      </c>
      <c r="S34" s="28">
        <v>0</v>
      </c>
      <c r="T34" s="28">
        <v>0</v>
      </c>
      <c r="U34" s="28">
        <v>0</v>
      </c>
      <c r="V34" s="29">
        <f t="shared" si="0"/>
        <v>13</v>
      </c>
      <c r="W34" s="28">
        <v>0</v>
      </c>
      <c r="X34" s="28">
        <v>0.83333333333333337</v>
      </c>
      <c r="Y34" s="28">
        <v>0</v>
      </c>
      <c r="Z34" s="28">
        <v>0</v>
      </c>
      <c r="AA34" s="28">
        <v>0</v>
      </c>
      <c r="AB34" s="28">
        <v>0</v>
      </c>
      <c r="AC34" s="28">
        <v>0.66666666666666663</v>
      </c>
      <c r="AD34" s="29">
        <f t="shared" si="1"/>
        <v>6</v>
      </c>
      <c r="AE34" s="30">
        <f t="shared" si="2"/>
        <v>7.6923076923076927E-2</v>
      </c>
      <c r="AF34" s="30">
        <f t="shared" si="3"/>
        <v>8.3333333333333329E-2</v>
      </c>
      <c r="AG34" s="30">
        <v>0.5</v>
      </c>
      <c r="AH34" s="31">
        <f t="shared" si="4"/>
        <v>6.9230769230769235E-2</v>
      </c>
      <c r="AI34" s="31">
        <f t="shared" si="5"/>
        <v>8.3333333333333332E-3</v>
      </c>
      <c r="AJ34" s="31">
        <v>0.05</v>
      </c>
      <c r="AK34" s="34">
        <f t="shared" si="6"/>
        <v>40.38461538461538</v>
      </c>
      <c r="AL34" s="34">
        <f t="shared" si="7"/>
        <v>40.277777777777779</v>
      </c>
      <c r="AM34" s="34">
        <f t="shared" si="8"/>
        <v>40.373931623931632</v>
      </c>
      <c r="AN34" s="32" t="s">
        <v>166</v>
      </c>
      <c r="AO34" s="8" t="s">
        <v>101</v>
      </c>
      <c r="AP34" s="9">
        <v>45478</v>
      </c>
    </row>
    <row r="35" spans="1:48" s="25" customFormat="1" ht="13" customHeight="1" x14ac:dyDescent="0.25">
      <c r="A35" s="6">
        <v>45478.708143217591</v>
      </c>
      <c r="B35" s="8" t="s">
        <v>87</v>
      </c>
      <c r="C35" s="8" t="s">
        <v>88</v>
      </c>
      <c r="G35" s="8" t="s">
        <v>167</v>
      </c>
      <c r="I35" s="28">
        <v>0.66666666666666663</v>
      </c>
      <c r="J35" s="28">
        <v>0</v>
      </c>
      <c r="K35" s="28">
        <v>0.75</v>
      </c>
      <c r="L35" s="28">
        <v>0.66666666666666663</v>
      </c>
      <c r="M35" s="28">
        <v>0.5</v>
      </c>
      <c r="N35" s="28">
        <v>0.83333333333333337</v>
      </c>
      <c r="O35" s="28">
        <v>0.83333333333333337</v>
      </c>
      <c r="P35" s="28">
        <v>0</v>
      </c>
      <c r="Q35" s="28">
        <v>0.83333333333333337</v>
      </c>
      <c r="R35" s="28">
        <v>0.25</v>
      </c>
      <c r="S35" s="28">
        <v>0.83333333333333337</v>
      </c>
      <c r="T35" s="28">
        <v>0</v>
      </c>
      <c r="U35" s="28"/>
      <c r="V35" s="29">
        <f t="shared" si="0"/>
        <v>12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9">
        <f t="shared" si="1"/>
        <v>6</v>
      </c>
      <c r="AE35" s="30">
        <f t="shared" si="2"/>
        <v>8.3333333333333329E-2</v>
      </c>
      <c r="AF35" s="30">
        <f t="shared" si="3"/>
        <v>8.3333333333333329E-2</v>
      </c>
      <c r="AG35" s="30">
        <v>0.5</v>
      </c>
      <c r="AH35" s="31">
        <f t="shared" si="4"/>
        <v>7.4999999999999997E-2</v>
      </c>
      <c r="AI35" s="31">
        <f t="shared" si="5"/>
        <v>8.3333333333333332E-3</v>
      </c>
      <c r="AJ35" s="31">
        <v>0.05</v>
      </c>
      <c r="AK35" s="34">
        <f t="shared" si="6"/>
        <v>51.388888888888886</v>
      </c>
      <c r="AL35" s="34">
        <f t="shared" si="7"/>
        <v>0</v>
      </c>
      <c r="AM35" s="34">
        <f t="shared" si="8"/>
        <v>46.25</v>
      </c>
      <c r="AN35" s="32" t="s">
        <v>168</v>
      </c>
      <c r="AO35" s="8" t="s">
        <v>101</v>
      </c>
      <c r="AP35" s="9">
        <v>45478</v>
      </c>
    </row>
    <row r="36" spans="1:48" s="25" customFormat="1" ht="13" customHeight="1" x14ac:dyDescent="0.25">
      <c r="A36" s="6">
        <v>45478.719077187503</v>
      </c>
      <c r="B36" s="8" t="s">
        <v>87</v>
      </c>
      <c r="C36" s="8" t="s">
        <v>88</v>
      </c>
      <c r="G36" s="8" t="s">
        <v>169</v>
      </c>
      <c r="I36" s="28">
        <v>0.66666666666666663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/>
      <c r="V36" s="29">
        <f t="shared" si="0"/>
        <v>12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9">
        <f t="shared" si="1"/>
        <v>6</v>
      </c>
      <c r="AE36" s="30">
        <f t="shared" si="2"/>
        <v>8.3333333333333329E-2</v>
      </c>
      <c r="AF36" s="30">
        <f t="shared" si="3"/>
        <v>8.3333333333333329E-2</v>
      </c>
      <c r="AG36" s="30">
        <v>0.5</v>
      </c>
      <c r="AH36" s="31">
        <f t="shared" si="4"/>
        <v>7.4999999999999997E-2</v>
      </c>
      <c r="AI36" s="31">
        <f t="shared" si="5"/>
        <v>8.3333333333333332E-3</v>
      </c>
      <c r="AJ36" s="31">
        <v>0.05</v>
      </c>
      <c r="AK36" s="34">
        <f t="shared" si="6"/>
        <v>5.5555555555555554</v>
      </c>
      <c r="AL36" s="34">
        <f t="shared" si="7"/>
        <v>0</v>
      </c>
      <c r="AM36" s="34">
        <f t="shared" si="8"/>
        <v>5</v>
      </c>
      <c r="AN36" s="32" t="s">
        <v>170</v>
      </c>
      <c r="AO36" s="8" t="s">
        <v>101</v>
      </c>
      <c r="AP36" s="9">
        <v>45478</v>
      </c>
    </row>
    <row r="37" spans="1:48" s="25" customFormat="1" ht="13" customHeight="1" x14ac:dyDescent="0.25">
      <c r="A37" s="6">
        <v>45478.748356099539</v>
      </c>
      <c r="B37" s="8" t="s">
        <v>87</v>
      </c>
      <c r="C37" s="8" t="s">
        <v>88</v>
      </c>
      <c r="G37" s="8" t="s">
        <v>171</v>
      </c>
      <c r="I37" s="28">
        <v>0.66666666666666663</v>
      </c>
      <c r="J37" s="28">
        <v>0.66666666666666663</v>
      </c>
      <c r="K37" s="28">
        <v>0</v>
      </c>
      <c r="L37" s="28">
        <v>0</v>
      </c>
      <c r="M37" s="28">
        <v>0.5</v>
      </c>
      <c r="N37" s="28">
        <v>0.5</v>
      </c>
      <c r="O37" s="28">
        <v>0.16666666666666666</v>
      </c>
      <c r="P37" s="28"/>
      <c r="Q37" s="28">
        <v>1</v>
      </c>
      <c r="R37" s="28">
        <v>0</v>
      </c>
      <c r="S37" s="28">
        <v>0.5</v>
      </c>
      <c r="T37" s="28">
        <v>0</v>
      </c>
      <c r="U37" s="28">
        <v>0</v>
      </c>
      <c r="V37" s="29">
        <f t="shared" si="0"/>
        <v>12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9">
        <f t="shared" si="1"/>
        <v>6</v>
      </c>
      <c r="AE37" s="30">
        <f t="shared" si="2"/>
        <v>8.3333333333333329E-2</v>
      </c>
      <c r="AF37" s="30">
        <f t="shared" si="3"/>
        <v>8.3333333333333329E-2</v>
      </c>
      <c r="AG37" s="30">
        <v>0.5</v>
      </c>
      <c r="AH37" s="31">
        <f t="shared" si="4"/>
        <v>7.4999999999999997E-2</v>
      </c>
      <c r="AI37" s="31">
        <f t="shared" si="5"/>
        <v>8.3333333333333332E-3</v>
      </c>
      <c r="AJ37" s="31">
        <v>0.05</v>
      </c>
      <c r="AK37" s="34">
        <f t="shared" si="6"/>
        <v>33.333333333333329</v>
      </c>
      <c r="AL37" s="34">
        <f t="shared" si="7"/>
        <v>0</v>
      </c>
      <c r="AM37" s="34">
        <f t="shared" si="8"/>
        <v>30</v>
      </c>
      <c r="AN37" s="32" t="s">
        <v>172</v>
      </c>
      <c r="AO37" s="8" t="s">
        <v>101</v>
      </c>
      <c r="AP37" s="9">
        <v>45478</v>
      </c>
    </row>
    <row r="38" spans="1:48" s="25" customFormat="1" ht="13" customHeight="1" x14ac:dyDescent="0.25">
      <c r="A38" s="6">
        <v>45478.787421354165</v>
      </c>
      <c r="B38" s="8" t="s">
        <v>87</v>
      </c>
      <c r="C38" s="8" t="s">
        <v>3</v>
      </c>
      <c r="D38" s="8" t="s">
        <v>173</v>
      </c>
      <c r="E38" s="8"/>
      <c r="F38" s="8"/>
      <c r="G38" s="8"/>
      <c r="H38" s="8"/>
      <c r="I38" s="28">
        <v>0.66666666666666663</v>
      </c>
      <c r="J38" s="28">
        <v>0.66666666666666663</v>
      </c>
      <c r="K38" s="28">
        <v>0.75</v>
      </c>
      <c r="L38" s="28">
        <v>0.25</v>
      </c>
      <c r="M38" s="28">
        <v>0.5</v>
      </c>
      <c r="N38" s="28">
        <v>0.83333333333333337</v>
      </c>
      <c r="O38" s="28">
        <v>0.5</v>
      </c>
      <c r="P38" s="28">
        <v>0</v>
      </c>
      <c r="Q38" s="28">
        <v>1</v>
      </c>
      <c r="R38" s="28">
        <v>0.66666666666666663</v>
      </c>
      <c r="S38" s="28">
        <v>0.5</v>
      </c>
      <c r="T38" s="28">
        <v>0</v>
      </c>
      <c r="U38" s="28">
        <v>1</v>
      </c>
      <c r="V38" s="29">
        <f t="shared" si="0"/>
        <v>13</v>
      </c>
      <c r="W38" s="28"/>
      <c r="X38" s="28">
        <v>0</v>
      </c>
      <c r="Y38" s="28">
        <v>1</v>
      </c>
      <c r="Z38" s="28">
        <v>0</v>
      </c>
      <c r="AA38" s="28">
        <v>1</v>
      </c>
      <c r="AB38" s="28">
        <v>0</v>
      </c>
      <c r="AC38" s="28">
        <v>0.66666666666666663</v>
      </c>
      <c r="AD38" s="29">
        <f t="shared" si="1"/>
        <v>5</v>
      </c>
      <c r="AE38" s="30">
        <f t="shared" si="2"/>
        <v>7.6923076923076927E-2</v>
      </c>
      <c r="AF38" s="30">
        <f t="shared" si="3"/>
        <v>0.1</v>
      </c>
      <c r="AG38" s="30">
        <v>0.5</v>
      </c>
      <c r="AH38" s="31">
        <f t="shared" si="4"/>
        <v>6.9230769230769235E-2</v>
      </c>
      <c r="AI38" s="31">
        <f t="shared" si="5"/>
        <v>0.01</v>
      </c>
      <c r="AJ38" s="31">
        <v>0.05</v>
      </c>
      <c r="AK38" s="34">
        <f t="shared" si="6"/>
        <v>56.410256410256409</v>
      </c>
      <c r="AL38" s="34">
        <f t="shared" si="7"/>
        <v>53.333333333333336</v>
      </c>
      <c r="AM38" s="34">
        <f t="shared" si="8"/>
        <v>56.102564102564109</v>
      </c>
      <c r="AN38" s="8" t="s">
        <v>174</v>
      </c>
      <c r="AO38" s="8" t="s">
        <v>146</v>
      </c>
      <c r="AP38" s="9">
        <v>45478</v>
      </c>
      <c r="AQ38" s="8"/>
      <c r="AR38" s="8"/>
      <c r="AS38" s="8"/>
      <c r="AT38" s="8"/>
      <c r="AU38" s="8"/>
      <c r="AV38" s="8"/>
    </row>
    <row r="39" spans="1:48" s="25" customFormat="1" ht="13" customHeight="1" x14ac:dyDescent="0.25">
      <c r="A39" s="6">
        <v>45481.424700995369</v>
      </c>
      <c r="B39" s="8" t="s">
        <v>87</v>
      </c>
      <c r="C39" s="8" t="s">
        <v>88</v>
      </c>
      <c r="G39" s="8" t="s">
        <v>141</v>
      </c>
      <c r="I39" s="28">
        <v>0.33333333333333331</v>
      </c>
      <c r="J39" s="28">
        <v>0.5</v>
      </c>
      <c r="K39" s="28">
        <v>0.5</v>
      </c>
      <c r="L39" s="28">
        <v>0.25</v>
      </c>
      <c r="M39" s="28">
        <v>0.5</v>
      </c>
      <c r="N39" s="28">
        <v>0.66666666666666663</v>
      </c>
      <c r="O39" s="28">
        <v>0.33333333333333331</v>
      </c>
      <c r="P39" s="28"/>
      <c r="Q39" s="28">
        <v>1</v>
      </c>
      <c r="R39" s="28">
        <v>0</v>
      </c>
      <c r="S39" s="28">
        <v>0.5</v>
      </c>
      <c r="T39" s="28">
        <v>0</v>
      </c>
      <c r="U39" s="28">
        <v>0</v>
      </c>
      <c r="V39" s="29">
        <f t="shared" si="0"/>
        <v>12</v>
      </c>
      <c r="W39" s="28">
        <v>0</v>
      </c>
      <c r="X39" s="28">
        <v>0</v>
      </c>
      <c r="Y39" s="28">
        <v>0</v>
      </c>
      <c r="Z39" s="28">
        <v>0</v>
      </c>
      <c r="AA39" s="28">
        <v>0</v>
      </c>
      <c r="AB39" s="28">
        <v>0</v>
      </c>
      <c r="AC39" s="28">
        <v>0.33333333333333331</v>
      </c>
      <c r="AD39" s="29">
        <f t="shared" si="1"/>
        <v>6</v>
      </c>
      <c r="AE39" s="30">
        <f t="shared" si="2"/>
        <v>8.3333333333333329E-2</v>
      </c>
      <c r="AF39" s="30">
        <f t="shared" si="3"/>
        <v>8.3333333333333329E-2</v>
      </c>
      <c r="AG39" s="30">
        <v>0.5</v>
      </c>
      <c r="AH39" s="31">
        <f t="shared" si="4"/>
        <v>7.4999999999999997E-2</v>
      </c>
      <c r="AI39" s="31">
        <f t="shared" si="5"/>
        <v>8.3333333333333332E-3</v>
      </c>
      <c r="AJ39" s="31">
        <v>0.05</v>
      </c>
      <c r="AK39" s="34">
        <f t="shared" si="6"/>
        <v>38.194444444444443</v>
      </c>
      <c r="AL39" s="34">
        <f t="shared" si="7"/>
        <v>16.666666666666664</v>
      </c>
      <c r="AM39" s="34">
        <f t="shared" si="8"/>
        <v>36.041666666666657</v>
      </c>
      <c r="AN39" s="32" t="s">
        <v>142</v>
      </c>
      <c r="AO39" s="8" t="s">
        <v>97</v>
      </c>
      <c r="AP39" s="9">
        <v>45481</v>
      </c>
    </row>
    <row r="40" spans="1:48" s="25" customFormat="1" ht="13" customHeight="1" x14ac:dyDescent="0.25">
      <c r="A40" s="6">
        <v>45481.486439849541</v>
      </c>
      <c r="B40" s="8" t="s">
        <v>87</v>
      </c>
      <c r="C40" s="8" t="s">
        <v>88</v>
      </c>
      <c r="G40" s="8" t="s">
        <v>175</v>
      </c>
      <c r="I40" s="28">
        <v>0.66666666666666663</v>
      </c>
      <c r="J40" s="28">
        <v>1</v>
      </c>
      <c r="K40" s="28">
        <v>0.83333333333333337</v>
      </c>
      <c r="L40" s="28">
        <v>0.5</v>
      </c>
      <c r="M40" s="28">
        <v>0</v>
      </c>
      <c r="N40" s="28">
        <v>0.33333333333333331</v>
      </c>
      <c r="O40" s="28">
        <v>0</v>
      </c>
      <c r="P40" s="28">
        <v>0</v>
      </c>
      <c r="Q40" s="28">
        <v>0.83333333333333337</v>
      </c>
      <c r="R40" s="28">
        <v>0</v>
      </c>
      <c r="S40" s="28">
        <v>0.5</v>
      </c>
      <c r="T40" s="28">
        <v>0</v>
      </c>
      <c r="U40" s="28">
        <v>0</v>
      </c>
      <c r="V40" s="29">
        <f t="shared" si="0"/>
        <v>13</v>
      </c>
      <c r="W40" s="28">
        <v>0.33333333333333331</v>
      </c>
      <c r="X40" s="28">
        <v>0</v>
      </c>
      <c r="Y40" s="28">
        <v>0.83333333333333337</v>
      </c>
      <c r="Z40" s="28">
        <v>0</v>
      </c>
      <c r="AA40" s="28">
        <v>0.66666666666666663</v>
      </c>
      <c r="AB40" s="28">
        <v>0.5</v>
      </c>
      <c r="AC40" s="28">
        <v>0.66666666666666663</v>
      </c>
      <c r="AD40" s="29">
        <f t="shared" si="1"/>
        <v>6</v>
      </c>
      <c r="AE40" s="30">
        <f t="shared" si="2"/>
        <v>7.6923076923076927E-2</v>
      </c>
      <c r="AF40" s="30">
        <f t="shared" si="3"/>
        <v>8.3333333333333329E-2</v>
      </c>
      <c r="AG40" s="30">
        <v>0.5</v>
      </c>
      <c r="AH40" s="31">
        <f t="shared" si="4"/>
        <v>6.9230769230769235E-2</v>
      </c>
      <c r="AI40" s="31">
        <f t="shared" si="5"/>
        <v>8.3333333333333332E-3</v>
      </c>
      <c r="AJ40" s="31">
        <v>0.05</v>
      </c>
      <c r="AK40" s="34">
        <f t="shared" si="6"/>
        <v>35.897435897435891</v>
      </c>
      <c r="AL40" s="34">
        <f t="shared" si="7"/>
        <v>52.777777777777779</v>
      </c>
      <c r="AM40" s="34">
        <f t="shared" si="8"/>
        <v>37.585470085470078</v>
      </c>
      <c r="AN40" s="32" t="s">
        <v>176</v>
      </c>
      <c r="AO40" s="8" t="s">
        <v>101</v>
      </c>
      <c r="AP40" s="9">
        <v>45481</v>
      </c>
    </row>
    <row r="41" spans="1:48" s="25" customFormat="1" ht="13" customHeight="1" x14ac:dyDescent="0.25">
      <c r="A41" s="6">
        <v>45481.523032673613</v>
      </c>
      <c r="B41" s="8" t="s">
        <v>87</v>
      </c>
      <c r="C41" s="8" t="s">
        <v>88</v>
      </c>
      <c r="G41" s="8" t="s">
        <v>177</v>
      </c>
      <c r="I41" s="28">
        <v>0.66666666666666663</v>
      </c>
      <c r="J41" s="28">
        <v>0.66666666666666663</v>
      </c>
      <c r="K41" s="28">
        <v>0.83333333333333337</v>
      </c>
      <c r="L41" s="28">
        <v>0.75</v>
      </c>
      <c r="M41" s="28">
        <v>1</v>
      </c>
      <c r="N41" s="28">
        <v>0.66666666666666663</v>
      </c>
      <c r="O41" s="28">
        <v>1</v>
      </c>
      <c r="P41" s="28"/>
      <c r="Q41" s="28">
        <v>0.83333333333333337</v>
      </c>
      <c r="R41" s="28">
        <v>0.5</v>
      </c>
      <c r="S41" s="28">
        <v>0.5</v>
      </c>
      <c r="T41" s="28">
        <v>0</v>
      </c>
      <c r="U41" s="28"/>
      <c r="V41" s="29">
        <f t="shared" si="0"/>
        <v>11</v>
      </c>
      <c r="W41" s="28">
        <v>0</v>
      </c>
      <c r="X41" s="28">
        <v>0</v>
      </c>
      <c r="Y41" s="28">
        <v>0.83333333333333337</v>
      </c>
      <c r="Z41" s="28">
        <v>0.5</v>
      </c>
      <c r="AA41" s="28">
        <v>0</v>
      </c>
      <c r="AB41" s="28">
        <v>0</v>
      </c>
      <c r="AC41" s="28">
        <v>0.33333333333333331</v>
      </c>
      <c r="AD41" s="29">
        <f t="shared" si="1"/>
        <v>6</v>
      </c>
      <c r="AE41" s="30">
        <f t="shared" si="2"/>
        <v>9.0909090909090912E-2</v>
      </c>
      <c r="AF41" s="30">
        <f t="shared" si="3"/>
        <v>8.3333333333333329E-2</v>
      </c>
      <c r="AG41" s="30">
        <v>0.5</v>
      </c>
      <c r="AH41" s="31">
        <f t="shared" si="4"/>
        <v>8.1818181818181818E-2</v>
      </c>
      <c r="AI41" s="31">
        <f t="shared" si="5"/>
        <v>8.3333333333333332E-3</v>
      </c>
      <c r="AJ41" s="31">
        <v>0.05</v>
      </c>
      <c r="AK41" s="34">
        <f t="shared" si="6"/>
        <v>67.424242424242422</v>
      </c>
      <c r="AL41" s="34">
        <f t="shared" si="7"/>
        <v>27.777777777777779</v>
      </c>
      <c r="AM41" s="34">
        <f t="shared" si="8"/>
        <v>63.459595959595958</v>
      </c>
      <c r="AN41" s="32" t="s">
        <v>178</v>
      </c>
      <c r="AO41" s="8" t="s">
        <v>97</v>
      </c>
      <c r="AP41" s="9">
        <v>45481</v>
      </c>
    </row>
    <row r="42" spans="1:48" s="25" customFormat="1" ht="13" customHeight="1" x14ac:dyDescent="0.25">
      <c r="A42" s="6">
        <v>45481.531636053245</v>
      </c>
      <c r="B42" s="8" t="s">
        <v>87</v>
      </c>
      <c r="C42" s="8" t="s">
        <v>88</v>
      </c>
      <c r="G42" s="8" t="s">
        <v>179</v>
      </c>
      <c r="I42" s="28">
        <v>0.66666666666666663</v>
      </c>
      <c r="J42" s="28">
        <v>0.66666666666666663</v>
      </c>
      <c r="K42" s="28">
        <v>0</v>
      </c>
      <c r="L42" s="28">
        <v>0</v>
      </c>
      <c r="M42" s="28">
        <v>0.5</v>
      </c>
      <c r="N42" s="28">
        <v>0.5</v>
      </c>
      <c r="O42" s="28">
        <v>0.33333333333333331</v>
      </c>
      <c r="P42" s="28"/>
      <c r="Q42" s="28">
        <v>0.83333333333333337</v>
      </c>
      <c r="R42" s="28">
        <v>0.66666666666666663</v>
      </c>
      <c r="S42" s="28">
        <v>0.5</v>
      </c>
      <c r="T42" s="28">
        <v>0</v>
      </c>
      <c r="U42" s="28">
        <v>0</v>
      </c>
      <c r="V42" s="29">
        <f t="shared" si="0"/>
        <v>12</v>
      </c>
      <c r="W42" s="28">
        <v>0</v>
      </c>
      <c r="X42" s="28">
        <v>0</v>
      </c>
      <c r="Y42" s="28">
        <v>0.83333333333333337</v>
      </c>
      <c r="Z42" s="28">
        <v>0.5</v>
      </c>
      <c r="AA42" s="28">
        <v>0</v>
      </c>
      <c r="AB42" s="28">
        <v>0.83333333333333337</v>
      </c>
      <c r="AC42" s="28">
        <v>0.66666666666666663</v>
      </c>
      <c r="AD42" s="29">
        <f t="shared" si="1"/>
        <v>6</v>
      </c>
      <c r="AE42" s="30">
        <f t="shared" si="2"/>
        <v>8.3333333333333329E-2</v>
      </c>
      <c r="AF42" s="30">
        <f t="shared" si="3"/>
        <v>8.3333333333333329E-2</v>
      </c>
      <c r="AG42" s="30">
        <v>0.5</v>
      </c>
      <c r="AH42" s="31">
        <f t="shared" si="4"/>
        <v>7.4999999999999997E-2</v>
      </c>
      <c r="AI42" s="31">
        <f t="shared" si="5"/>
        <v>8.3333333333333332E-3</v>
      </c>
      <c r="AJ42" s="31">
        <v>0.05</v>
      </c>
      <c r="AK42" s="34">
        <f t="shared" si="6"/>
        <v>38.888888888888893</v>
      </c>
      <c r="AL42" s="34">
        <f t="shared" si="7"/>
        <v>51.388888888888886</v>
      </c>
      <c r="AM42" s="34">
        <f t="shared" si="8"/>
        <v>40.138888888888879</v>
      </c>
      <c r="AN42" s="32" t="s">
        <v>180</v>
      </c>
      <c r="AO42" s="8" t="s">
        <v>101</v>
      </c>
      <c r="AP42" s="9">
        <v>45481</v>
      </c>
    </row>
    <row r="43" spans="1:48" s="25" customFormat="1" ht="13" customHeight="1" x14ac:dyDescent="0.25">
      <c r="A43" s="6">
        <v>45481.560971192128</v>
      </c>
      <c r="B43" s="8" t="s">
        <v>87</v>
      </c>
      <c r="C43" s="8" t="s">
        <v>3</v>
      </c>
      <c r="D43" s="8" t="s">
        <v>181</v>
      </c>
      <c r="I43" s="28">
        <v>0.66666666666666663</v>
      </c>
      <c r="J43" s="28">
        <v>0.66666666666666663</v>
      </c>
      <c r="K43" s="28">
        <v>8.3333333333333329E-2</v>
      </c>
      <c r="L43" s="28">
        <v>0.16666666666666666</v>
      </c>
      <c r="M43" s="28">
        <v>0</v>
      </c>
      <c r="N43" s="28">
        <v>0.5</v>
      </c>
      <c r="O43" s="28">
        <v>0.33333333333333331</v>
      </c>
      <c r="P43" s="28">
        <v>0.5</v>
      </c>
      <c r="Q43" s="28">
        <v>0.83333333333333337</v>
      </c>
      <c r="R43" s="28">
        <v>0.5</v>
      </c>
      <c r="S43" s="28">
        <v>0</v>
      </c>
      <c r="T43" s="28">
        <v>0</v>
      </c>
      <c r="U43" s="28">
        <v>0.66666666666666663</v>
      </c>
      <c r="V43" s="29">
        <f t="shared" si="0"/>
        <v>13</v>
      </c>
      <c r="W43" s="28"/>
      <c r="X43" s="28">
        <v>0</v>
      </c>
      <c r="Y43" s="28">
        <v>0</v>
      </c>
      <c r="Z43" s="28">
        <v>0.5</v>
      </c>
      <c r="AA43" s="28">
        <v>0</v>
      </c>
      <c r="AB43" s="28">
        <v>0</v>
      </c>
      <c r="AC43" s="28">
        <v>0</v>
      </c>
      <c r="AD43" s="29">
        <f t="shared" si="1"/>
        <v>5</v>
      </c>
      <c r="AE43" s="30">
        <f t="shared" si="2"/>
        <v>7.6923076923076927E-2</v>
      </c>
      <c r="AF43" s="30">
        <f t="shared" si="3"/>
        <v>0.1</v>
      </c>
      <c r="AG43" s="30">
        <v>0.5</v>
      </c>
      <c r="AH43" s="31">
        <f t="shared" si="4"/>
        <v>6.9230769230769235E-2</v>
      </c>
      <c r="AI43" s="31">
        <f t="shared" si="5"/>
        <v>0.01</v>
      </c>
      <c r="AJ43" s="31">
        <v>0.05</v>
      </c>
      <c r="AK43" s="34">
        <f t="shared" si="6"/>
        <v>37.82051282051281</v>
      </c>
      <c r="AL43" s="34">
        <f t="shared" si="7"/>
        <v>5</v>
      </c>
      <c r="AM43" s="34">
        <f t="shared" si="8"/>
        <v>34.53846153846154</v>
      </c>
      <c r="AN43" s="8" t="s">
        <v>182</v>
      </c>
      <c r="AO43" s="8" t="s">
        <v>146</v>
      </c>
      <c r="AP43" s="9">
        <v>45481</v>
      </c>
    </row>
    <row r="44" spans="1:48" s="25" customFormat="1" ht="13" customHeight="1" x14ac:dyDescent="0.25">
      <c r="A44" s="6">
        <v>45481.641175266202</v>
      </c>
      <c r="B44" s="8" t="s">
        <v>87</v>
      </c>
      <c r="C44" s="8" t="s">
        <v>5</v>
      </c>
      <c r="F44" s="8" t="s">
        <v>183</v>
      </c>
      <c r="I44" s="28">
        <v>0.66666666666666663</v>
      </c>
      <c r="J44" s="28">
        <v>0.66666666666666663</v>
      </c>
      <c r="K44" s="28">
        <v>0.5</v>
      </c>
      <c r="L44" s="28">
        <v>0.5</v>
      </c>
      <c r="M44" s="28">
        <v>0.5</v>
      </c>
      <c r="N44" s="28">
        <v>1</v>
      </c>
      <c r="O44" s="28">
        <v>0</v>
      </c>
      <c r="P44" s="28">
        <v>0</v>
      </c>
      <c r="Q44" s="28">
        <v>0.83333333333333337</v>
      </c>
      <c r="R44" s="28">
        <v>0</v>
      </c>
      <c r="S44" s="28">
        <v>0</v>
      </c>
      <c r="T44" s="28">
        <v>0</v>
      </c>
      <c r="U44" s="28">
        <v>0</v>
      </c>
      <c r="V44" s="29">
        <f t="shared" si="0"/>
        <v>13</v>
      </c>
      <c r="W44" s="28"/>
      <c r="X44" s="28">
        <v>0</v>
      </c>
      <c r="Y44" s="28">
        <v>0</v>
      </c>
      <c r="Z44" s="28">
        <v>0</v>
      </c>
      <c r="AA44" s="28">
        <v>0</v>
      </c>
      <c r="AB44" s="28">
        <v>0</v>
      </c>
      <c r="AC44" s="28">
        <v>0.66666666666666663</v>
      </c>
      <c r="AD44" s="29">
        <f t="shared" si="1"/>
        <v>5</v>
      </c>
      <c r="AE44" s="30">
        <f t="shared" si="2"/>
        <v>7.6923076923076927E-2</v>
      </c>
      <c r="AF44" s="30">
        <f t="shared" si="3"/>
        <v>0.1</v>
      </c>
      <c r="AG44" s="30">
        <v>0.5</v>
      </c>
      <c r="AH44" s="31">
        <f t="shared" si="4"/>
        <v>6.9230769230769235E-2</v>
      </c>
      <c r="AI44" s="31">
        <f t="shared" si="5"/>
        <v>0.01</v>
      </c>
      <c r="AJ44" s="31">
        <v>0.05</v>
      </c>
      <c r="AK44" s="34">
        <f t="shared" si="6"/>
        <v>35.897435897435898</v>
      </c>
      <c r="AL44" s="34">
        <f t="shared" si="7"/>
        <v>33.333333333333329</v>
      </c>
      <c r="AM44" s="34">
        <f t="shared" si="8"/>
        <v>35.641025641025635</v>
      </c>
      <c r="AN44" s="32" t="s">
        <v>184</v>
      </c>
      <c r="AO44" s="8" t="s">
        <v>112</v>
      </c>
      <c r="AP44" s="9">
        <v>45481</v>
      </c>
    </row>
    <row r="45" spans="1:48" s="25" customFormat="1" ht="13" customHeight="1" x14ac:dyDescent="0.25">
      <c r="A45" s="6">
        <v>45481.652016296299</v>
      </c>
      <c r="B45" s="8" t="s">
        <v>87</v>
      </c>
      <c r="C45" s="8" t="s">
        <v>88</v>
      </c>
      <c r="G45" s="8" t="s">
        <v>185</v>
      </c>
      <c r="I45" s="28">
        <v>0</v>
      </c>
      <c r="J45" s="28">
        <v>0.5</v>
      </c>
      <c r="K45" s="28">
        <v>0.41666666666666669</v>
      </c>
      <c r="L45" s="28">
        <v>0.58333333333333337</v>
      </c>
      <c r="M45" s="28">
        <v>0.75</v>
      </c>
      <c r="N45" s="28">
        <v>1</v>
      </c>
      <c r="O45" s="28">
        <v>0.83333333333333337</v>
      </c>
      <c r="P45" s="28">
        <v>0.5</v>
      </c>
      <c r="Q45" s="28">
        <v>1</v>
      </c>
      <c r="R45" s="28">
        <v>0</v>
      </c>
      <c r="S45" s="28">
        <v>0.5</v>
      </c>
      <c r="T45" s="28">
        <v>0</v>
      </c>
      <c r="U45" s="28">
        <v>0</v>
      </c>
      <c r="V45" s="29">
        <f t="shared" si="0"/>
        <v>13</v>
      </c>
      <c r="W45" s="28">
        <v>0</v>
      </c>
      <c r="X45" s="28">
        <v>1</v>
      </c>
      <c r="Y45" s="28">
        <v>0</v>
      </c>
      <c r="Z45" s="28">
        <v>0</v>
      </c>
      <c r="AA45" s="28">
        <v>0</v>
      </c>
      <c r="AB45" s="28">
        <v>0</v>
      </c>
      <c r="AC45" s="28">
        <v>0</v>
      </c>
      <c r="AD45" s="29">
        <f t="shared" si="1"/>
        <v>6</v>
      </c>
      <c r="AE45" s="30">
        <f t="shared" si="2"/>
        <v>7.6923076923076927E-2</v>
      </c>
      <c r="AF45" s="30">
        <f t="shared" si="3"/>
        <v>8.3333333333333329E-2</v>
      </c>
      <c r="AG45" s="30">
        <v>0.5</v>
      </c>
      <c r="AH45" s="31">
        <f t="shared" si="4"/>
        <v>6.9230769230769235E-2</v>
      </c>
      <c r="AI45" s="31">
        <f t="shared" si="5"/>
        <v>8.3333333333333332E-3</v>
      </c>
      <c r="AJ45" s="31">
        <v>0.05</v>
      </c>
      <c r="AK45" s="34">
        <f t="shared" si="6"/>
        <v>46.794871794871796</v>
      </c>
      <c r="AL45" s="34">
        <f t="shared" si="7"/>
        <v>8.3333333333333321</v>
      </c>
      <c r="AM45" s="34">
        <f t="shared" si="8"/>
        <v>42.948717948717949</v>
      </c>
      <c r="AN45" s="32" t="s">
        <v>186</v>
      </c>
      <c r="AO45" s="8" t="s">
        <v>97</v>
      </c>
      <c r="AP45" s="9">
        <v>45481</v>
      </c>
    </row>
    <row r="46" spans="1:48" s="25" customFormat="1" ht="13" customHeight="1" x14ac:dyDescent="0.25">
      <c r="A46" s="6">
        <v>45481.665267453704</v>
      </c>
      <c r="B46" s="8" t="s">
        <v>87</v>
      </c>
      <c r="C46" s="8" t="s">
        <v>88</v>
      </c>
      <c r="G46" s="8" t="s">
        <v>187</v>
      </c>
      <c r="I46" s="28">
        <v>0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  <c r="R46" s="28">
        <v>0</v>
      </c>
      <c r="S46" s="28">
        <v>0</v>
      </c>
      <c r="T46" s="28">
        <v>0</v>
      </c>
      <c r="U46" s="28">
        <v>0</v>
      </c>
      <c r="V46" s="29">
        <f t="shared" si="0"/>
        <v>13</v>
      </c>
      <c r="W46" s="28">
        <v>0</v>
      </c>
      <c r="X46" s="28">
        <v>0</v>
      </c>
      <c r="Y46" s="28">
        <v>0</v>
      </c>
      <c r="Z46" s="28">
        <v>0</v>
      </c>
      <c r="AA46" s="28">
        <v>0</v>
      </c>
      <c r="AB46" s="28">
        <v>0</v>
      </c>
      <c r="AC46" s="28">
        <v>0</v>
      </c>
      <c r="AD46" s="29">
        <f t="shared" si="1"/>
        <v>6</v>
      </c>
      <c r="AE46" s="30">
        <f t="shared" si="2"/>
        <v>7.6923076923076927E-2</v>
      </c>
      <c r="AF46" s="30">
        <f t="shared" si="3"/>
        <v>8.3333333333333329E-2</v>
      </c>
      <c r="AG46" s="30">
        <v>0.5</v>
      </c>
      <c r="AH46" s="31">
        <f t="shared" si="4"/>
        <v>6.9230769230769235E-2</v>
      </c>
      <c r="AI46" s="31">
        <f t="shared" si="5"/>
        <v>8.3333333333333332E-3</v>
      </c>
      <c r="AJ46" s="31">
        <v>0.05</v>
      </c>
      <c r="AK46" s="34">
        <f t="shared" si="6"/>
        <v>0</v>
      </c>
      <c r="AL46" s="34">
        <f t="shared" si="7"/>
        <v>0</v>
      </c>
      <c r="AM46" s="34">
        <f t="shared" si="8"/>
        <v>0</v>
      </c>
      <c r="AN46" s="32" t="s">
        <v>188</v>
      </c>
      <c r="AO46" s="8" t="s">
        <v>97</v>
      </c>
      <c r="AP46" s="9">
        <v>45481</v>
      </c>
    </row>
    <row r="47" spans="1:48" s="25" customFormat="1" ht="13" customHeight="1" x14ac:dyDescent="0.25">
      <c r="A47" s="6">
        <v>45481.702776770835</v>
      </c>
      <c r="B47" s="8" t="s">
        <v>87</v>
      </c>
      <c r="C47" s="8" t="s">
        <v>4</v>
      </c>
      <c r="E47" s="8" t="s">
        <v>189</v>
      </c>
      <c r="I47" s="28">
        <v>1</v>
      </c>
      <c r="J47" s="28">
        <v>1</v>
      </c>
      <c r="K47" s="28">
        <v>1</v>
      </c>
      <c r="L47" s="28">
        <v>0.91666666666666663</v>
      </c>
      <c r="M47" s="28">
        <v>0.5</v>
      </c>
      <c r="N47" s="28">
        <v>0.83333333333333337</v>
      </c>
      <c r="O47" s="28">
        <v>0.5</v>
      </c>
      <c r="P47" s="28"/>
      <c r="Q47" s="28">
        <v>0.83333333333333337</v>
      </c>
      <c r="R47" s="28">
        <v>0</v>
      </c>
      <c r="S47" s="28">
        <v>1</v>
      </c>
      <c r="T47" s="28">
        <v>0</v>
      </c>
      <c r="U47" s="28"/>
      <c r="V47" s="29">
        <f t="shared" si="0"/>
        <v>11</v>
      </c>
      <c r="W47" s="28"/>
      <c r="X47" s="28">
        <v>0.83333333333333337</v>
      </c>
      <c r="Y47" s="28">
        <v>0</v>
      </c>
      <c r="Z47" s="28">
        <v>0</v>
      </c>
      <c r="AA47" s="28">
        <v>0</v>
      </c>
      <c r="AB47" s="28">
        <v>0.5</v>
      </c>
      <c r="AC47" s="28">
        <v>0</v>
      </c>
      <c r="AD47" s="29">
        <f t="shared" si="1"/>
        <v>5</v>
      </c>
      <c r="AE47" s="30">
        <f t="shared" si="2"/>
        <v>9.0909090909090912E-2</v>
      </c>
      <c r="AF47" s="30">
        <f t="shared" si="3"/>
        <v>0.1</v>
      </c>
      <c r="AG47" s="30">
        <v>0.5</v>
      </c>
      <c r="AH47" s="31">
        <f t="shared" si="4"/>
        <v>8.1818181818181818E-2</v>
      </c>
      <c r="AI47" s="31">
        <f t="shared" si="5"/>
        <v>0.01</v>
      </c>
      <c r="AJ47" s="31">
        <v>0.05</v>
      </c>
      <c r="AK47" s="34">
        <f t="shared" si="6"/>
        <v>68.939393939393938</v>
      </c>
      <c r="AL47" s="34">
        <f t="shared" si="7"/>
        <v>13.333333333333336</v>
      </c>
      <c r="AM47" s="34">
        <f t="shared" si="8"/>
        <v>63.378787878787868</v>
      </c>
      <c r="AN47" s="32" t="s">
        <v>190</v>
      </c>
      <c r="AO47" s="8" t="s">
        <v>109</v>
      </c>
      <c r="AP47" s="9">
        <v>45481</v>
      </c>
    </row>
    <row r="48" spans="1:48" s="25" customFormat="1" ht="13" customHeight="1" x14ac:dyDescent="0.25">
      <c r="A48" s="6">
        <v>45481.708337430551</v>
      </c>
      <c r="B48" s="8" t="s">
        <v>87</v>
      </c>
      <c r="C48" s="8" t="s">
        <v>88</v>
      </c>
      <c r="G48" s="8" t="s">
        <v>191</v>
      </c>
      <c r="I48" s="28">
        <v>0.66666666666666663</v>
      </c>
      <c r="J48" s="28">
        <v>0.66666666666666663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  <c r="P48" s="28">
        <v>0</v>
      </c>
      <c r="Q48" s="28">
        <v>0</v>
      </c>
      <c r="R48" s="28">
        <v>0</v>
      </c>
      <c r="S48" s="28">
        <v>0</v>
      </c>
      <c r="T48" s="28">
        <v>0</v>
      </c>
      <c r="U48" s="28">
        <v>0</v>
      </c>
      <c r="V48" s="29">
        <f t="shared" si="0"/>
        <v>13</v>
      </c>
      <c r="W48" s="28">
        <v>0</v>
      </c>
      <c r="X48" s="28">
        <v>0</v>
      </c>
      <c r="Y48" s="28">
        <v>0</v>
      </c>
      <c r="Z48" s="28">
        <v>0</v>
      </c>
      <c r="AA48" s="28">
        <v>0</v>
      </c>
      <c r="AB48" s="28">
        <v>0</v>
      </c>
      <c r="AC48" s="28">
        <v>0.66666666666666663</v>
      </c>
      <c r="AD48" s="29">
        <f t="shared" si="1"/>
        <v>6</v>
      </c>
      <c r="AE48" s="30">
        <f t="shared" si="2"/>
        <v>7.6923076923076927E-2</v>
      </c>
      <c r="AF48" s="30">
        <f t="shared" si="3"/>
        <v>8.3333333333333329E-2</v>
      </c>
      <c r="AG48" s="30">
        <v>0.5</v>
      </c>
      <c r="AH48" s="31">
        <f t="shared" si="4"/>
        <v>6.9230769230769235E-2</v>
      </c>
      <c r="AI48" s="31">
        <f t="shared" si="5"/>
        <v>8.3333333333333332E-3</v>
      </c>
      <c r="AJ48" s="31">
        <v>0.05</v>
      </c>
      <c r="AK48" s="34">
        <f t="shared" si="6"/>
        <v>10.256410256410255</v>
      </c>
      <c r="AL48" s="34">
        <f t="shared" si="7"/>
        <v>33.333333333333329</v>
      </c>
      <c r="AM48" s="34">
        <f t="shared" si="8"/>
        <v>12.564102564102564</v>
      </c>
      <c r="AN48" s="32" t="s">
        <v>192</v>
      </c>
      <c r="AO48" s="8" t="s">
        <v>101</v>
      </c>
      <c r="AP48" s="9">
        <v>45481</v>
      </c>
    </row>
    <row r="49" spans="1:42" s="25" customFormat="1" ht="13" customHeight="1" x14ac:dyDescent="0.25">
      <c r="A49" s="6">
        <v>45481.718162187499</v>
      </c>
      <c r="B49" s="8" t="s">
        <v>87</v>
      </c>
      <c r="C49" s="8" t="s">
        <v>4</v>
      </c>
      <c r="E49" s="8" t="s">
        <v>193</v>
      </c>
      <c r="I49" s="28">
        <v>0</v>
      </c>
      <c r="J49" s="28">
        <v>0.33333333333333331</v>
      </c>
      <c r="K49" s="28">
        <v>0.91666666666666663</v>
      </c>
      <c r="L49" s="28">
        <v>0</v>
      </c>
      <c r="M49" s="28">
        <v>0.5</v>
      </c>
      <c r="N49" s="28">
        <v>0</v>
      </c>
      <c r="O49" s="28">
        <v>0.5</v>
      </c>
      <c r="P49" s="28">
        <v>0</v>
      </c>
      <c r="Q49" s="28">
        <v>0.83333333333333337</v>
      </c>
      <c r="R49" s="28">
        <v>0.58333333333333337</v>
      </c>
      <c r="S49" s="28">
        <v>1</v>
      </c>
      <c r="T49" s="28">
        <v>0</v>
      </c>
      <c r="U49" s="28">
        <v>0</v>
      </c>
      <c r="V49" s="29">
        <f t="shared" si="0"/>
        <v>13</v>
      </c>
      <c r="W49" s="28"/>
      <c r="X49" s="28">
        <v>0.83333333333333337</v>
      </c>
      <c r="Y49" s="28">
        <v>0</v>
      </c>
      <c r="Z49" s="28">
        <v>0</v>
      </c>
      <c r="AA49" s="28">
        <v>0.33333333333333331</v>
      </c>
      <c r="AB49" s="28">
        <v>0.5</v>
      </c>
      <c r="AC49" s="28">
        <v>0</v>
      </c>
      <c r="AD49" s="29">
        <f t="shared" si="1"/>
        <v>5</v>
      </c>
      <c r="AE49" s="30">
        <f t="shared" si="2"/>
        <v>7.6923076923076927E-2</v>
      </c>
      <c r="AF49" s="30">
        <f t="shared" si="3"/>
        <v>0.1</v>
      </c>
      <c r="AG49" s="30">
        <v>0.5</v>
      </c>
      <c r="AH49" s="31">
        <f t="shared" si="4"/>
        <v>6.9230769230769235E-2</v>
      </c>
      <c r="AI49" s="31">
        <f t="shared" si="5"/>
        <v>0.01</v>
      </c>
      <c r="AJ49" s="31">
        <v>0.05</v>
      </c>
      <c r="AK49" s="34">
        <f t="shared" si="6"/>
        <v>35.897435897435898</v>
      </c>
      <c r="AL49" s="34">
        <f t="shared" si="7"/>
        <v>16.666666666666668</v>
      </c>
      <c r="AM49" s="34">
        <f t="shared" si="8"/>
        <v>33.974358974358978</v>
      </c>
      <c r="AN49" s="32" t="s">
        <v>194</v>
      </c>
      <c r="AO49" s="8" t="s">
        <v>109</v>
      </c>
      <c r="AP49" s="9">
        <v>45481</v>
      </c>
    </row>
    <row r="50" spans="1:42" s="25" customFormat="1" ht="13" customHeight="1" x14ac:dyDescent="0.25">
      <c r="A50" s="6">
        <v>45483.499860995369</v>
      </c>
      <c r="B50" s="8" t="s">
        <v>87</v>
      </c>
      <c r="C50" s="8" t="s">
        <v>88</v>
      </c>
      <c r="G50" s="8" t="s">
        <v>195</v>
      </c>
      <c r="I50" s="28">
        <v>0.66666666666666663</v>
      </c>
      <c r="J50" s="28">
        <v>0.66666666666666663</v>
      </c>
      <c r="K50" s="28">
        <v>0.83333333333333337</v>
      </c>
      <c r="L50" s="28">
        <v>0.91666666666666663</v>
      </c>
      <c r="M50" s="28">
        <v>0.5</v>
      </c>
      <c r="N50" s="28">
        <v>0.66666666666666663</v>
      </c>
      <c r="O50" s="28">
        <v>0.83333333333333337</v>
      </c>
      <c r="P50" s="28"/>
      <c r="Q50" s="28">
        <v>1</v>
      </c>
      <c r="R50" s="28">
        <v>0.5</v>
      </c>
      <c r="S50" s="28">
        <v>0.5</v>
      </c>
      <c r="T50" s="28">
        <v>0</v>
      </c>
      <c r="U50" s="28">
        <v>0</v>
      </c>
      <c r="V50" s="29">
        <f t="shared" si="0"/>
        <v>12</v>
      </c>
      <c r="W50" s="28">
        <v>0</v>
      </c>
      <c r="X50" s="28">
        <v>0</v>
      </c>
      <c r="Y50" s="28">
        <v>0</v>
      </c>
      <c r="Z50" s="28">
        <v>0.66666666666666663</v>
      </c>
      <c r="AA50" s="28">
        <v>0</v>
      </c>
      <c r="AB50" s="28">
        <v>0</v>
      </c>
      <c r="AC50" s="28">
        <v>0.66666666666666663</v>
      </c>
      <c r="AD50" s="29">
        <f t="shared" si="1"/>
        <v>6</v>
      </c>
      <c r="AE50" s="30">
        <f t="shared" si="2"/>
        <v>8.3333333333333329E-2</v>
      </c>
      <c r="AF50" s="30">
        <f t="shared" si="3"/>
        <v>8.3333333333333329E-2</v>
      </c>
      <c r="AG50" s="30">
        <v>0.5</v>
      </c>
      <c r="AH50" s="31">
        <f t="shared" si="4"/>
        <v>7.4999999999999997E-2</v>
      </c>
      <c r="AI50" s="31">
        <f t="shared" si="5"/>
        <v>8.3333333333333332E-3</v>
      </c>
      <c r="AJ50" s="31">
        <v>0.05</v>
      </c>
      <c r="AK50" s="34">
        <f t="shared" si="6"/>
        <v>59.027777777777771</v>
      </c>
      <c r="AL50" s="34">
        <f t="shared" si="7"/>
        <v>38.888888888888886</v>
      </c>
      <c r="AM50" s="34">
        <f t="shared" si="8"/>
        <v>57.013888888888872</v>
      </c>
      <c r="AN50" s="32" t="s">
        <v>196</v>
      </c>
      <c r="AO50" s="8" t="s">
        <v>101</v>
      </c>
      <c r="AP50" s="9">
        <v>45483</v>
      </c>
    </row>
    <row r="51" spans="1:42" s="25" customFormat="1" ht="13" customHeight="1" x14ac:dyDescent="0.25">
      <c r="A51" s="6">
        <v>45483.511496689811</v>
      </c>
      <c r="B51" s="8" t="s">
        <v>87</v>
      </c>
      <c r="C51" s="8" t="s">
        <v>88</v>
      </c>
      <c r="G51" s="8" t="s">
        <v>197</v>
      </c>
      <c r="I51" s="28">
        <v>0.33333333333333331</v>
      </c>
      <c r="J51" s="28">
        <v>0</v>
      </c>
      <c r="K51" s="28">
        <v>0.5</v>
      </c>
      <c r="L51" s="28">
        <v>0.83333333333333337</v>
      </c>
      <c r="M51" s="28">
        <v>0.5</v>
      </c>
      <c r="N51" s="28">
        <v>0.66666666666666663</v>
      </c>
      <c r="O51" s="28">
        <v>0.83333333333333337</v>
      </c>
      <c r="P51" s="28">
        <v>0</v>
      </c>
      <c r="Q51" s="28">
        <v>1</v>
      </c>
      <c r="R51" s="28">
        <v>0.58333333333333337</v>
      </c>
      <c r="S51" s="28">
        <v>0.83333333333333337</v>
      </c>
      <c r="T51" s="28">
        <v>0</v>
      </c>
      <c r="U51" s="28">
        <v>0</v>
      </c>
      <c r="V51" s="29">
        <f t="shared" si="0"/>
        <v>13</v>
      </c>
      <c r="W51" s="28">
        <v>0</v>
      </c>
      <c r="X51" s="28">
        <v>0</v>
      </c>
      <c r="Y51" s="28">
        <v>0</v>
      </c>
      <c r="Z51" s="28">
        <v>0</v>
      </c>
      <c r="AA51" s="28">
        <v>0</v>
      </c>
      <c r="AB51" s="28">
        <v>0</v>
      </c>
      <c r="AC51" s="28">
        <v>0.33333333333333331</v>
      </c>
      <c r="AD51" s="29">
        <f t="shared" si="1"/>
        <v>6</v>
      </c>
      <c r="AE51" s="30">
        <f t="shared" si="2"/>
        <v>7.6923076923076927E-2</v>
      </c>
      <c r="AF51" s="30">
        <f t="shared" si="3"/>
        <v>8.3333333333333329E-2</v>
      </c>
      <c r="AG51" s="30">
        <v>0.5</v>
      </c>
      <c r="AH51" s="31">
        <f t="shared" si="4"/>
        <v>6.9230769230769235E-2</v>
      </c>
      <c r="AI51" s="31">
        <f t="shared" si="5"/>
        <v>8.3333333333333332E-3</v>
      </c>
      <c r="AJ51" s="31">
        <v>0.05</v>
      </c>
      <c r="AK51" s="34">
        <f t="shared" si="6"/>
        <v>46.794871794871796</v>
      </c>
      <c r="AL51" s="34">
        <f t="shared" si="7"/>
        <v>16.666666666666664</v>
      </c>
      <c r="AM51" s="34">
        <f t="shared" si="8"/>
        <v>43.782051282051292</v>
      </c>
      <c r="AN51" s="32" t="s">
        <v>198</v>
      </c>
      <c r="AO51" s="8" t="s">
        <v>199</v>
      </c>
      <c r="AP51" s="9">
        <v>45483</v>
      </c>
    </row>
    <row r="52" spans="1:42" s="25" customFormat="1" ht="13" customHeight="1" x14ac:dyDescent="0.25">
      <c r="A52" s="6">
        <v>45483.547967488426</v>
      </c>
      <c r="B52" s="8" t="s">
        <v>87</v>
      </c>
      <c r="C52" s="8" t="s">
        <v>88</v>
      </c>
      <c r="G52" s="8" t="s">
        <v>200</v>
      </c>
      <c r="I52" s="28">
        <v>0.66666666666666663</v>
      </c>
      <c r="J52" s="28">
        <v>0.66666666666666663</v>
      </c>
      <c r="K52" s="28">
        <v>1</v>
      </c>
      <c r="L52" s="28">
        <v>0.83333333333333337</v>
      </c>
      <c r="M52" s="28">
        <v>1</v>
      </c>
      <c r="N52" s="28">
        <v>1</v>
      </c>
      <c r="O52" s="28">
        <v>0.83333333333333337</v>
      </c>
      <c r="P52" s="28"/>
      <c r="Q52" s="28">
        <v>1</v>
      </c>
      <c r="R52" s="28">
        <v>0.83333333333333337</v>
      </c>
      <c r="S52" s="28">
        <v>0.83333333333333337</v>
      </c>
      <c r="T52" s="28">
        <v>0</v>
      </c>
      <c r="U52" s="28">
        <v>0</v>
      </c>
      <c r="V52" s="29">
        <f t="shared" si="0"/>
        <v>12</v>
      </c>
      <c r="W52" s="28">
        <v>0</v>
      </c>
      <c r="X52" s="28">
        <v>0</v>
      </c>
      <c r="Y52" s="28">
        <v>0</v>
      </c>
      <c r="Z52" s="28">
        <v>0.66666666666666663</v>
      </c>
      <c r="AA52" s="28">
        <v>0</v>
      </c>
      <c r="AB52" s="28">
        <v>0.83333333333333337</v>
      </c>
      <c r="AC52" s="28">
        <v>0.66666666666666663</v>
      </c>
      <c r="AD52" s="29">
        <f t="shared" si="1"/>
        <v>6</v>
      </c>
      <c r="AE52" s="30">
        <f t="shared" si="2"/>
        <v>8.3333333333333329E-2</v>
      </c>
      <c r="AF52" s="30">
        <f t="shared" si="3"/>
        <v>8.3333333333333329E-2</v>
      </c>
      <c r="AG52" s="30">
        <v>0.5</v>
      </c>
      <c r="AH52" s="31">
        <f t="shared" si="4"/>
        <v>7.4999999999999997E-2</v>
      </c>
      <c r="AI52" s="31">
        <f t="shared" si="5"/>
        <v>8.3333333333333332E-3</v>
      </c>
      <c r="AJ52" s="31">
        <v>0.05</v>
      </c>
      <c r="AK52" s="34">
        <f t="shared" si="6"/>
        <v>72.222222222222214</v>
      </c>
      <c r="AL52" s="34">
        <f t="shared" si="7"/>
        <v>45.833333333333329</v>
      </c>
      <c r="AM52" s="34">
        <f t="shared" si="8"/>
        <v>69.583333333333329</v>
      </c>
      <c r="AN52" s="32" t="s">
        <v>201</v>
      </c>
      <c r="AO52" s="8" t="s">
        <v>101</v>
      </c>
      <c r="AP52" s="9">
        <v>45483</v>
      </c>
    </row>
    <row r="53" spans="1:42" s="25" customFormat="1" ht="13" customHeight="1" x14ac:dyDescent="0.25">
      <c r="A53" s="6">
        <v>45483.646104166663</v>
      </c>
      <c r="B53" s="8" t="s">
        <v>87</v>
      </c>
      <c r="C53" s="8" t="s">
        <v>5</v>
      </c>
      <c r="F53" s="8" t="s">
        <v>202</v>
      </c>
      <c r="I53" s="28">
        <v>0</v>
      </c>
      <c r="J53" s="28">
        <v>0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8">
        <v>0</v>
      </c>
      <c r="S53" s="28">
        <v>0</v>
      </c>
      <c r="T53" s="28">
        <v>0</v>
      </c>
      <c r="U53" s="28">
        <v>0</v>
      </c>
      <c r="V53" s="29">
        <f t="shared" si="0"/>
        <v>13</v>
      </c>
      <c r="W53" s="28"/>
      <c r="X53" s="28">
        <v>0</v>
      </c>
      <c r="Y53" s="28">
        <v>0</v>
      </c>
      <c r="Z53" s="28">
        <v>0</v>
      </c>
      <c r="AA53" s="28">
        <v>0</v>
      </c>
      <c r="AB53" s="28">
        <v>0</v>
      </c>
      <c r="AC53" s="28">
        <v>0</v>
      </c>
      <c r="AD53" s="29">
        <f t="shared" si="1"/>
        <v>5</v>
      </c>
      <c r="AE53" s="30">
        <f t="shared" si="2"/>
        <v>7.6923076923076927E-2</v>
      </c>
      <c r="AF53" s="30">
        <f t="shared" si="3"/>
        <v>0.1</v>
      </c>
      <c r="AG53" s="30">
        <v>0.5</v>
      </c>
      <c r="AH53" s="31">
        <f t="shared" si="4"/>
        <v>6.9230769230769235E-2</v>
      </c>
      <c r="AI53" s="31">
        <f t="shared" si="5"/>
        <v>0.01</v>
      </c>
      <c r="AJ53" s="31">
        <v>0.05</v>
      </c>
      <c r="AK53" s="34">
        <f t="shared" si="6"/>
        <v>0</v>
      </c>
      <c r="AL53" s="34">
        <f t="shared" si="7"/>
        <v>0</v>
      </c>
      <c r="AM53" s="34">
        <f t="shared" si="8"/>
        <v>0</v>
      </c>
      <c r="AN53" s="32" t="s">
        <v>203</v>
      </c>
      <c r="AO53" s="8" t="s">
        <v>112</v>
      </c>
      <c r="AP53" s="9">
        <v>45483</v>
      </c>
    </row>
    <row r="54" spans="1:42" s="25" customFormat="1" ht="13" customHeight="1" x14ac:dyDescent="0.25">
      <c r="A54" s="6">
        <v>45483.655715486108</v>
      </c>
      <c r="B54" s="8" t="s">
        <v>87</v>
      </c>
      <c r="C54" s="8" t="s">
        <v>88</v>
      </c>
      <c r="G54" s="8" t="s">
        <v>204</v>
      </c>
      <c r="I54" s="28">
        <v>0</v>
      </c>
      <c r="J54" s="28">
        <v>0.5</v>
      </c>
      <c r="K54" s="28">
        <v>0</v>
      </c>
      <c r="L54" s="28">
        <v>0</v>
      </c>
      <c r="M54" s="28">
        <v>0.5</v>
      </c>
      <c r="N54" s="28">
        <v>0.66666666666666663</v>
      </c>
      <c r="O54" s="28">
        <v>0.66666666666666663</v>
      </c>
      <c r="P54" s="28"/>
      <c r="Q54" s="28">
        <v>0.83333333333333337</v>
      </c>
      <c r="R54" s="28">
        <v>0.41666666666666669</v>
      </c>
      <c r="S54" s="28">
        <v>0.5</v>
      </c>
      <c r="T54" s="28">
        <v>0</v>
      </c>
      <c r="U54" s="28"/>
      <c r="V54" s="29">
        <f t="shared" si="0"/>
        <v>11</v>
      </c>
      <c r="W54" s="28">
        <v>0</v>
      </c>
      <c r="X54" s="28">
        <v>1</v>
      </c>
      <c r="Y54" s="28">
        <v>0</v>
      </c>
      <c r="Z54" s="28">
        <v>0</v>
      </c>
      <c r="AA54" s="28">
        <v>0</v>
      </c>
      <c r="AB54" s="28">
        <v>0</v>
      </c>
      <c r="AC54" s="28">
        <v>0</v>
      </c>
      <c r="AD54" s="29">
        <f t="shared" si="1"/>
        <v>6</v>
      </c>
      <c r="AE54" s="30">
        <f t="shared" si="2"/>
        <v>9.0909090909090912E-2</v>
      </c>
      <c r="AF54" s="30">
        <f t="shared" si="3"/>
        <v>8.3333333333333329E-2</v>
      </c>
      <c r="AG54" s="30">
        <v>0.5</v>
      </c>
      <c r="AH54" s="31">
        <f t="shared" si="4"/>
        <v>8.1818181818181818E-2</v>
      </c>
      <c r="AI54" s="31">
        <f t="shared" si="5"/>
        <v>8.3333333333333332E-3</v>
      </c>
      <c r="AJ54" s="31">
        <v>0.05</v>
      </c>
      <c r="AK54" s="34">
        <f t="shared" si="6"/>
        <v>37.121212121212125</v>
      </c>
      <c r="AL54" s="34">
        <f t="shared" si="7"/>
        <v>8.3333333333333321</v>
      </c>
      <c r="AM54" s="34">
        <f t="shared" si="8"/>
        <v>34.242424242424249</v>
      </c>
      <c r="AN54" s="32" t="s">
        <v>205</v>
      </c>
      <c r="AO54" s="8" t="s">
        <v>97</v>
      </c>
      <c r="AP54" s="9">
        <v>45483</v>
      </c>
    </row>
    <row r="55" spans="1:42" s="25" customFormat="1" ht="13" customHeight="1" x14ac:dyDescent="0.25">
      <c r="A55" s="6">
        <v>45483.676801041671</v>
      </c>
      <c r="B55" s="8" t="s">
        <v>87</v>
      </c>
      <c r="C55" s="8" t="s">
        <v>5</v>
      </c>
      <c r="F55" s="8" t="s">
        <v>206</v>
      </c>
      <c r="I55" s="28">
        <v>0.66666666666666663</v>
      </c>
      <c r="J55" s="28">
        <v>0.5</v>
      </c>
      <c r="K55" s="28">
        <v>0.41666666666666669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0.83333333333333337</v>
      </c>
      <c r="R55" s="28">
        <v>0</v>
      </c>
      <c r="S55" s="28">
        <v>0</v>
      </c>
      <c r="T55" s="28">
        <v>0</v>
      </c>
      <c r="U55" s="28">
        <v>0</v>
      </c>
      <c r="V55" s="29">
        <f t="shared" si="0"/>
        <v>13</v>
      </c>
      <c r="W55" s="28"/>
      <c r="X55" s="28">
        <v>0</v>
      </c>
      <c r="Y55" s="28">
        <v>0</v>
      </c>
      <c r="Z55" s="28">
        <v>0</v>
      </c>
      <c r="AA55" s="28">
        <v>0</v>
      </c>
      <c r="AB55" s="28">
        <v>0</v>
      </c>
      <c r="AC55" s="28">
        <v>0.66666666666666663</v>
      </c>
      <c r="AD55" s="29">
        <f t="shared" si="1"/>
        <v>5</v>
      </c>
      <c r="AE55" s="30">
        <f t="shared" si="2"/>
        <v>7.6923076923076927E-2</v>
      </c>
      <c r="AF55" s="30">
        <f t="shared" si="3"/>
        <v>0.1</v>
      </c>
      <c r="AG55" s="30">
        <v>0.5</v>
      </c>
      <c r="AH55" s="31">
        <f t="shared" si="4"/>
        <v>6.9230769230769235E-2</v>
      </c>
      <c r="AI55" s="31">
        <f t="shared" si="5"/>
        <v>0.01</v>
      </c>
      <c r="AJ55" s="31">
        <v>0.05</v>
      </c>
      <c r="AK55" s="34">
        <f t="shared" si="6"/>
        <v>18.589743589743591</v>
      </c>
      <c r="AL55" s="34">
        <f t="shared" si="7"/>
        <v>33.333333333333329</v>
      </c>
      <c r="AM55" s="34">
        <f t="shared" si="8"/>
        <v>20.064102564102566</v>
      </c>
      <c r="AN55" s="32" t="s">
        <v>207</v>
      </c>
      <c r="AO55" s="8" t="s">
        <v>109</v>
      </c>
      <c r="AP55" s="9">
        <v>45483</v>
      </c>
    </row>
    <row r="56" spans="1:42" s="25" customFormat="1" ht="13" customHeight="1" x14ac:dyDescent="0.25">
      <c r="A56" s="6">
        <v>45483.696791712966</v>
      </c>
      <c r="B56" s="8" t="s">
        <v>87</v>
      </c>
      <c r="C56" s="8" t="s">
        <v>88</v>
      </c>
      <c r="G56" s="8" t="s">
        <v>208</v>
      </c>
      <c r="I56" s="28">
        <v>0.66666666666666663</v>
      </c>
      <c r="J56" s="28">
        <v>0.5</v>
      </c>
      <c r="K56" s="28">
        <v>0.75</v>
      </c>
      <c r="L56" s="28">
        <v>0.83333333333333337</v>
      </c>
      <c r="M56" s="28">
        <v>0.5</v>
      </c>
      <c r="N56" s="28">
        <v>0.5</v>
      </c>
      <c r="O56" s="28">
        <v>0.83333333333333337</v>
      </c>
      <c r="P56" s="28"/>
      <c r="Q56" s="28">
        <v>1</v>
      </c>
      <c r="R56" s="28">
        <v>0</v>
      </c>
      <c r="S56" s="28">
        <v>0.83333333333333337</v>
      </c>
      <c r="T56" s="28">
        <v>0</v>
      </c>
      <c r="U56" s="28">
        <v>0</v>
      </c>
      <c r="V56" s="29">
        <f t="shared" si="0"/>
        <v>12</v>
      </c>
      <c r="W56" s="28">
        <v>0</v>
      </c>
      <c r="X56" s="28">
        <v>0</v>
      </c>
      <c r="Y56" s="28">
        <v>0.83333333333333337</v>
      </c>
      <c r="Z56" s="28">
        <v>0</v>
      </c>
      <c r="AA56" s="28">
        <v>0</v>
      </c>
      <c r="AB56" s="28">
        <v>0</v>
      </c>
      <c r="AC56" s="28">
        <v>0.66666666666666663</v>
      </c>
      <c r="AD56" s="29">
        <f t="shared" si="1"/>
        <v>6</v>
      </c>
      <c r="AE56" s="30">
        <f t="shared" si="2"/>
        <v>8.3333333333333329E-2</v>
      </c>
      <c r="AF56" s="30">
        <f t="shared" si="3"/>
        <v>8.3333333333333329E-2</v>
      </c>
      <c r="AG56" s="30">
        <v>0.5</v>
      </c>
      <c r="AH56" s="31">
        <f t="shared" si="4"/>
        <v>7.4999999999999997E-2</v>
      </c>
      <c r="AI56" s="31">
        <f t="shared" si="5"/>
        <v>8.3333333333333332E-3</v>
      </c>
      <c r="AJ56" s="31">
        <v>0.05</v>
      </c>
      <c r="AK56" s="34">
        <f t="shared" si="6"/>
        <v>53.472222222222221</v>
      </c>
      <c r="AL56" s="34">
        <f t="shared" si="7"/>
        <v>40.277777777777779</v>
      </c>
      <c r="AM56" s="34">
        <f t="shared" si="8"/>
        <v>52.152777777777779</v>
      </c>
      <c r="AN56" s="32" t="s">
        <v>209</v>
      </c>
      <c r="AO56" s="8" t="s">
        <v>101</v>
      </c>
      <c r="AP56" s="9">
        <v>45483</v>
      </c>
    </row>
    <row r="57" spans="1:42" s="25" customFormat="1" ht="13" customHeight="1" x14ac:dyDescent="0.25">
      <c r="A57" s="6">
        <v>45483.700974664353</v>
      </c>
      <c r="B57" s="8" t="s">
        <v>87</v>
      </c>
      <c r="C57" s="8" t="s">
        <v>5</v>
      </c>
      <c r="F57" s="8" t="s">
        <v>210</v>
      </c>
      <c r="I57" s="28">
        <v>0.66666666666666663</v>
      </c>
      <c r="J57" s="28">
        <v>0</v>
      </c>
      <c r="K57" s="28">
        <v>0</v>
      </c>
      <c r="L57" s="28">
        <v>0</v>
      </c>
      <c r="M57" s="28">
        <v>0</v>
      </c>
      <c r="N57" s="28">
        <v>0</v>
      </c>
      <c r="O57" s="28">
        <v>0</v>
      </c>
      <c r="P57" s="28">
        <v>0</v>
      </c>
      <c r="Q57" s="28">
        <v>0</v>
      </c>
      <c r="R57" s="28">
        <v>0</v>
      </c>
      <c r="S57" s="28">
        <v>0</v>
      </c>
      <c r="T57" s="28">
        <v>0</v>
      </c>
      <c r="U57" s="28">
        <v>0</v>
      </c>
      <c r="V57" s="29">
        <f t="shared" si="0"/>
        <v>13</v>
      </c>
      <c r="W57" s="28"/>
      <c r="X57" s="28">
        <v>0</v>
      </c>
      <c r="Y57" s="28">
        <v>0</v>
      </c>
      <c r="Z57" s="28">
        <v>0</v>
      </c>
      <c r="AA57" s="28">
        <v>0</v>
      </c>
      <c r="AB57" s="28">
        <v>0</v>
      </c>
      <c r="AC57" s="28">
        <v>0.33333333333333331</v>
      </c>
      <c r="AD57" s="29">
        <f t="shared" si="1"/>
        <v>5</v>
      </c>
      <c r="AE57" s="30">
        <f t="shared" si="2"/>
        <v>7.6923076923076927E-2</v>
      </c>
      <c r="AF57" s="30">
        <f t="shared" si="3"/>
        <v>0.1</v>
      </c>
      <c r="AG57" s="30">
        <v>0.5</v>
      </c>
      <c r="AH57" s="31">
        <f t="shared" si="4"/>
        <v>6.9230769230769235E-2</v>
      </c>
      <c r="AI57" s="31">
        <f t="shared" si="5"/>
        <v>0.01</v>
      </c>
      <c r="AJ57" s="31">
        <v>0.05</v>
      </c>
      <c r="AK57" s="34">
        <f t="shared" si="6"/>
        <v>5.1282051282051277</v>
      </c>
      <c r="AL57" s="34">
        <f t="shared" si="7"/>
        <v>16.666666666666664</v>
      </c>
      <c r="AM57" s="34">
        <f t="shared" si="8"/>
        <v>6.2820512820512819</v>
      </c>
      <c r="AN57" s="32" t="s">
        <v>211</v>
      </c>
      <c r="AO57" s="8" t="s">
        <v>112</v>
      </c>
      <c r="AP57" s="9">
        <v>45483</v>
      </c>
    </row>
    <row r="58" spans="1:42" s="25" customFormat="1" ht="13" customHeight="1" x14ac:dyDescent="0.25">
      <c r="A58" s="6">
        <v>45484.36715662037</v>
      </c>
      <c r="B58" s="8" t="s">
        <v>87</v>
      </c>
      <c r="C58" s="8" t="s">
        <v>4</v>
      </c>
      <c r="E58" s="8" t="s">
        <v>212</v>
      </c>
      <c r="I58" s="28">
        <v>0</v>
      </c>
      <c r="J58" s="28">
        <v>0.66666666666666663</v>
      </c>
      <c r="K58" s="28">
        <v>0.25</v>
      </c>
      <c r="L58" s="28">
        <v>0</v>
      </c>
      <c r="M58" s="28">
        <v>0</v>
      </c>
      <c r="N58" s="28">
        <v>0</v>
      </c>
      <c r="O58" s="28">
        <v>0.66666666666666663</v>
      </c>
      <c r="P58" s="28">
        <v>0</v>
      </c>
      <c r="Q58" s="28">
        <v>0</v>
      </c>
      <c r="R58" s="28">
        <v>0.66666666666666663</v>
      </c>
      <c r="S58" s="28">
        <v>0</v>
      </c>
      <c r="T58" s="28">
        <v>0</v>
      </c>
      <c r="U58" s="28">
        <v>0</v>
      </c>
      <c r="V58" s="29">
        <f t="shared" si="0"/>
        <v>13</v>
      </c>
      <c r="W58" s="28"/>
      <c r="X58" s="28">
        <v>0.5</v>
      </c>
      <c r="Y58" s="28">
        <v>0</v>
      </c>
      <c r="Z58" s="28">
        <v>0</v>
      </c>
      <c r="AA58" s="28">
        <v>0</v>
      </c>
      <c r="AB58" s="28">
        <v>0.83333333333333337</v>
      </c>
      <c r="AC58" s="28">
        <v>0.66666666666666663</v>
      </c>
      <c r="AD58" s="29">
        <f t="shared" si="1"/>
        <v>5</v>
      </c>
      <c r="AE58" s="30">
        <f t="shared" si="2"/>
        <v>7.6923076923076927E-2</v>
      </c>
      <c r="AF58" s="30">
        <f t="shared" si="3"/>
        <v>0.1</v>
      </c>
      <c r="AG58" s="30">
        <v>0.5</v>
      </c>
      <c r="AH58" s="31">
        <f t="shared" si="4"/>
        <v>6.9230769230769235E-2</v>
      </c>
      <c r="AI58" s="31">
        <f t="shared" si="5"/>
        <v>0.01</v>
      </c>
      <c r="AJ58" s="31">
        <v>0.05</v>
      </c>
      <c r="AK58" s="34">
        <f t="shared" si="6"/>
        <v>17.307692307692307</v>
      </c>
      <c r="AL58" s="34">
        <f t="shared" si="7"/>
        <v>46.666666666666664</v>
      </c>
      <c r="AM58" s="34">
        <f t="shared" si="8"/>
        <v>20.243589743589745</v>
      </c>
      <c r="AN58" s="32" t="s">
        <v>213</v>
      </c>
      <c r="AO58" s="8" t="s">
        <v>109</v>
      </c>
      <c r="AP58" s="9">
        <v>45484</v>
      </c>
    </row>
    <row r="59" spans="1:42" s="25" customFormat="1" ht="13" customHeight="1" x14ac:dyDescent="0.25">
      <c r="A59" s="6">
        <v>45484.448154212965</v>
      </c>
      <c r="B59" s="8" t="s">
        <v>87</v>
      </c>
      <c r="C59" s="8" t="s">
        <v>4</v>
      </c>
      <c r="E59" s="8" t="s">
        <v>214</v>
      </c>
      <c r="I59" s="28">
        <v>0.66666666666666663</v>
      </c>
      <c r="J59" s="28">
        <v>0.33333333333333331</v>
      </c>
      <c r="K59" s="28">
        <v>0.16666666666666666</v>
      </c>
      <c r="L59" s="28">
        <v>0.16666666666666666</v>
      </c>
      <c r="M59" s="28">
        <v>0</v>
      </c>
      <c r="N59" s="28">
        <v>0</v>
      </c>
      <c r="O59" s="28">
        <v>0.33333333333333331</v>
      </c>
      <c r="P59" s="28">
        <v>0</v>
      </c>
      <c r="Q59" s="28">
        <v>0</v>
      </c>
      <c r="R59" s="28">
        <v>0.33333333333333331</v>
      </c>
      <c r="S59" s="28">
        <v>0.16666666666666666</v>
      </c>
      <c r="T59" s="28">
        <v>0</v>
      </c>
      <c r="U59" s="28">
        <v>0</v>
      </c>
      <c r="V59" s="29">
        <f t="shared" si="0"/>
        <v>13</v>
      </c>
      <c r="W59" s="28"/>
      <c r="X59" s="28">
        <v>0.5</v>
      </c>
      <c r="Y59" s="28">
        <v>0</v>
      </c>
      <c r="Z59" s="28">
        <v>0</v>
      </c>
      <c r="AA59" s="28">
        <v>0</v>
      </c>
      <c r="AB59" s="28">
        <v>0.5</v>
      </c>
      <c r="AC59" s="28">
        <v>0</v>
      </c>
      <c r="AD59" s="29">
        <f t="shared" si="1"/>
        <v>5</v>
      </c>
      <c r="AE59" s="30">
        <f t="shared" si="2"/>
        <v>7.6923076923076927E-2</v>
      </c>
      <c r="AF59" s="30">
        <f t="shared" si="3"/>
        <v>0.1</v>
      </c>
      <c r="AG59" s="30">
        <v>0.5</v>
      </c>
      <c r="AH59" s="31">
        <f t="shared" si="4"/>
        <v>6.9230769230769235E-2</v>
      </c>
      <c r="AI59" s="31">
        <f t="shared" si="5"/>
        <v>0.01</v>
      </c>
      <c r="AJ59" s="31">
        <v>0.05</v>
      </c>
      <c r="AK59" s="34">
        <f t="shared" si="6"/>
        <v>16.666666666666664</v>
      </c>
      <c r="AL59" s="34">
        <f t="shared" si="7"/>
        <v>10</v>
      </c>
      <c r="AM59" s="34">
        <f t="shared" si="8"/>
        <v>16.000000000000004</v>
      </c>
      <c r="AN59" s="32" t="s">
        <v>215</v>
      </c>
      <c r="AO59" s="8" t="s">
        <v>109</v>
      </c>
      <c r="AP59" s="9">
        <v>45484</v>
      </c>
    </row>
    <row r="60" spans="1:42" s="25" customFormat="1" ht="13" customHeight="1" x14ac:dyDescent="0.25">
      <c r="A60" s="6">
        <v>45484.460453993059</v>
      </c>
      <c r="B60" s="8" t="s">
        <v>87</v>
      </c>
      <c r="C60" s="8" t="s">
        <v>113</v>
      </c>
      <c r="H60" s="8" t="s">
        <v>216</v>
      </c>
      <c r="I60" s="28">
        <v>0.66666666666666663</v>
      </c>
      <c r="J60" s="28">
        <v>0.66666666666666663</v>
      </c>
      <c r="K60" s="28">
        <v>0.41666666666666669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9">
        <f t="shared" si="0"/>
        <v>13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0.66666666666666663</v>
      </c>
      <c r="AD60" s="29">
        <f t="shared" si="1"/>
        <v>6</v>
      </c>
      <c r="AE60" s="30">
        <f t="shared" si="2"/>
        <v>7.6923076923076927E-2</v>
      </c>
      <c r="AF60" s="30">
        <f t="shared" si="3"/>
        <v>8.3333333333333329E-2</v>
      </c>
      <c r="AG60" s="30">
        <v>0.5</v>
      </c>
      <c r="AH60" s="31">
        <f t="shared" si="4"/>
        <v>6.9230769230769235E-2</v>
      </c>
      <c r="AI60" s="31">
        <f t="shared" si="5"/>
        <v>8.3333333333333332E-3</v>
      </c>
      <c r="AJ60" s="31">
        <v>0.05</v>
      </c>
      <c r="AK60" s="34">
        <f t="shared" si="6"/>
        <v>13.461538461538462</v>
      </c>
      <c r="AL60" s="34">
        <f t="shared" si="7"/>
        <v>33.333333333333329</v>
      </c>
      <c r="AM60" s="34">
        <f t="shared" si="8"/>
        <v>15.448717948717949</v>
      </c>
      <c r="AN60" s="32" t="s">
        <v>217</v>
      </c>
      <c r="AO60" s="8" t="s">
        <v>101</v>
      </c>
      <c r="AP60" s="9">
        <v>45484</v>
      </c>
    </row>
    <row r="61" spans="1:42" s="25" customFormat="1" ht="13" customHeight="1" x14ac:dyDescent="0.25">
      <c r="A61" s="6">
        <v>45484.527472152782</v>
      </c>
      <c r="B61" s="8" t="s">
        <v>87</v>
      </c>
      <c r="C61" s="8" t="s">
        <v>88</v>
      </c>
      <c r="G61" s="8" t="s">
        <v>218</v>
      </c>
      <c r="I61" s="28">
        <v>0.33333333333333331</v>
      </c>
      <c r="J61" s="28">
        <v>0.16666666666666666</v>
      </c>
      <c r="K61" s="28">
        <v>0.41666666666666669</v>
      </c>
      <c r="L61" s="28">
        <v>0.25</v>
      </c>
      <c r="M61" s="28">
        <v>0.33333333333333331</v>
      </c>
      <c r="N61" s="28">
        <v>0.33333333333333331</v>
      </c>
      <c r="O61" s="28">
        <v>0.66666666666666663</v>
      </c>
      <c r="P61" s="28">
        <v>0</v>
      </c>
      <c r="Q61" s="28">
        <v>0</v>
      </c>
      <c r="R61" s="28">
        <v>0</v>
      </c>
      <c r="S61" s="28">
        <v>0.83333333333333337</v>
      </c>
      <c r="T61" s="28">
        <v>0</v>
      </c>
      <c r="U61" s="28">
        <v>0</v>
      </c>
      <c r="V61" s="29">
        <f t="shared" si="0"/>
        <v>13</v>
      </c>
      <c r="W61" s="28">
        <v>0</v>
      </c>
      <c r="X61" s="28">
        <v>0</v>
      </c>
      <c r="Y61" s="28">
        <v>0</v>
      </c>
      <c r="Z61" s="28">
        <v>0</v>
      </c>
      <c r="AA61" s="28">
        <v>0</v>
      </c>
      <c r="AB61" s="28">
        <v>0</v>
      </c>
      <c r="AC61" s="28">
        <v>0</v>
      </c>
      <c r="AD61" s="29">
        <f t="shared" si="1"/>
        <v>6</v>
      </c>
      <c r="AE61" s="30">
        <f t="shared" si="2"/>
        <v>7.6923076923076927E-2</v>
      </c>
      <c r="AF61" s="30">
        <f t="shared" si="3"/>
        <v>8.3333333333333329E-2</v>
      </c>
      <c r="AG61" s="30">
        <v>0.5</v>
      </c>
      <c r="AH61" s="31">
        <f t="shared" si="4"/>
        <v>6.9230769230769235E-2</v>
      </c>
      <c r="AI61" s="31">
        <f t="shared" si="5"/>
        <v>8.3333333333333332E-3</v>
      </c>
      <c r="AJ61" s="31">
        <v>0.05</v>
      </c>
      <c r="AK61" s="34">
        <f t="shared" si="6"/>
        <v>25.641025641025639</v>
      </c>
      <c r="AL61" s="34">
        <f t="shared" si="7"/>
        <v>0</v>
      </c>
      <c r="AM61" s="34">
        <f t="shared" si="8"/>
        <v>23.076923076923077</v>
      </c>
      <c r="AN61" s="32" t="s">
        <v>219</v>
      </c>
      <c r="AO61" s="8" t="s">
        <v>97</v>
      </c>
      <c r="AP61" s="9">
        <v>45484</v>
      </c>
    </row>
    <row r="62" spans="1:42" s="25" customFormat="1" ht="13" customHeight="1" x14ac:dyDescent="0.25">
      <c r="A62" s="6">
        <v>45484.541357708338</v>
      </c>
      <c r="B62" s="8" t="s">
        <v>87</v>
      </c>
      <c r="C62" s="8" t="s">
        <v>3</v>
      </c>
      <c r="D62" s="8" t="s">
        <v>220</v>
      </c>
      <c r="I62" s="28">
        <v>0</v>
      </c>
      <c r="J62" s="28">
        <v>0.66666666666666663</v>
      </c>
      <c r="K62" s="28">
        <v>0.41666666666666669</v>
      </c>
      <c r="L62" s="28">
        <v>0</v>
      </c>
      <c r="M62" s="28">
        <v>0</v>
      </c>
      <c r="N62" s="28">
        <v>0.83333333333333337</v>
      </c>
      <c r="O62" s="28">
        <v>0.33333333333333331</v>
      </c>
      <c r="P62" s="28">
        <v>0.83333333333333337</v>
      </c>
      <c r="Q62" s="28">
        <v>0.83333333333333337</v>
      </c>
      <c r="R62" s="28">
        <v>0.83333333333333337</v>
      </c>
      <c r="S62" s="28">
        <v>0</v>
      </c>
      <c r="T62" s="28">
        <v>0</v>
      </c>
      <c r="U62" s="28">
        <v>0.66666666666666663</v>
      </c>
      <c r="V62" s="29">
        <f t="shared" si="0"/>
        <v>13</v>
      </c>
      <c r="W62" s="28"/>
      <c r="X62" s="28">
        <v>0</v>
      </c>
      <c r="Y62" s="28">
        <v>0</v>
      </c>
      <c r="Z62" s="28">
        <v>0.83333333333333337</v>
      </c>
      <c r="AA62" s="28">
        <v>0</v>
      </c>
      <c r="AB62" s="28">
        <v>1</v>
      </c>
      <c r="AC62" s="28">
        <v>0.66666666666666663</v>
      </c>
      <c r="AD62" s="29">
        <f t="shared" si="1"/>
        <v>5</v>
      </c>
      <c r="AE62" s="30">
        <f t="shared" si="2"/>
        <v>7.6923076923076927E-2</v>
      </c>
      <c r="AF62" s="30">
        <f t="shared" si="3"/>
        <v>0.1</v>
      </c>
      <c r="AG62" s="30">
        <v>0.5</v>
      </c>
      <c r="AH62" s="31">
        <f t="shared" si="4"/>
        <v>6.9230769230769235E-2</v>
      </c>
      <c r="AI62" s="31">
        <f t="shared" si="5"/>
        <v>0.01</v>
      </c>
      <c r="AJ62" s="31">
        <v>0.05</v>
      </c>
      <c r="AK62" s="34">
        <f t="shared" si="6"/>
        <v>41.666666666666671</v>
      </c>
      <c r="AL62" s="34">
        <f t="shared" si="7"/>
        <v>51.666666666666657</v>
      </c>
      <c r="AM62" s="34">
        <f t="shared" si="8"/>
        <v>42.666666666666671</v>
      </c>
      <c r="AN62" s="8" t="s">
        <v>221</v>
      </c>
      <c r="AO62" s="8" t="s">
        <v>146</v>
      </c>
      <c r="AP62" s="9">
        <v>45484</v>
      </c>
    </row>
    <row r="63" spans="1:42" s="25" customFormat="1" ht="13" customHeight="1" x14ac:dyDescent="0.25">
      <c r="A63" s="6">
        <v>45484.544000567126</v>
      </c>
      <c r="B63" s="8" t="s">
        <v>87</v>
      </c>
      <c r="C63" s="8" t="s">
        <v>113</v>
      </c>
      <c r="H63" s="8" t="s">
        <v>222</v>
      </c>
      <c r="I63" s="28">
        <v>1</v>
      </c>
      <c r="J63" s="28">
        <v>0.66666666666666663</v>
      </c>
      <c r="K63" s="28">
        <v>0.83333333333333337</v>
      </c>
      <c r="L63" s="28">
        <v>0.91666666666666663</v>
      </c>
      <c r="M63" s="28">
        <v>0.5</v>
      </c>
      <c r="N63" s="28">
        <v>1</v>
      </c>
      <c r="O63" s="28">
        <v>0.83333333333333337</v>
      </c>
      <c r="P63" s="28"/>
      <c r="Q63" s="28">
        <v>1</v>
      </c>
      <c r="R63" s="28">
        <v>0.83333333333333337</v>
      </c>
      <c r="S63" s="28">
        <v>1</v>
      </c>
      <c r="T63" s="28">
        <v>1</v>
      </c>
      <c r="U63" s="28"/>
      <c r="V63" s="29">
        <f t="shared" si="0"/>
        <v>11</v>
      </c>
      <c r="W63" s="28">
        <v>1</v>
      </c>
      <c r="X63" s="28">
        <v>0</v>
      </c>
      <c r="Y63" s="28">
        <v>0</v>
      </c>
      <c r="Z63" s="28">
        <v>0</v>
      </c>
      <c r="AA63" s="28">
        <v>0</v>
      </c>
      <c r="AB63" s="28">
        <v>0.5</v>
      </c>
      <c r="AC63" s="28">
        <v>0.66666666666666663</v>
      </c>
      <c r="AD63" s="29">
        <f t="shared" si="1"/>
        <v>6</v>
      </c>
      <c r="AE63" s="30">
        <f t="shared" si="2"/>
        <v>9.0909090909090912E-2</v>
      </c>
      <c r="AF63" s="30">
        <f t="shared" si="3"/>
        <v>8.3333333333333329E-2</v>
      </c>
      <c r="AG63" s="30">
        <v>0.5</v>
      </c>
      <c r="AH63" s="31">
        <f t="shared" si="4"/>
        <v>8.1818181818181818E-2</v>
      </c>
      <c r="AI63" s="31">
        <f t="shared" si="5"/>
        <v>8.3333333333333332E-3</v>
      </c>
      <c r="AJ63" s="31">
        <v>0.05</v>
      </c>
      <c r="AK63" s="34">
        <f t="shared" si="6"/>
        <v>87.121212121212139</v>
      </c>
      <c r="AL63" s="34">
        <f t="shared" si="7"/>
        <v>45.833333333333329</v>
      </c>
      <c r="AM63" s="34">
        <f t="shared" si="8"/>
        <v>82.992424242424235</v>
      </c>
      <c r="AN63" s="32" t="s">
        <v>223</v>
      </c>
      <c r="AO63" s="8" t="s">
        <v>101</v>
      </c>
      <c r="AP63" s="9">
        <v>45484</v>
      </c>
    </row>
    <row r="64" spans="1:42" s="25" customFormat="1" ht="13" customHeight="1" x14ac:dyDescent="0.25">
      <c r="A64" s="6">
        <v>45484.544194733797</v>
      </c>
      <c r="B64" s="8" t="s">
        <v>87</v>
      </c>
      <c r="C64" s="8" t="s">
        <v>4</v>
      </c>
      <c r="E64" s="8" t="s">
        <v>224</v>
      </c>
      <c r="I64" s="28">
        <v>0.66666666666666663</v>
      </c>
      <c r="J64" s="28">
        <v>0.66666666666666663</v>
      </c>
      <c r="K64" s="28">
        <v>0.5</v>
      </c>
      <c r="L64" s="28">
        <v>0</v>
      </c>
      <c r="M64" s="28">
        <v>0.5</v>
      </c>
      <c r="N64" s="28">
        <v>0</v>
      </c>
      <c r="O64" s="28">
        <v>0</v>
      </c>
      <c r="P64" s="28">
        <v>0</v>
      </c>
      <c r="Q64" s="28">
        <v>0.66666666666666663</v>
      </c>
      <c r="R64" s="28">
        <v>0</v>
      </c>
      <c r="S64" s="28">
        <v>0.66666666666666663</v>
      </c>
      <c r="T64" s="28">
        <v>0</v>
      </c>
      <c r="U64" s="28">
        <v>0</v>
      </c>
      <c r="V64" s="29">
        <f t="shared" si="0"/>
        <v>13</v>
      </c>
      <c r="W64" s="28"/>
      <c r="X64" s="28">
        <v>0.66666666666666663</v>
      </c>
      <c r="Y64" s="28">
        <v>0</v>
      </c>
      <c r="Z64" s="28">
        <v>0</v>
      </c>
      <c r="AA64" s="28">
        <v>0</v>
      </c>
      <c r="AB64" s="28">
        <v>0</v>
      </c>
      <c r="AC64" s="28">
        <v>0.66666666666666663</v>
      </c>
      <c r="AD64" s="29">
        <f t="shared" si="1"/>
        <v>5</v>
      </c>
      <c r="AE64" s="30">
        <f t="shared" si="2"/>
        <v>7.6923076923076927E-2</v>
      </c>
      <c r="AF64" s="30">
        <f t="shared" si="3"/>
        <v>0.1</v>
      </c>
      <c r="AG64" s="30">
        <v>0.5</v>
      </c>
      <c r="AH64" s="31">
        <f t="shared" si="4"/>
        <v>6.9230769230769235E-2</v>
      </c>
      <c r="AI64" s="31">
        <f t="shared" si="5"/>
        <v>0.01</v>
      </c>
      <c r="AJ64" s="31">
        <v>0.05</v>
      </c>
      <c r="AK64" s="34">
        <f t="shared" si="6"/>
        <v>28.205128205128204</v>
      </c>
      <c r="AL64" s="34">
        <f t="shared" si="7"/>
        <v>40</v>
      </c>
      <c r="AM64" s="34">
        <f t="shared" si="8"/>
        <v>29.38461538461538</v>
      </c>
      <c r="AN64" s="32" t="s">
        <v>225</v>
      </c>
      <c r="AO64" s="8" t="s">
        <v>109</v>
      </c>
      <c r="AP64" s="9">
        <v>45484</v>
      </c>
    </row>
    <row r="65" spans="1:42" s="25" customFormat="1" ht="13" customHeight="1" x14ac:dyDescent="0.25">
      <c r="A65" s="6">
        <v>45484.600047465283</v>
      </c>
      <c r="B65" s="8" t="s">
        <v>87</v>
      </c>
      <c r="C65" s="8" t="s">
        <v>4</v>
      </c>
      <c r="E65" s="8" t="s">
        <v>226</v>
      </c>
      <c r="I65" s="28">
        <v>0.66666666666666663</v>
      </c>
      <c r="J65" s="28">
        <v>0.5</v>
      </c>
      <c r="K65" s="28">
        <v>0.58333333333333337</v>
      </c>
      <c r="L65" s="28">
        <v>0.16666666666666666</v>
      </c>
      <c r="M65" s="28">
        <v>0.5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0.66666666666666663</v>
      </c>
      <c r="T65" s="28">
        <v>0</v>
      </c>
      <c r="U65" s="28">
        <v>0</v>
      </c>
      <c r="V65" s="29">
        <f t="shared" si="0"/>
        <v>13</v>
      </c>
      <c r="W65" s="28"/>
      <c r="X65" s="28">
        <v>0.66666666666666663</v>
      </c>
      <c r="Y65" s="28">
        <v>0</v>
      </c>
      <c r="Z65" s="28">
        <v>0</v>
      </c>
      <c r="AA65" s="28">
        <v>0</v>
      </c>
      <c r="AB65" s="28">
        <v>0</v>
      </c>
      <c r="AC65" s="28">
        <v>0.66666666666666663</v>
      </c>
      <c r="AD65" s="29">
        <f t="shared" si="1"/>
        <v>5</v>
      </c>
      <c r="AE65" s="30">
        <f t="shared" si="2"/>
        <v>7.6923076923076927E-2</v>
      </c>
      <c r="AF65" s="30">
        <f t="shared" si="3"/>
        <v>0.1</v>
      </c>
      <c r="AG65" s="30">
        <v>0.5</v>
      </c>
      <c r="AH65" s="31">
        <f t="shared" si="4"/>
        <v>6.9230769230769235E-2</v>
      </c>
      <c r="AI65" s="31">
        <f t="shared" si="5"/>
        <v>0.01</v>
      </c>
      <c r="AJ65" s="31">
        <v>0.05</v>
      </c>
      <c r="AK65" s="34">
        <f t="shared" si="6"/>
        <v>23.717948717948723</v>
      </c>
      <c r="AL65" s="34">
        <f t="shared" si="7"/>
        <v>40</v>
      </c>
      <c r="AM65" s="34">
        <f t="shared" si="8"/>
        <v>25.346153846153847</v>
      </c>
      <c r="AN65" s="32" t="s">
        <v>227</v>
      </c>
      <c r="AO65" s="8" t="s">
        <v>109</v>
      </c>
      <c r="AP65" s="9">
        <v>45484</v>
      </c>
    </row>
    <row r="66" spans="1:42" s="25" customFormat="1" ht="13" customHeight="1" x14ac:dyDescent="0.25">
      <c r="A66" s="6">
        <v>45484.648456539348</v>
      </c>
      <c r="B66" s="8" t="s">
        <v>87</v>
      </c>
      <c r="C66" s="8" t="s">
        <v>4</v>
      </c>
      <c r="E66" s="8" t="s">
        <v>228</v>
      </c>
      <c r="I66" s="28">
        <v>0.66666666666666663</v>
      </c>
      <c r="J66" s="28">
        <v>0.66666666666666663</v>
      </c>
      <c r="K66" s="28">
        <v>1</v>
      </c>
      <c r="L66" s="28">
        <v>0.66666666666666663</v>
      </c>
      <c r="M66" s="28">
        <v>0</v>
      </c>
      <c r="N66" s="28">
        <v>0</v>
      </c>
      <c r="O66" s="28">
        <v>0.83333333333333337</v>
      </c>
      <c r="P66" s="28">
        <v>0.33333333333333331</v>
      </c>
      <c r="Q66" s="28">
        <v>1</v>
      </c>
      <c r="R66" s="28">
        <v>0.83333333333333337</v>
      </c>
      <c r="S66" s="28">
        <v>0.83333333333333337</v>
      </c>
      <c r="T66" s="28">
        <v>0</v>
      </c>
      <c r="U66" s="28"/>
      <c r="V66" s="29">
        <f t="shared" si="0"/>
        <v>12</v>
      </c>
      <c r="W66" s="28"/>
      <c r="X66" s="28">
        <v>1</v>
      </c>
      <c r="Y66" s="28">
        <v>0</v>
      </c>
      <c r="Z66" s="28">
        <v>1</v>
      </c>
      <c r="AA66" s="28">
        <v>1</v>
      </c>
      <c r="AB66" s="28">
        <v>1</v>
      </c>
      <c r="AC66" s="28">
        <v>0</v>
      </c>
      <c r="AD66" s="29">
        <f t="shared" si="1"/>
        <v>5</v>
      </c>
      <c r="AE66" s="30">
        <f t="shared" si="2"/>
        <v>8.3333333333333329E-2</v>
      </c>
      <c r="AF66" s="30">
        <f t="shared" si="3"/>
        <v>0.1</v>
      </c>
      <c r="AG66" s="30">
        <v>0.5</v>
      </c>
      <c r="AH66" s="31">
        <f t="shared" si="4"/>
        <v>7.4999999999999997E-2</v>
      </c>
      <c r="AI66" s="31">
        <f t="shared" si="5"/>
        <v>0.01</v>
      </c>
      <c r="AJ66" s="31">
        <v>0.05</v>
      </c>
      <c r="AK66" s="34">
        <f t="shared" si="6"/>
        <v>56.944444444444443</v>
      </c>
      <c r="AL66" s="34">
        <f t="shared" si="7"/>
        <v>40</v>
      </c>
      <c r="AM66" s="34">
        <f t="shared" si="8"/>
        <v>55.25</v>
      </c>
      <c r="AN66" s="32" t="s">
        <v>229</v>
      </c>
      <c r="AO66" s="8" t="s">
        <v>112</v>
      </c>
      <c r="AP66" s="9">
        <v>45484</v>
      </c>
    </row>
    <row r="67" spans="1:42" s="25" customFormat="1" ht="13" customHeight="1" x14ac:dyDescent="0.25">
      <c r="A67" s="6">
        <v>45484.670542523148</v>
      </c>
      <c r="B67" s="8" t="s">
        <v>87</v>
      </c>
      <c r="C67" s="8" t="s">
        <v>88</v>
      </c>
      <c r="G67" s="8" t="s">
        <v>230</v>
      </c>
      <c r="I67" s="28">
        <v>0.66666666666666663</v>
      </c>
      <c r="J67" s="28">
        <v>0.66666666666666663</v>
      </c>
      <c r="K67" s="28">
        <v>0.91666666666666663</v>
      </c>
      <c r="L67" s="28">
        <v>1</v>
      </c>
      <c r="M67" s="28">
        <v>0.5</v>
      </c>
      <c r="N67" s="28">
        <v>1</v>
      </c>
      <c r="O67" s="28">
        <v>0.83333333333333337</v>
      </c>
      <c r="P67" s="28"/>
      <c r="Q67" s="28">
        <v>1</v>
      </c>
      <c r="R67" s="28">
        <v>0.83333333333333337</v>
      </c>
      <c r="S67" s="28">
        <v>1</v>
      </c>
      <c r="T67" s="28">
        <v>0</v>
      </c>
      <c r="U67" s="28">
        <v>0</v>
      </c>
      <c r="V67" s="29">
        <f t="shared" ref="V67:V86" si="9">COUNTA(I67:U67)</f>
        <v>12</v>
      </c>
      <c r="W67" s="28">
        <v>0</v>
      </c>
      <c r="X67" s="28">
        <v>0</v>
      </c>
      <c r="Y67" s="28">
        <v>0.83333333333333337</v>
      </c>
      <c r="Z67" s="28">
        <v>0</v>
      </c>
      <c r="AA67" s="28">
        <v>0.66666666666666663</v>
      </c>
      <c r="AB67" s="28">
        <v>1</v>
      </c>
      <c r="AC67" s="28">
        <v>0</v>
      </c>
      <c r="AD67" s="29">
        <f t="shared" ref="AD67:AD86" si="10">COUNTA(W67:AB67)</f>
        <v>6</v>
      </c>
      <c r="AE67" s="30">
        <f t="shared" ref="AE67:AE86" si="11">1/COUNTA(I67:U67)</f>
        <v>8.3333333333333329E-2</v>
      </c>
      <c r="AF67" s="30">
        <f t="shared" ref="AF67:AF86" si="12">0.5/COUNTA(W67:AB67)</f>
        <v>8.3333333333333329E-2</v>
      </c>
      <c r="AG67" s="30">
        <v>0.5</v>
      </c>
      <c r="AH67" s="31">
        <f t="shared" ref="AH67:AH86" si="13">0.9/COUNTA(I67:U67)</f>
        <v>7.4999999999999997E-2</v>
      </c>
      <c r="AI67" s="31">
        <f t="shared" ref="AI67:AI86" si="14">0.05/COUNTA(W67:AB67)</f>
        <v>8.3333333333333332E-3</v>
      </c>
      <c r="AJ67" s="31">
        <v>0.05</v>
      </c>
      <c r="AK67" s="34">
        <f t="shared" ref="AK67:AK86" si="15">((I67*AE67)+(J67*AE67)+(K67*AE67)+(L67*AE67)+(M67*AE67)+(N67*AE67)+(O67*AE67)+(P67*AE67)+(Q67*AE67)+(R67*AE67)+(S67*AE67)+(T67*AE67)+(U67*AE67))*100</f>
        <v>70.1388888888889</v>
      </c>
      <c r="AL67" s="34">
        <f t="shared" ref="AL67:AL86" si="16">((W67*AF67)+(X67*AF67)+(Y67*AF67)+(Z67*AF67)+(AA67*AF67)+(AB67*AF67)+(AC67*AG67))*100</f>
        <v>20.833333333333332</v>
      </c>
      <c r="AM67" s="34">
        <f t="shared" ref="AM67:AM86" si="17">(((I67*AH67)+(J67*AH67)+(K67*AH67)+(L67*AH67)+(M67*AH67)+(N67*AH67)+(O67*AH67)+(P67*AH67)+(Q67*AH67)+(R67*AH67)+(S67*AH67)+(T67*AH67)+(U67*AH67))+((W67*AI67)+(X67*AI67)+(Y67*AI67)+(Z67*AI67)+(AA67*AI67)+(AB67*AI67)+(AC67*AJ67)))*100</f>
        <v>65.208333333333329</v>
      </c>
      <c r="AN67" s="32" t="s">
        <v>231</v>
      </c>
      <c r="AO67" s="8" t="s">
        <v>97</v>
      </c>
      <c r="AP67" s="9">
        <v>45484</v>
      </c>
    </row>
    <row r="68" spans="1:42" s="25" customFormat="1" ht="13" customHeight="1" x14ac:dyDescent="0.25">
      <c r="A68" s="6">
        <v>45484.70470962963</v>
      </c>
      <c r="B68" s="8" t="s">
        <v>87</v>
      </c>
      <c r="C68" s="8" t="s">
        <v>113</v>
      </c>
      <c r="H68" s="8" t="s">
        <v>232</v>
      </c>
      <c r="I68" s="28">
        <v>0</v>
      </c>
      <c r="J68" s="28">
        <v>1</v>
      </c>
      <c r="K68" s="28">
        <v>1</v>
      </c>
      <c r="L68" s="28">
        <v>1</v>
      </c>
      <c r="M68" s="28">
        <v>0.5</v>
      </c>
      <c r="N68" s="28">
        <v>0.5</v>
      </c>
      <c r="O68" s="28">
        <v>0.5</v>
      </c>
      <c r="P68" s="28">
        <v>0</v>
      </c>
      <c r="Q68" s="28">
        <v>1</v>
      </c>
      <c r="R68" s="28">
        <v>0</v>
      </c>
      <c r="S68" s="28">
        <v>0.83333333333333337</v>
      </c>
      <c r="T68" s="28">
        <v>0</v>
      </c>
      <c r="U68" s="28"/>
      <c r="V68" s="29">
        <f t="shared" si="9"/>
        <v>12</v>
      </c>
      <c r="W68" s="28">
        <v>0</v>
      </c>
      <c r="X68" s="28">
        <v>0</v>
      </c>
      <c r="Y68" s="28">
        <v>0</v>
      </c>
      <c r="Z68" s="28">
        <v>0</v>
      </c>
      <c r="AA68" s="28">
        <v>0</v>
      </c>
      <c r="AB68" s="28">
        <v>0</v>
      </c>
      <c r="AC68" s="28">
        <v>0</v>
      </c>
      <c r="AD68" s="29">
        <f t="shared" si="10"/>
        <v>6</v>
      </c>
      <c r="AE68" s="30">
        <f t="shared" si="11"/>
        <v>8.3333333333333329E-2</v>
      </c>
      <c r="AF68" s="30">
        <f t="shared" si="12"/>
        <v>8.3333333333333329E-2</v>
      </c>
      <c r="AG68" s="30">
        <v>0.5</v>
      </c>
      <c r="AH68" s="31">
        <f t="shared" si="13"/>
        <v>7.4999999999999997E-2</v>
      </c>
      <c r="AI68" s="31">
        <f t="shared" si="14"/>
        <v>8.3333333333333332E-3</v>
      </c>
      <c r="AJ68" s="31">
        <v>0.05</v>
      </c>
      <c r="AK68" s="34">
        <f t="shared" si="15"/>
        <v>52.777777777777779</v>
      </c>
      <c r="AL68" s="34">
        <f t="shared" si="16"/>
        <v>0</v>
      </c>
      <c r="AM68" s="34">
        <f t="shared" si="17"/>
        <v>47.499999999999993</v>
      </c>
      <c r="AN68" s="32" t="s">
        <v>233</v>
      </c>
      <c r="AO68" s="8" t="s">
        <v>101</v>
      </c>
      <c r="AP68" s="9">
        <v>45484</v>
      </c>
    </row>
    <row r="69" spans="1:42" s="25" customFormat="1" ht="13" customHeight="1" x14ac:dyDescent="0.25">
      <c r="A69" s="6">
        <v>45485.429844791666</v>
      </c>
      <c r="B69" s="8" t="s">
        <v>87</v>
      </c>
      <c r="C69" s="8" t="s">
        <v>88</v>
      </c>
      <c r="G69" s="8" t="s">
        <v>116</v>
      </c>
      <c r="I69" s="28">
        <v>0.33333333333333331</v>
      </c>
      <c r="J69" s="28">
        <v>0.16666666666666666</v>
      </c>
      <c r="K69" s="28">
        <v>0.41666666666666669</v>
      </c>
      <c r="L69" s="28">
        <v>0.58333333333333337</v>
      </c>
      <c r="M69" s="28">
        <v>0</v>
      </c>
      <c r="N69" s="28">
        <v>0.5</v>
      </c>
      <c r="O69" s="28">
        <v>0.5</v>
      </c>
      <c r="P69" s="28">
        <v>0</v>
      </c>
      <c r="Q69" s="28">
        <v>0.83333333333333337</v>
      </c>
      <c r="R69" s="28">
        <v>0.83333333333333337</v>
      </c>
      <c r="S69" s="28">
        <v>1</v>
      </c>
      <c r="T69" s="28">
        <v>0</v>
      </c>
      <c r="U69" s="28">
        <v>0</v>
      </c>
      <c r="V69" s="29">
        <f t="shared" si="9"/>
        <v>13</v>
      </c>
      <c r="W69" s="28">
        <v>0</v>
      </c>
      <c r="X69" s="28">
        <v>0</v>
      </c>
      <c r="Y69" s="28">
        <v>0</v>
      </c>
      <c r="Z69" s="28">
        <v>0</v>
      </c>
      <c r="AA69" s="28">
        <v>0</v>
      </c>
      <c r="AB69" s="28">
        <v>0</v>
      </c>
      <c r="AC69" s="28">
        <v>0</v>
      </c>
      <c r="AD69" s="29">
        <f t="shared" si="10"/>
        <v>6</v>
      </c>
      <c r="AE69" s="30">
        <f t="shared" si="11"/>
        <v>7.6923076923076927E-2</v>
      </c>
      <c r="AF69" s="30">
        <f t="shared" si="12"/>
        <v>8.3333333333333329E-2</v>
      </c>
      <c r="AG69" s="30">
        <v>0.5</v>
      </c>
      <c r="AH69" s="31">
        <f t="shared" si="13"/>
        <v>6.9230769230769235E-2</v>
      </c>
      <c r="AI69" s="31">
        <f t="shared" si="14"/>
        <v>8.3333333333333332E-3</v>
      </c>
      <c r="AJ69" s="31">
        <v>0.05</v>
      </c>
      <c r="AK69" s="34">
        <f t="shared" si="15"/>
        <v>39.743589743589745</v>
      </c>
      <c r="AL69" s="34">
        <f t="shared" si="16"/>
        <v>0</v>
      </c>
      <c r="AM69" s="34">
        <f t="shared" si="17"/>
        <v>35.769230769230774</v>
      </c>
      <c r="AN69" s="32" t="s">
        <v>117</v>
      </c>
      <c r="AO69" s="8" t="s">
        <v>97</v>
      </c>
      <c r="AP69" s="9">
        <v>45485</v>
      </c>
    </row>
    <row r="70" spans="1:42" s="25" customFormat="1" ht="13" customHeight="1" x14ac:dyDescent="0.25">
      <c r="A70" s="6">
        <v>45485.434225173609</v>
      </c>
      <c r="B70" s="8" t="s">
        <v>87</v>
      </c>
      <c r="C70" s="8" t="s">
        <v>4</v>
      </c>
      <c r="E70" s="8" t="s">
        <v>234</v>
      </c>
      <c r="I70" s="28">
        <v>0.66666666666666663</v>
      </c>
      <c r="J70" s="28">
        <v>0.66666666666666663</v>
      </c>
      <c r="K70" s="28">
        <v>0.41666666666666669</v>
      </c>
      <c r="L70" s="28">
        <v>0.75</v>
      </c>
      <c r="M70" s="28">
        <v>0.5</v>
      </c>
      <c r="N70" s="28">
        <v>0.66666666666666663</v>
      </c>
      <c r="O70" s="28">
        <v>0.83333333333333337</v>
      </c>
      <c r="P70" s="28">
        <v>0.83333333333333337</v>
      </c>
      <c r="Q70" s="28">
        <v>1</v>
      </c>
      <c r="R70" s="28">
        <v>0.83333333333333337</v>
      </c>
      <c r="S70" s="28">
        <v>0.5</v>
      </c>
      <c r="T70" s="28">
        <v>0</v>
      </c>
      <c r="U70" s="28">
        <v>0</v>
      </c>
      <c r="V70" s="29">
        <f t="shared" si="9"/>
        <v>13</v>
      </c>
      <c r="W70" s="28"/>
      <c r="X70" s="28">
        <v>1</v>
      </c>
      <c r="Y70" s="28">
        <v>1</v>
      </c>
      <c r="Z70" s="28">
        <v>0</v>
      </c>
      <c r="AA70" s="28">
        <v>1</v>
      </c>
      <c r="AB70" s="28">
        <v>0.66666666666666663</v>
      </c>
      <c r="AC70" s="28">
        <v>0</v>
      </c>
      <c r="AD70" s="29">
        <f t="shared" si="10"/>
        <v>5</v>
      </c>
      <c r="AE70" s="30">
        <f t="shared" si="11"/>
        <v>7.6923076923076927E-2</v>
      </c>
      <c r="AF70" s="30">
        <f t="shared" si="12"/>
        <v>0.1</v>
      </c>
      <c r="AG70" s="30">
        <v>0.5</v>
      </c>
      <c r="AH70" s="31">
        <f t="shared" si="13"/>
        <v>6.9230769230769235E-2</v>
      </c>
      <c r="AI70" s="31">
        <f t="shared" si="14"/>
        <v>0.01</v>
      </c>
      <c r="AJ70" s="31">
        <v>0.05</v>
      </c>
      <c r="AK70" s="34">
        <f t="shared" si="15"/>
        <v>58.974358974358978</v>
      </c>
      <c r="AL70" s="34">
        <f t="shared" si="16"/>
        <v>36.666666666666671</v>
      </c>
      <c r="AM70" s="34">
        <f t="shared" si="17"/>
        <v>56.743589743589752</v>
      </c>
      <c r="AN70" s="32" t="s">
        <v>235</v>
      </c>
      <c r="AO70" s="8" t="s">
        <v>112</v>
      </c>
      <c r="AP70" s="9">
        <v>45485</v>
      </c>
    </row>
    <row r="71" spans="1:42" s="25" customFormat="1" ht="13" customHeight="1" x14ac:dyDescent="0.25">
      <c r="A71" s="6">
        <v>45485.434279224537</v>
      </c>
      <c r="B71" s="8" t="s">
        <v>87</v>
      </c>
      <c r="C71" s="8" t="s">
        <v>88</v>
      </c>
      <c r="G71" s="8" t="s">
        <v>104</v>
      </c>
      <c r="I71" s="28">
        <v>1</v>
      </c>
      <c r="J71" s="28">
        <v>0</v>
      </c>
      <c r="K71" s="28">
        <v>1</v>
      </c>
      <c r="L71" s="28">
        <v>1</v>
      </c>
      <c r="M71" s="28">
        <v>0.5</v>
      </c>
      <c r="N71" s="28">
        <v>1</v>
      </c>
      <c r="O71" s="28">
        <v>1</v>
      </c>
      <c r="P71" s="28"/>
      <c r="Q71" s="28">
        <v>1</v>
      </c>
      <c r="R71" s="28">
        <v>0.58333333333333337</v>
      </c>
      <c r="S71" s="28">
        <v>1</v>
      </c>
      <c r="T71" s="28">
        <v>1</v>
      </c>
      <c r="U71" s="28"/>
      <c r="V71" s="29">
        <f t="shared" si="9"/>
        <v>11</v>
      </c>
      <c r="W71" s="28">
        <v>0</v>
      </c>
      <c r="X71" s="28">
        <v>1</v>
      </c>
      <c r="Y71" s="28">
        <v>1</v>
      </c>
      <c r="Z71" s="28">
        <v>1</v>
      </c>
      <c r="AA71" s="28">
        <v>0</v>
      </c>
      <c r="AB71" s="28">
        <v>1</v>
      </c>
      <c r="AC71" s="28">
        <v>0.66666666666666663</v>
      </c>
      <c r="AD71" s="29">
        <f t="shared" si="10"/>
        <v>6</v>
      </c>
      <c r="AE71" s="30">
        <f t="shared" si="11"/>
        <v>9.0909090909090912E-2</v>
      </c>
      <c r="AF71" s="30">
        <f t="shared" si="12"/>
        <v>8.3333333333333329E-2</v>
      </c>
      <c r="AG71" s="30">
        <v>0.5</v>
      </c>
      <c r="AH71" s="31">
        <f t="shared" si="13"/>
        <v>8.1818181818181818E-2</v>
      </c>
      <c r="AI71" s="31">
        <f t="shared" si="14"/>
        <v>8.3333333333333332E-3</v>
      </c>
      <c r="AJ71" s="31">
        <v>0.05</v>
      </c>
      <c r="AK71" s="34">
        <f t="shared" si="15"/>
        <v>82.575757575757578</v>
      </c>
      <c r="AL71" s="34">
        <f t="shared" si="16"/>
        <v>66.666666666666657</v>
      </c>
      <c r="AM71" s="34">
        <f t="shared" si="17"/>
        <v>80.98484848484847</v>
      </c>
      <c r="AN71" s="32" t="s">
        <v>105</v>
      </c>
      <c r="AO71" s="8" t="s">
        <v>97</v>
      </c>
      <c r="AP71" s="9">
        <v>45485</v>
      </c>
    </row>
    <row r="72" spans="1:42" s="25" customFormat="1" ht="13" customHeight="1" x14ac:dyDescent="0.25">
      <c r="A72" s="6">
        <v>45485.464290081014</v>
      </c>
      <c r="B72" s="8" t="s">
        <v>87</v>
      </c>
      <c r="C72" s="8" t="s">
        <v>4</v>
      </c>
      <c r="E72" s="8" t="s">
        <v>236</v>
      </c>
      <c r="I72" s="28">
        <v>0.33333333333333331</v>
      </c>
      <c r="J72" s="28">
        <v>1</v>
      </c>
      <c r="K72" s="28">
        <v>8.3333333333333329E-2</v>
      </c>
      <c r="L72" s="28">
        <v>0.5</v>
      </c>
      <c r="M72" s="28">
        <v>0.5</v>
      </c>
      <c r="N72" s="28">
        <v>0.66666666666666663</v>
      </c>
      <c r="O72" s="28">
        <v>0</v>
      </c>
      <c r="P72" s="28">
        <v>0</v>
      </c>
      <c r="Q72" s="28">
        <v>0.66666666666666663</v>
      </c>
      <c r="R72" s="28">
        <v>0</v>
      </c>
      <c r="S72" s="28">
        <v>0.66666666666666663</v>
      </c>
      <c r="T72" s="28">
        <v>0</v>
      </c>
      <c r="U72" s="28">
        <v>0</v>
      </c>
      <c r="V72" s="29">
        <f t="shared" si="9"/>
        <v>13</v>
      </c>
      <c r="W72" s="28">
        <v>0</v>
      </c>
      <c r="X72" s="28">
        <v>0.5</v>
      </c>
      <c r="Y72" s="28">
        <v>0</v>
      </c>
      <c r="Z72" s="28">
        <v>0</v>
      </c>
      <c r="AA72" s="28">
        <v>0</v>
      </c>
      <c r="AB72" s="28">
        <v>0</v>
      </c>
      <c r="AC72" s="28">
        <v>0</v>
      </c>
      <c r="AD72" s="29">
        <f t="shared" si="10"/>
        <v>6</v>
      </c>
      <c r="AE72" s="30">
        <f t="shared" si="11"/>
        <v>7.6923076923076927E-2</v>
      </c>
      <c r="AF72" s="30">
        <f t="shared" si="12"/>
        <v>8.3333333333333329E-2</v>
      </c>
      <c r="AG72" s="30">
        <v>0.5</v>
      </c>
      <c r="AH72" s="31">
        <f t="shared" si="13"/>
        <v>6.9230769230769235E-2</v>
      </c>
      <c r="AI72" s="31">
        <f t="shared" si="14"/>
        <v>8.3333333333333332E-3</v>
      </c>
      <c r="AJ72" s="31">
        <v>0.05</v>
      </c>
      <c r="AK72" s="34">
        <f t="shared" si="15"/>
        <v>33.974358974358971</v>
      </c>
      <c r="AL72" s="34">
        <f t="shared" si="16"/>
        <v>4.1666666666666661</v>
      </c>
      <c r="AM72" s="34">
        <f t="shared" si="17"/>
        <v>30.993589743589745</v>
      </c>
      <c r="AN72" s="32" t="s">
        <v>237</v>
      </c>
      <c r="AO72" s="8" t="s">
        <v>109</v>
      </c>
      <c r="AP72" s="9">
        <v>45485</v>
      </c>
    </row>
    <row r="73" spans="1:42" s="25" customFormat="1" ht="13" customHeight="1" x14ac:dyDescent="0.25">
      <c r="A73" s="6">
        <v>45485.499122013891</v>
      </c>
      <c r="B73" s="8" t="s">
        <v>87</v>
      </c>
      <c r="C73" s="8" t="s">
        <v>4</v>
      </c>
      <c r="E73" s="8" t="s">
        <v>238</v>
      </c>
      <c r="I73" s="28">
        <v>0</v>
      </c>
      <c r="J73" s="28">
        <v>0.33333333333333331</v>
      </c>
      <c r="K73" s="28">
        <v>0</v>
      </c>
      <c r="L73" s="28">
        <v>0.58333333333333337</v>
      </c>
      <c r="M73" s="28">
        <v>0.5</v>
      </c>
      <c r="N73" s="28">
        <v>0.5</v>
      </c>
      <c r="O73" s="28">
        <v>0.5</v>
      </c>
      <c r="P73" s="28">
        <v>0</v>
      </c>
      <c r="Q73" s="28">
        <v>0</v>
      </c>
      <c r="R73" s="28">
        <v>0</v>
      </c>
      <c r="S73" s="28">
        <v>0.5</v>
      </c>
      <c r="T73" s="28">
        <v>0</v>
      </c>
      <c r="U73" s="28">
        <v>0</v>
      </c>
      <c r="V73" s="29">
        <f t="shared" si="9"/>
        <v>13</v>
      </c>
      <c r="W73" s="28">
        <v>0</v>
      </c>
      <c r="X73" s="28">
        <v>0.66666666666666663</v>
      </c>
      <c r="Y73" s="28">
        <v>0</v>
      </c>
      <c r="Z73" s="28">
        <v>0</v>
      </c>
      <c r="AA73" s="28">
        <v>0</v>
      </c>
      <c r="AB73" s="28">
        <v>0</v>
      </c>
      <c r="AC73" s="28">
        <v>0</v>
      </c>
      <c r="AD73" s="29">
        <f t="shared" si="10"/>
        <v>6</v>
      </c>
      <c r="AE73" s="30">
        <f t="shared" si="11"/>
        <v>7.6923076923076927E-2</v>
      </c>
      <c r="AF73" s="30">
        <f t="shared" si="12"/>
        <v>8.3333333333333329E-2</v>
      </c>
      <c r="AG73" s="30">
        <v>0.5</v>
      </c>
      <c r="AH73" s="31">
        <f t="shared" si="13"/>
        <v>6.9230769230769235E-2</v>
      </c>
      <c r="AI73" s="31">
        <f t="shared" si="14"/>
        <v>8.3333333333333332E-3</v>
      </c>
      <c r="AJ73" s="31">
        <v>0.05</v>
      </c>
      <c r="AK73" s="34">
        <f t="shared" si="15"/>
        <v>22.435897435897438</v>
      </c>
      <c r="AL73" s="34">
        <f t="shared" si="16"/>
        <v>5.5555555555555554</v>
      </c>
      <c r="AM73" s="34">
        <f t="shared" si="17"/>
        <v>20.747863247863251</v>
      </c>
      <c r="AN73" s="32" t="s">
        <v>239</v>
      </c>
      <c r="AO73" s="8" t="s">
        <v>97</v>
      </c>
      <c r="AP73" s="9">
        <v>45485</v>
      </c>
    </row>
    <row r="74" spans="1:42" s="25" customFormat="1" ht="13" customHeight="1" x14ac:dyDescent="0.25">
      <c r="A74" s="6">
        <v>45485.501648541671</v>
      </c>
      <c r="B74" s="8" t="s">
        <v>87</v>
      </c>
      <c r="C74" s="8" t="s">
        <v>4</v>
      </c>
      <c r="E74" s="8" t="s">
        <v>240</v>
      </c>
      <c r="I74" s="28">
        <v>0.66666666666666663</v>
      </c>
      <c r="J74" s="28">
        <v>0.66666666666666663</v>
      </c>
      <c r="K74" s="28">
        <v>0.41666666666666669</v>
      </c>
      <c r="L74" s="28">
        <v>0.5</v>
      </c>
      <c r="M74" s="28">
        <v>0.5</v>
      </c>
      <c r="N74" s="28">
        <v>1</v>
      </c>
      <c r="O74" s="28">
        <v>0.5</v>
      </c>
      <c r="P74" s="28">
        <v>0</v>
      </c>
      <c r="Q74" s="28">
        <v>0.83333333333333337</v>
      </c>
      <c r="R74" s="28">
        <v>0</v>
      </c>
      <c r="S74" s="28">
        <v>0.83333333333333337</v>
      </c>
      <c r="T74" s="28">
        <v>0</v>
      </c>
      <c r="U74" s="28">
        <v>0</v>
      </c>
      <c r="V74" s="29">
        <f t="shared" si="9"/>
        <v>13</v>
      </c>
      <c r="W74" s="28"/>
      <c r="X74" s="28">
        <v>0.66666666666666663</v>
      </c>
      <c r="Y74" s="28">
        <v>0</v>
      </c>
      <c r="Z74" s="28">
        <v>0</v>
      </c>
      <c r="AA74" s="28">
        <v>0</v>
      </c>
      <c r="AB74" s="28">
        <v>0</v>
      </c>
      <c r="AC74" s="28">
        <v>0.66666666666666663</v>
      </c>
      <c r="AD74" s="29">
        <f t="shared" si="10"/>
        <v>5</v>
      </c>
      <c r="AE74" s="30">
        <f t="shared" si="11"/>
        <v>7.6923076923076927E-2</v>
      </c>
      <c r="AF74" s="30">
        <f t="shared" si="12"/>
        <v>0.1</v>
      </c>
      <c r="AG74" s="30">
        <v>0.5</v>
      </c>
      <c r="AH74" s="31">
        <f t="shared" si="13"/>
        <v>6.9230769230769235E-2</v>
      </c>
      <c r="AI74" s="31">
        <f t="shared" si="14"/>
        <v>0.01</v>
      </c>
      <c r="AJ74" s="31">
        <v>0.05</v>
      </c>
      <c r="AK74" s="34">
        <f t="shared" si="15"/>
        <v>45.512820512820504</v>
      </c>
      <c r="AL74" s="34">
        <f t="shared" si="16"/>
        <v>40</v>
      </c>
      <c r="AM74" s="34">
        <f t="shared" si="17"/>
        <v>44.96153846153846</v>
      </c>
      <c r="AN74" s="32" t="s">
        <v>241</v>
      </c>
      <c r="AO74" s="8" t="s">
        <v>112</v>
      </c>
      <c r="AP74" s="9">
        <v>45485</v>
      </c>
    </row>
    <row r="75" spans="1:42" s="25" customFormat="1" ht="13" customHeight="1" x14ac:dyDescent="0.25">
      <c r="A75" s="6">
        <v>45485.502909479168</v>
      </c>
      <c r="B75" s="8" t="s">
        <v>87</v>
      </c>
      <c r="C75" s="8" t="s">
        <v>88</v>
      </c>
      <c r="G75" s="8" t="s">
        <v>98</v>
      </c>
      <c r="I75" s="28">
        <v>1</v>
      </c>
      <c r="J75" s="28">
        <v>1</v>
      </c>
      <c r="K75" s="28">
        <v>1</v>
      </c>
      <c r="L75" s="28">
        <v>1</v>
      </c>
      <c r="M75" s="28">
        <v>1</v>
      </c>
      <c r="N75" s="28">
        <v>1</v>
      </c>
      <c r="O75" s="28">
        <v>1</v>
      </c>
      <c r="P75" s="28"/>
      <c r="Q75" s="28">
        <v>1</v>
      </c>
      <c r="R75" s="28">
        <v>1</v>
      </c>
      <c r="S75" s="28">
        <v>1</v>
      </c>
      <c r="T75" s="28">
        <v>1</v>
      </c>
      <c r="U75" s="28">
        <v>1</v>
      </c>
      <c r="V75" s="29">
        <f t="shared" si="9"/>
        <v>12</v>
      </c>
      <c r="W75" s="28">
        <v>1</v>
      </c>
      <c r="X75" s="28">
        <v>1</v>
      </c>
      <c r="Y75" s="28">
        <v>1</v>
      </c>
      <c r="Z75" s="28">
        <v>1</v>
      </c>
      <c r="AA75" s="28">
        <v>1</v>
      </c>
      <c r="AB75" s="28">
        <v>1</v>
      </c>
      <c r="AC75" s="28">
        <v>1</v>
      </c>
      <c r="AD75" s="29">
        <f t="shared" si="10"/>
        <v>6</v>
      </c>
      <c r="AE75" s="30">
        <f t="shared" si="11"/>
        <v>8.3333333333333329E-2</v>
      </c>
      <c r="AF75" s="30">
        <f t="shared" si="12"/>
        <v>8.3333333333333329E-2</v>
      </c>
      <c r="AG75" s="30">
        <v>0.5</v>
      </c>
      <c r="AH75" s="31">
        <f t="shared" si="13"/>
        <v>7.4999999999999997E-2</v>
      </c>
      <c r="AI75" s="31">
        <f t="shared" si="14"/>
        <v>8.3333333333333332E-3</v>
      </c>
      <c r="AJ75" s="31">
        <v>0.05</v>
      </c>
      <c r="AK75" s="34">
        <f t="shared" si="15"/>
        <v>100</v>
      </c>
      <c r="AL75" s="34">
        <f t="shared" si="16"/>
        <v>100</v>
      </c>
      <c r="AM75" s="34">
        <f t="shared" si="17"/>
        <v>99.999999999999972</v>
      </c>
      <c r="AN75" s="32" t="s">
        <v>242</v>
      </c>
      <c r="AO75" s="8" t="s">
        <v>101</v>
      </c>
      <c r="AP75" s="9">
        <v>45485</v>
      </c>
    </row>
    <row r="76" spans="1:42" s="25" customFormat="1" ht="13" customHeight="1" x14ac:dyDescent="0.25">
      <c r="A76" s="6">
        <v>45485.51877166667</v>
      </c>
      <c r="B76" s="8" t="s">
        <v>87</v>
      </c>
      <c r="C76" s="8" t="s">
        <v>88</v>
      </c>
      <c r="G76" s="8" t="s">
        <v>243</v>
      </c>
      <c r="I76" s="28">
        <v>0.66666666666666663</v>
      </c>
      <c r="J76" s="28">
        <v>1</v>
      </c>
      <c r="K76" s="28">
        <v>0.66666666666666663</v>
      </c>
      <c r="L76" s="28">
        <v>0.75</v>
      </c>
      <c r="M76" s="28">
        <v>0.5</v>
      </c>
      <c r="N76" s="28">
        <v>1</v>
      </c>
      <c r="O76" s="28">
        <v>0.83333333333333337</v>
      </c>
      <c r="P76" s="28"/>
      <c r="Q76" s="28">
        <v>0.83333333333333337</v>
      </c>
      <c r="R76" s="28">
        <v>0.58333333333333337</v>
      </c>
      <c r="S76" s="28">
        <v>0.83333333333333337</v>
      </c>
      <c r="T76" s="28">
        <v>1</v>
      </c>
      <c r="U76" s="28">
        <v>0.66666666666666663</v>
      </c>
      <c r="V76" s="29">
        <f t="shared" si="9"/>
        <v>12</v>
      </c>
      <c r="W76" s="28">
        <v>0</v>
      </c>
      <c r="X76" s="28">
        <v>0</v>
      </c>
      <c r="Y76" s="28">
        <v>0</v>
      </c>
      <c r="Z76" s="28">
        <v>0</v>
      </c>
      <c r="AA76" s="28">
        <v>0</v>
      </c>
      <c r="AB76" s="28">
        <v>0.83333333333333337</v>
      </c>
      <c r="AC76" s="28">
        <v>0.66666666666666663</v>
      </c>
      <c r="AD76" s="29">
        <f t="shared" si="10"/>
        <v>6</v>
      </c>
      <c r="AE76" s="30">
        <f t="shared" si="11"/>
        <v>8.3333333333333329E-2</v>
      </c>
      <c r="AF76" s="30">
        <f t="shared" si="12"/>
        <v>8.3333333333333329E-2</v>
      </c>
      <c r="AG76" s="30">
        <v>0.5</v>
      </c>
      <c r="AH76" s="31">
        <f t="shared" si="13"/>
        <v>7.4999999999999997E-2</v>
      </c>
      <c r="AI76" s="31">
        <f t="shared" si="14"/>
        <v>8.3333333333333332E-3</v>
      </c>
      <c r="AJ76" s="31">
        <v>0.05</v>
      </c>
      <c r="AK76" s="34">
        <f t="shared" si="15"/>
        <v>77.777777777777786</v>
      </c>
      <c r="AL76" s="34">
        <f t="shared" si="16"/>
        <v>40.277777777777779</v>
      </c>
      <c r="AM76" s="34">
        <f t="shared" si="17"/>
        <v>74.027777777777771</v>
      </c>
      <c r="AN76" s="32" t="s">
        <v>244</v>
      </c>
      <c r="AO76" s="8" t="s">
        <v>101</v>
      </c>
      <c r="AP76" s="9">
        <v>45485</v>
      </c>
    </row>
    <row r="77" spans="1:42" s="25" customFormat="1" ht="13" customHeight="1" x14ac:dyDescent="0.25">
      <c r="A77" s="6">
        <v>45485.532614502314</v>
      </c>
      <c r="B77" s="8" t="s">
        <v>87</v>
      </c>
      <c r="C77" s="8" t="s">
        <v>4</v>
      </c>
      <c r="E77" s="8" t="s">
        <v>245</v>
      </c>
      <c r="I77" s="28">
        <v>0.66666666666666663</v>
      </c>
      <c r="J77" s="28">
        <v>0.66666666666666663</v>
      </c>
      <c r="K77" s="28">
        <v>8.3333333333333329E-2</v>
      </c>
      <c r="L77" s="28">
        <v>0.16666666666666666</v>
      </c>
      <c r="M77" s="28">
        <v>0</v>
      </c>
      <c r="N77" s="28">
        <v>0</v>
      </c>
      <c r="O77" s="28">
        <v>0.33333333333333331</v>
      </c>
      <c r="P77" s="28">
        <v>0</v>
      </c>
      <c r="Q77" s="28">
        <v>0</v>
      </c>
      <c r="R77" s="28">
        <v>0</v>
      </c>
      <c r="S77" s="28">
        <v>0</v>
      </c>
      <c r="T77" s="28">
        <v>0</v>
      </c>
      <c r="U77" s="28">
        <v>0</v>
      </c>
      <c r="V77" s="29">
        <f t="shared" si="9"/>
        <v>13</v>
      </c>
      <c r="W77" s="28"/>
      <c r="X77" s="28">
        <v>0</v>
      </c>
      <c r="Y77" s="28">
        <v>0</v>
      </c>
      <c r="Z77" s="28">
        <v>0.66666666666666663</v>
      </c>
      <c r="AA77" s="28">
        <v>0</v>
      </c>
      <c r="AB77" s="28">
        <v>0.5</v>
      </c>
      <c r="AC77" s="28">
        <v>0</v>
      </c>
      <c r="AD77" s="29">
        <f t="shared" si="10"/>
        <v>5</v>
      </c>
      <c r="AE77" s="30">
        <f t="shared" si="11"/>
        <v>7.6923076923076927E-2</v>
      </c>
      <c r="AF77" s="30">
        <f t="shared" si="12"/>
        <v>0.1</v>
      </c>
      <c r="AG77" s="30">
        <v>0.5</v>
      </c>
      <c r="AH77" s="31">
        <f t="shared" si="13"/>
        <v>6.9230769230769235E-2</v>
      </c>
      <c r="AI77" s="31">
        <f t="shared" si="14"/>
        <v>0.01</v>
      </c>
      <c r="AJ77" s="31">
        <v>0.05</v>
      </c>
      <c r="AK77" s="34">
        <f t="shared" si="15"/>
        <v>14.743589743589745</v>
      </c>
      <c r="AL77" s="34">
        <f t="shared" si="16"/>
        <v>11.666666666666666</v>
      </c>
      <c r="AM77" s="34">
        <f t="shared" si="17"/>
        <v>14.435897435897438</v>
      </c>
      <c r="AN77" s="32" t="s">
        <v>246</v>
      </c>
      <c r="AO77" s="8" t="s">
        <v>109</v>
      </c>
      <c r="AP77" s="9">
        <v>45485</v>
      </c>
    </row>
    <row r="78" spans="1:42" s="25" customFormat="1" ht="13" customHeight="1" x14ac:dyDescent="0.25">
      <c r="A78" s="6">
        <v>45485.566806250004</v>
      </c>
      <c r="B78" s="8" t="s">
        <v>87</v>
      </c>
      <c r="C78" s="8" t="s">
        <v>88</v>
      </c>
      <c r="G78" s="8" t="s">
        <v>247</v>
      </c>
      <c r="I78" s="28">
        <v>0.33333333333333331</v>
      </c>
      <c r="J78" s="28">
        <v>0.5</v>
      </c>
      <c r="K78" s="28">
        <v>0.41666666666666669</v>
      </c>
      <c r="L78" s="28">
        <v>0.58333333333333337</v>
      </c>
      <c r="M78" s="28">
        <v>0.75</v>
      </c>
      <c r="N78" s="28">
        <v>0.66666666666666663</v>
      </c>
      <c r="O78" s="28">
        <v>0.5</v>
      </c>
      <c r="P78" s="28">
        <v>0</v>
      </c>
      <c r="Q78" s="28">
        <v>1</v>
      </c>
      <c r="R78" s="28">
        <v>0</v>
      </c>
      <c r="S78" s="28">
        <v>0.83333333333333337</v>
      </c>
      <c r="T78" s="28">
        <v>0</v>
      </c>
      <c r="U78" s="28">
        <v>0</v>
      </c>
      <c r="V78" s="29">
        <f t="shared" si="9"/>
        <v>13</v>
      </c>
      <c r="W78" s="28">
        <v>0</v>
      </c>
      <c r="X78" s="28">
        <v>0</v>
      </c>
      <c r="Y78" s="28">
        <v>0</v>
      </c>
      <c r="Z78" s="28">
        <v>0</v>
      </c>
      <c r="AA78" s="28">
        <v>0</v>
      </c>
      <c r="AB78" s="28">
        <v>0</v>
      </c>
      <c r="AC78" s="28">
        <v>0</v>
      </c>
      <c r="AD78" s="29">
        <f t="shared" si="10"/>
        <v>6</v>
      </c>
      <c r="AE78" s="30">
        <f t="shared" si="11"/>
        <v>7.6923076923076927E-2</v>
      </c>
      <c r="AF78" s="30">
        <f t="shared" si="12"/>
        <v>8.3333333333333329E-2</v>
      </c>
      <c r="AG78" s="30">
        <v>0.5</v>
      </c>
      <c r="AH78" s="31">
        <f t="shared" si="13"/>
        <v>6.9230769230769235E-2</v>
      </c>
      <c r="AI78" s="31">
        <f t="shared" si="14"/>
        <v>8.3333333333333332E-3</v>
      </c>
      <c r="AJ78" s="31">
        <v>0.05</v>
      </c>
      <c r="AK78" s="34">
        <f t="shared" si="15"/>
        <v>42.948717948717949</v>
      </c>
      <c r="AL78" s="34">
        <f t="shared" si="16"/>
        <v>0</v>
      </c>
      <c r="AM78" s="34">
        <f t="shared" si="17"/>
        <v>38.65384615384616</v>
      </c>
      <c r="AN78" s="32" t="s">
        <v>248</v>
      </c>
      <c r="AO78" s="8" t="s">
        <v>97</v>
      </c>
      <c r="AP78" s="9">
        <v>45485</v>
      </c>
    </row>
    <row r="79" spans="1:42" s="25" customFormat="1" ht="13" customHeight="1" x14ac:dyDescent="0.25">
      <c r="A79" s="6">
        <v>45485.570033784723</v>
      </c>
      <c r="B79" s="8" t="s">
        <v>87</v>
      </c>
      <c r="C79" s="8" t="s">
        <v>4</v>
      </c>
      <c r="E79" s="8" t="s">
        <v>228</v>
      </c>
      <c r="I79" s="28">
        <v>0.66666666666666663</v>
      </c>
      <c r="J79" s="28">
        <v>0.66666666666666663</v>
      </c>
      <c r="K79" s="28">
        <v>1</v>
      </c>
      <c r="L79" s="28">
        <v>0.83333333333333337</v>
      </c>
      <c r="M79" s="28">
        <v>0</v>
      </c>
      <c r="N79" s="28">
        <v>1</v>
      </c>
      <c r="O79" s="28">
        <v>0.66666666666666663</v>
      </c>
      <c r="P79" s="28">
        <v>0.5</v>
      </c>
      <c r="Q79" s="28">
        <v>1</v>
      </c>
      <c r="R79" s="28">
        <v>0.83333333333333337</v>
      </c>
      <c r="S79" s="28">
        <v>0.83333333333333337</v>
      </c>
      <c r="T79" s="28">
        <v>0</v>
      </c>
      <c r="U79" s="28"/>
      <c r="V79" s="29">
        <f t="shared" si="9"/>
        <v>12</v>
      </c>
      <c r="W79" s="28"/>
      <c r="X79" s="28">
        <v>1</v>
      </c>
      <c r="Y79" s="28">
        <v>0</v>
      </c>
      <c r="Z79" s="28">
        <v>1</v>
      </c>
      <c r="AA79" s="28">
        <v>1</v>
      </c>
      <c r="AB79" s="28">
        <v>1</v>
      </c>
      <c r="AC79" s="28">
        <v>0</v>
      </c>
      <c r="AD79" s="29">
        <f t="shared" si="10"/>
        <v>5</v>
      </c>
      <c r="AE79" s="30">
        <f t="shared" si="11"/>
        <v>8.3333333333333329E-2</v>
      </c>
      <c r="AF79" s="30">
        <f t="shared" si="12"/>
        <v>0.1</v>
      </c>
      <c r="AG79" s="30">
        <v>0.5</v>
      </c>
      <c r="AH79" s="31">
        <f t="shared" si="13"/>
        <v>7.4999999999999997E-2</v>
      </c>
      <c r="AI79" s="31">
        <f t="shared" si="14"/>
        <v>0.01</v>
      </c>
      <c r="AJ79" s="31">
        <v>0.05</v>
      </c>
      <c r="AK79" s="34">
        <f t="shared" si="15"/>
        <v>66.666666666666657</v>
      </c>
      <c r="AL79" s="34">
        <f t="shared" si="16"/>
        <v>40</v>
      </c>
      <c r="AM79" s="34">
        <f t="shared" si="17"/>
        <v>64</v>
      </c>
      <c r="AN79" s="32" t="s">
        <v>249</v>
      </c>
      <c r="AO79" s="8" t="s">
        <v>112</v>
      </c>
      <c r="AP79" s="9">
        <v>45485</v>
      </c>
    </row>
    <row r="80" spans="1:42" s="25" customFormat="1" ht="13" customHeight="1" x14ac:dyDescent="0.25">
      <c r="A80" s="6">
        <v>45485.593195636575</v>
      </c>
      <c r="B80" s="8" t="s">
        <v>87</v>
      </c>
      <c r="C80" s="8" t="s">
        <v>4</v>
      </c>
      <c r="E80" s="8" t="s">
        <v>133</v>
      </c>
      <c r="I80" s="28">
        <v>1</v>
      </c>
      <c r="J80" s="28">
        <v>1</v>
      </c>
      <c r="K80" s="28">
        <v>1</v>
      </c>
      <c r="L80" s="28">
        <v>0.75</v>
      </c>
      <c r="M80" s="28">
        <v>0</v>
      </c>
      <c r="N80" s="28">
        <v>1</v>
      </c>
      <c r="O80" s="28">
        <v>0.5</v>
      </c>
      <c r="P80" s="28"/>
      <c r="Q80" s="28">
        <v>0.5</v>
      </c>
      <c r="R80" s="28">
        <v>0.83333333333333337</v>
      </c>
      <c r="S80" s="28">
        <v>1</v>
      </c>
      <c r="T80" s="28">
        <v>1</v>
      </c>
      <c r="U80" s="28">
        <v>1</v>
      </c>
      <c r="V80" s="29">
        <f t="shared" si="9"/>
        <v>12</v>
      </c>
      <c r="W80" s="28">
        <v>1</v>
      </c>
      <c r="X80" s="28">
        <v>1</v>
      </c>
      <c r="Y80" s="28">
        <v>0</v>
      </c>
      <c r="Z80" s="28">
        <v>1</v>
      </c>
      <c r="AA80" s="28">
        <v>0</v>
      </c>
      <c r="AB80" s="28">
        <v>1</v>
      </c>
      <c r="AC80" s="28">
        <v>0</v>
      </c>
      <c r="AD80" s="29">
        <f t="shared" si="10"/>
        <v>6</v>
      </c>
      <c r="AE80" s="30">
        <f t="shared" si="11"/>
        <v>8.3333333333333329E-2</v>
      </c>
      <c r="AF80" s="30">
        <f t="shared" si="12"/>
        <v>8.3333333333333329E-2</v>
      </c>
      <c r="AG80" s="30">
        <v>0.5</v>
      </c>
      <c r="AH80" s="31">
        <f t="shared" si="13"/>
        <v>7.4999999999999997E-2</v>
      </c>
      <c r="AI80" s="31">
        <f t="shared" si="14"/>
        <v>8.3333333333333332E-3</v>
      </c>
      <c r="AJ80" s="31">
        <v>0.05</v>
      </c>
      <c r="AK80" s="34">
        <f t="shared" si="15"/>
        <v>79.861111111111128</v>
      </c>
      <c r="AL80" s="34">
        <f t="shared" si="16"/>
        <v>33.333333333333329</v>
      </c>
      <c r="AM80" s="34">
        <f t="shared" si="17"/>
        <v>75.208333333333314</v>
      </c>
      <c r="AN80" s="32" t="s">
        <v>250</v>
      </c>
      <c r="AO80" s="8" t="s">
        <v>109</v>
      </c>
      <c r="AP80" s="9">
        <v>45485</v>
      </c>
    </row>
    <row r="81" spans="1:42" s="25" customFormat="1" ht="13" customHeight="1" x14ac:dyDescent="0.25">
      <c r="A81" s="6">
        <v>45485.68804591435</v>
      </c>
      <c r="B81" s="8" t="s">
        <v>87</v>
      </c>
      <c r="C81" s="8" t="s">
        <v>4</v>
      </c>
      <c r="E81" s="8" t="s">
        <v>251</v>
      </c>
      <c r="I81" s="28">
        <v>1</v>
      </c>
      <c r="J81" s="28">
        <v>1</v>
      </c>
      <c r="K81" s="28">
        <v>0.75</v>
      </c>
      <c r="L81" s="28">
        <v>0.91666666666666663</v>
      </c>
      <c r="M81" s="28">
        <v>0</v>
      </c>
      <c r="N81" s="28">
        <v>1</v>
      </c>
      <c r="O81" s="28">
        <v>0.83333333333333337</v>
      </c>
      <c r="P81" s="28">
        <v>0.66666666666666663</v>
      </c>
      <c r="Q81" s="28">
        <v>0.83333333333333337</v>
      </c>
      <c r="R81" s="28">
        <v>0</v>
      </c>
      <c r="S81" s="28">
        <v>1</v>
      </c>
      <c r="T81" s="28">
        <v>1</v>
      </c>
      <c r="U81" s="28">
        <v>0</v>
      </c>
      <c r="V81" s="29">
        <f t="shared" si="9"/>
        <v>13</v>
      </c>
      <c r="W81" s="28">
        <v>0.66666666666666663</v>
      </c>
      <c r="X81" s="28">
        <v>1</v>
      </c>
      <c r="Y81" s="28">
        <v>0</v>
      </c>
      <c r="Z81" s="28">
        <v>0.66666666666666663</v>
      </c>
      <c r="AA81" s="28">
        <v>0</v>
      </c>
      <c r="AB81" s="28">
        <v>0</v>
      </c>
      <c r="AC81" s="28">
        <v>0</v>
      </c>
      <c r="AD81" s="29">
        <f t="shared" si="10"/>
        <v>6</v>
      </c>
      <c r="AE81" s="30">
        <f t="shared" si="11"/>
        <v>7.6923076923076927E-2</v>
      </c>
      <c r="AF81" s="30">
        <f t="shared" si="12"/>
        <v>8.3333333333333329E-2</v>
      </c>
      <c r="AG81" s="30">
        <v>0.5</v>
      </c>
      <c r="AH81" s="31">
        <f t="shared" si="13"/>
        <v>6.9230769230769235E-2</v>
      </c>
      <c r="AI81" s="31">
        <f t="shared" si="14"/>
        <v>8.3333333333333332E-3</v>
      </c>
      <c r="AJ81" s="31">
        <v>0.05</v>
      </c>
      <c r="AK81" s="34">
        <f t="shared" si="15"/>
        <v>69.230769230769226</v>
      </c>
      <c r="AL81" s="34">
        <f t="shared" si="16"/>
        <v>19.444444444444446</v>
      </c>
      <c r="AM81" s="34">
        <f t="shared" si="17"/>
        <v>64.252136752136764</v>
      </c>
      <c r="AN81" s="32" t="s">
        <v>252</v>
      </c>
      <c r="AO81" s="8" t="s">
        <v>112</v>
      </c>
      <c r="AP81" s="9">
        <v>45485</v>
      </c>
    </row>
    <row r="82" spans="1:42" s="25" customFormat="1" ht="13" customHeight="1" x14ac:dyDescent="0.25">
      <c r="A82" s="6">
        <v>45485.692357777778</v>
      </c>
      <c r="B82" s="8" t="s">
        <v>87</v>
      </c>
      <c r="C82" s="8" t="s">
        <v>88</v>
      </c>
      <c r="G82" s="8" t="s">
        <v>253</v>
      </c>
      <c r="I82" s="28">
        <v>1</v>
      </c>
      <c r="J82" s="28">
        <v>1</v>
      </c>
      <c r="K82" s="28">
        <v>1</v>
      </c>
      <c r="L82" s="28">
        <v>0.83333333333333337</v>
      </c>
      <c r="M82" s="28">
        <v>0.5</v>
      </c>
      <c r="N82" s="28">
        <v>1</v>
      </c>
      <c r="O82" s="28">
        <v>1</v>
      </c>
      <c r="P82" s="28">
        <v>0.83333333333333337</v>
      </c>
      <c r="Q82" s="28">
        <v>1</v>
      </c>
      <c r="R82" s="28">
        <v>0.58333333333333337</v>
      </c>
      <c r="S82" s="28">
        <v>1</v>
      </c>
      <c r="T82" s="28">
        <v>1</v>
      </c>
      <c r="U82" s="28"/>
      <c r="V82" s="29">
        <f t="shared" si="9"/>
        <v>12</v>
      </c>
      <c r="W82" s="28">
        <v>0</v>
      </c>
      <c r="X82" s="28">
        <v>0</v>
      </c>
      <c r="Y82" s="28">
        <v>0</v>
      </c>
      <c r="Z82" s="28">
        <v>0</v>
      </c>
      <c r="AA82" s="28">
        <v>0</v>
      </c>
      <c r="AB82" s="28">
        <v>0</v>
      </c>
      <c r="AC82" s="28">
        <v>0.66666666666666663</v>
      </c>
      <c r="AD82" s="29">
        <f t="shared" si="10"/>
        <v>6</v>
      </c>
      <c r="AE82" s="30">
        <f t="shared" si="11"/>
        <v>8.3333333333333329E-2</v>
      </c>
      <c r="AF82" s="30">
        <f t="shared" si="12"/>
        <v>8.3333333333333329E-2</v>
      </c>
      <c r="AG82" s="30">
        <v>0.5</v>
      </c>
      <c r="AH82" s="31">
        <f t="shared" si="13"/>
        <v>7.4999999999999997E-2</v>
      </c>
      <c r="AI82" s="31">
        <f t="shared" si="14"/>
        <v>8.3333333333333332E-3</v>
      </c>
      <c r="AJ82" s="31">
        <v>0.05</v>
      </c>
      <c r="AK82" s="34">
        <f t="shared" si="15"/>
        <v>89.583333333333343</v>
      </c>
      <c r="AL82" s="34">
        <f t="shared" si="16"/>
        <v>33.333333333333329</v>
      </c>
      <c r="AM82" s="34">
        <f t="shared" si="17"/>
        <v>83.958333333333314</v>
      </c>
      <c r="AN82" s="32" t="s">
        <v>254</v>
      </c>
      <c r="AO82" s="8" t="s">
        <v>101</v>
      </c>
      <c r="AP82" s="9">
        <v>45485</v>
      </c>
    </row>
    <row r="83" spans="1:42" s="25" customFormat="1" ht="13" customHeight="1" x14ac:dyDescent="0.25">
      <c r="A83" s="6">
        <v>45485.732601446754</v>
      </c>
      <c r="B83" s="8" t="s">
        <v>87</v>
      </c>
      <c r="C83" s="8" t="s">
        <v>3</v>
      </c>
      <c r="D83" s="8" t="s">
        <v>255</v>
      </c>
      <c r="I83" s="28">
        <v>0.66666666666666663</v>
      </c>
      <c r="J83" s="28">
        <v>0.66666666666666663</v>
      </c>
      <c r="K83" s="28">
        <v>0.58333333333333337</v>
      </c>
      <c r="L83" s="28">
        <v>0</v>
      </c>
      <c r="M83" s="28">
        <v>0</v>
      </c>
      <c r="N83" s="28">
        <v>0</v>
      </c>
      <c r="O83" s="28">
        <v>0.33333333333333331</v>
      </c>
      <c r="P83" s="28">
        <v>0</v>
      </c>
      <c r="Q83" s="28">
        <v>0.83333333333333337</v>
      </c>
      <c r="R83" s="28">
        <v>0.83333333333333337</v>
      </c>
      <c r="S83" s="28">
        <v>0</v>
      </c>
      <c r="T83" s="28">
        <v>0</v>
      </c>
      <c r="U83" s="28">
        <v>0.33333333333333331</v>
      </c>
      <c r="V83" s="29">
        <f t="shared" si="9"/>
        <v>13</v>
      </c>
      <c r="W83" s="28"/>
      <c r="X83" s="28">
        <v>0</v>
      </c>
      <c r="Y83" s="28">
        <v>0.5</v>
      </c>
      <c r="Z83" s="28">
        <v>0.5</v>
      </c>
      <c r="AA83" s="28">
        <v>0.66666666666666663</v>
      </c>
      <c r="AB83" s="28">
        <v>0.33333333333333331</v>
      </c>
      <c r="AC83" s="28">
        <v>0</v>
      </c>
      <c r="AD83" s="29">
        <f t="shared" si="10"/>
        <v>5</v>
      </c>
      <c r="AE83" s="30">
        <f t="shared" si="11"/>
        <v>7.6923076923076927E-2</v>
      </c>
      <c r="AF83" s="30">
        <f t="shared" si="12"/>
        <v>0.1</v>
      </c>
      <c r="AG83" s="30">
        <v>0.5</v>
      </c>
      <c r="AH83" s="31">
        <f t="shared" si="13"/>
        <v>6.9230769230769235E-2</v>
      </c>
      <c r="AI83" s="31">
        <f t="shared" si="14"/>
        <v>0.01</v>
      </c>
      <c r="AJ83" s="31">
        <v>0.05</v>
      </c>
      <c r="AK83" s="34">
        <f t="shared" si="15"/>
        <v>32.692307692307693</v>
      </c>
      <c r="AL83" s="34">
        <f t="shared" si="16"/>
        <v>20</v>
      </c>
      <c r="AM83" s="34">
        <f t="shared" si="17"/>
        <v>31.42307692307693</v>
      </c>
      <c r="AN83" s="8" t="s">
        <v>256</v>
      </c>
      <c r="AO83" s="8" t="s">
        <v>146</v>
      </c>
      <c r="AP83" s="9">
        <v>45485</v>
      </c>
    </row>
    <row r="84" spans="1:42" s="25" customFormat="1" ht="13" customHeight="1" x14ac:dyDescent="0.25">
      <c r="A84" s="6">
        <v>45488.421428171292</v>
      </c>
      <c r="B84" s="8" t="s">
        <v>87</v>
      </c>
      <c r="C84" s="8" t="s">
        <v>5</v>
      </c>
      <c r="F84" s="8" t="s">
        <v>122</v>
      </c>
      <c r="I84" s="28">
        <v>0.66666666666666663</v>
      </c>
      <c r="J84" s="28">
        <v>1</v>
      </c>
      <c r="K84" s="28">
        <v>0.91666666666666663</v>
      </c>
      <c r="L84" s="28">
        <v>1</v>
      </c>
      <c r="M84" s="28">
        <v>0.5</v>
      </c>
      <c r="N84" s="28">
        <v>0.66666666666666663</v>
      </c>
      <c r="O84" s="28">
        <v>0.83333333333333337</v>
      </c>
      <c r="P84" s="28">
        <v>0</v>
      </c>
      <c r="Q84" s="28">
        <v>1</v>
      </c>
      <c r="R84" s="28">
        <v>0.83333333333333337</v>
      </c>
      <c r="S84" s="28">
        <v>1</v>
      </c>
      <c r="T84" s="28">
        <v>0</v>
      </c>
      <c r="U84" s="28">
        <v>0</v>
      </c>
      <c r="V84" s="29">
        <f t="shared" si="9"/>
        <v>13</v>
      </c>
      <c r="W84" s="28"/>
      <c r="X84" s="28">
        <v>0.66666666666666663</v>
      </c>
      <c r="Y84" s="28">
        <v>0</v>
      </c>
      <c r="Z84" s="28">
        <v>0.66666666666666663</v>
      </c>
      <c r="AA84" s="28">
        <v>0</v>
      </c>
      <c r="AB84" s="28">
        <v>0.5</v>
      </c>
      <c r="AC84" s="28">
        <v>0.5</v>
      </c>
      <c r="AD84" s="29">
        <f t="shared" si="10"/>
        <v>5</v>
      </c>
      <c r="AE84" s="30">
        <f t="shared" si="11"/>
        <v>7.6923076923076927E-2</v>
      </c>
      <c r="AF84" s="30">
        <f t="shared" si="12"/>
        <v>0.1</v>
      </c>
      <c r="AG84" s="30">
        <v>0.5</v>
      </c>
      <c r="AH84" s="31">
        <f t="shared" si="13"/>
        <v>6.9230769230769235E-2</v>
      </c>
      <c r="AI84" s="31">
        <f t="shared" si="14"/>
        <v>0.01</v>
      </c>
      <c r="AJ84" s="31">
        <v>0.05</v>
      </c>
      <c r="AK84" s="34">
        <f t="shared" si="15"/>
        <v>64.743589743589737</v>
      </c>
      <c r="AL84" s="34">
        <f t="shared" si="16"/>
        <v>43.333333333333336</v>
      </c>
      <c r="AM84" s="34">
        <f t="shared" si="17"/>
        <v>62.602564102564109</v>
      </c>
      <c r="AN84" s="32" t="s">
        <v>257</v>
      </c>
      <c r="AO84" s="8" t="s">
        <v>109</v>
      </c>
      <c r="AP84" s="9">
        <v>45488</v>
      </c>
    </row>
    <row r="85" spans="1:42" s="25" customFormat="1" ht="13" customHeight="1" x14ac:dyDescent="0.25">
      <c r="A85" s="6">
        <v>45488.468830706013</v>
      </c>
      <c r="B85" s="8" t="s">
        <v>87</v>
      </c>
      <c r="C85" s="8" t="s">
        <v>88</v>
      </c>
      <c r="G85" s="8" t="s">
        <v>258</v>
      </c>
      <c r="I85" s="28">
        <v>0.66666666666666663</v>
      </c>
      <c r="J85" s="28">
        <v>0.66666666666666663</v>
      </c>
      <c r="K85" s="28">
        <v>0.66666666666666663</v>
      </c>
      <c r="L85" s="28">
        <v>0</v>
      </c>
      <c r="M85" s="28">
        <v>0.5</v>
      </c>
      <c r="N85" s="28">
        <v>1</v>
      </c>
      <c r="O85" s="28">
        <v>0.83333333333333337</v>
      </c>
      <c r="P85" s="28"/>
      <c r="Q85" s="28">
        <v>0.83333333333333337</v>
      </c>
      <c r="R85" s="28">
        <v>0.75</v>
      </c>
      <c r="S85" s="28">
        <v>0.83333333333333337</v>
      </c>
      <c r="T85" s="28">
        <v>1</v>
      </c>
      <c r="U85" s="28">
        <v>0</v>
      </c>
      <c r="V85" s="29">
        <f t="shared" si="9"/>
        <v>12</v>
      </c>
      <c r="W85" s="28">
        <v>0</v>
      </c>
      <c r="X85" s="28">
        <v>0</v>
      </c>
      <c r="Y85" s="28">
        <v>0.66666666666666663</v>
      </c>
      <c r="Z85" s="28">
        <v>0</v>
      </c>
      <c r="AA85" s="28">
        <v>0</v>
      </c>
      <c r="AB85" s="28">
        <v>0.83333333333333337</v>
      </c>
      <c r="AC85" s="28">
        <v>0.66666666666666663</v>
      </c>
      <c r="AD85" s="29">
        <f t="shared" si="10"/>
        <v>6</v>
      </c>
      <c r="AE85" s="30">
        <f t="shared" si="11"/>
        <v>8.3333333333333329E-2</v>
      </c>
      <c r="AF85" s="30">
        <f t="shared" si="12"/>
        <v>8.3333333333333329E-2</v>
      </c>
      <c r="AG85" s="30">
        <v>0.5</v>
      </c>
      <c r="AH85" s="31">
        <f t="shared" si="13"/>
        <v>7.4999999999999997E-2</v>
      </c>
      <c r="AI85" s="31">
        <f t="shared" si="14"/>
        <v>8.3333333333333332E-3</v>
      </c>
      <c r="AJ85" s="31">
        <v>0.05</v>
      </c>
      <c r="AK85" s="34">
        <f t="shared" si="15"/>
        <v>64.583333333333329</v>
      </c>
      <c r="AL85" s="34">
        <f t="shared" si="16"/>
        <v>45.833333333333329</v>
      </c>
      <c r="AM85" s="34">
        <f t="shared" si="17"/>
        <v>62.708333333333321</v>
      </c>
      <c r="AN85" s="32" t="s">
        <v>259</v>
      </c>
      <c r="AO85" s="8" t="s">
        <v>112</v>
      </c>
      <c r="AP85" s="9">
        <v>45488</v>
      </c>
    </row>
    <row r="86" spans="1:42" s="25" customFormat="1" ht="13" customHeight="1" x14ac:dyDescent="0.25">
      <c r="A86" s="6">
        <v>45488.477461516202</v>
      </c>
      <c r="B86" s="8" t="s">
        <v>87</v>
      </c>
      <c r="C86" s="8" t="s">
        <v>88</v>
      </c>
      <c r="G86" s="8" t="s">
        <v>260</v>
      </c>
      <c r="I86" s="28">
        <v>0.66666666666666663</v>
      </c>
      <c r="J86" s="28">
        <v>0.66666666666666663</v>
      </c>
      <c r="K86" s="28">
        <v>0.66666666666666663</v>
      </c>
      <c r="L86" s="28">
        <v>0.83333333333333337</v>
      </c>
      <c r="M86" s="28">
        <v>0.75</v>
      </c>
      <c r="N86" s="28">
        <v>1</v>
      </c>
      <c r="O86" s="28">
        <v>1</v>
      </c>
      <c r="P86" s="28">
        <v>0.66666666666666663</v>
      </c>
      <c r="Q86" s="28">
        <v>1</v>
      </c>
      <c r="R86" s="28">
        <v>0.83333333333333337</v>
      </c>
      <c r="S86" s="28">
        <v>0.66666666666666663</v>
      </c>
      <c r="T86" s="28">
        <v>0</v>
      </c>
      <c r="U86" s="28">
        <v>0</v>
      </c>
      <c r="V86" s="29">
        <f t="shared" si="9"/>
        <v>13</v>
      </c>
      <c r="W86" s="28">
        <v>0</v>
      </c>
      <c r="X86" s="28">
        <v>0.66666666666666663</v>
      </c>
      <c r="Y86" s="28">
        <v>0.66666666666666663</v>
      </c>
      <c r="Z86" s="28">
        <v>0.66666666666666663</v>
      </c>
      <c r="AA86" s="28">
        <v>0</v>
      </c>
      <c r="AB86" s="28">
        <v>1</v>
      </c>
      <c r="AC86" s="28">
        <v>0.66666666666666663</v>
      </c>
      <c r="AD86" s="29">
        <f t="shared" si="10"/>
        <v>6</v>
      </c>
      <c r="AE86" s="30">
        <f t="shared" si="11"/>
        <v>7.6923076923076927E-2</v>
      </c>
      <c r="AF86" s="30">
        <f t="shared" si="12"/>
        <v>8.3333333333333329E-2</v>
      </c>
      <c r="AG86" s="30">
        <v>0.5</v>
      </c>
      <c r="AH86" s="31">
        <f t="shared" si="13"/>
        <v>6.9230769230769235E-2</v>
      </c>
      <c r="AI86" s="31">
        <f t="shared" si="14"/>
        <v>8.3333333333333332E-3</v>
      </c>
      <c r="AJ86" s="31">
        <v>0.05</v>
      </c>
      <c r="AK86" s="34">
        <f t="shared" si="15"/>
        <v>67.307692307692307</v>
      </c>
      <c r="AL86" s="34">
        <f t="shared" si="16"/>
        <v>58.333333333333329</v>
      </c>
      <c r="AM86" s="34">
        <f t="shared" si="17"/>
        <v>66.410256410256423</v>
      </c>
      <c r="AN86" s="32" t="s">
        <v>261</v>
      </c>
      <c r="AO86" s="8" t="s">
        <v>97</v>
      </c>
      <c r="AP86" s="9">
        <v>45488</v>
      </c>
    </row>
  </sheetData>
  <hyperlinks>
    <hyperlink ref="AN2" r:id="rId1"/>
    <hyperlink ref="AN3" r:id="rId2"/>
    <hyperlink ref="AN4" r:id="rId3"/>
    <hyperlink ref="AN5" r:id="rId4"/>
    <hyperlink ref="AN6" r:id="rId5"/>
    <hyperlink ref="AN7" r:id="rId6"/>
    <hyperlink ref="AN8" r:id="rId7"/>
    <hyperlink ref="AN9" r:id="rId8"/>
    <hyperlink ref="AN10" r:id="rId9"/>
    <hyperlink ref="AN11" r:id="rId10"/>
    <hyperlink ref="AN12" r:id="rId11"/>
    <hyperlink ref="AN13" r:id="rId12"/>
    <hyperlink ref="AN14" r:id="rId13"/>
    <hyperlink ref="AN15" r:id="rId14"/>
    <hyperlink ref="AN16" r:id="rId15"/>
    <hyperlink ref="AN17" r:id="rId16"/>
    <hyperlink ref="AN18" r:id="rId17"/>
    <hyperlink ref="AN19" r:id="rId18"/>
    <hyperlink ref="AN20" r:id="rId19"/>
    <hyperlink ref="AN21" r:id="rId20"/>
    <hyperlink ref="AN22" r:id="rId21"/>
    <hyperlink ref="AN23" r:id="rId22"/>
    <hyperlink ref="AN25" r:id="rId23"/>
    <hyperlink ref="AN26" r:id="rId24"/>
    <hyperlink ref="AN27" r:id="rId25"/>
    <hyperlink ref="AN28" r:id="rId26"/>
    <hyperlink ref="AN29" r:id="rId27"/>
    <hyperlink ref="AN30" r:id="rId28"/>
    <hyperlink ref="AN31" r:id="rId29"/>
    <hyperlink ref="AN32" r:id="rId30"/>
    <hyperlink ref="AN33" r:id="rId31"/>
    <hyperlink ref="AN34" r:id="rId32"/>
    <hyperlink ref="AN35" r:id="rId33"/>
    <hyperlink ref="AN36" r:id="rId34"/>
    <hyperlink ref="AN37" r:id="rId35"/>
    <hyperlink ref="AN39" r:id="rId36"/>
    <hyperlink ref="AN40" r:id="rId37"/>
    <hyperlink ref="AN41" r:id="rId38"/>
    <hyperlink ref="AN42" r:id="rId39"/>
    <hyperlink ref="AN44" r:id="rId40"/>
    <hyperlink ref="AN45" r:id="rId41"/>
    <hyperlink ref="AN46" r:id="rId42"/>
    <hyperlink ref="AN47" r:id="rId43"/>
    <hyperlink ref="AN48" r:id="rId44"/>
    <hyperlink ref="AN49" r:id="rId45"/>
    <hyperlink ref="AN50" r:id="rId46"/>
    <hyperlink ref="AN51" r:id="rId47"/>
    <hyperlink ref="AN52" r:id="rId48"/>
    <hyperlink ref="AN53" r:id="rId49"/>
    <hyperlink ref="AN54" r:id="rId50"/>
    <hyperlink ref="AN55" r:id="rId51"/>
    <hyperlink ref="AN56" r:id="rId52"/>
    <hyperlink ref="AN57" r:id="rId53"/>
    <hyperlink ref="AN58" r:id="rId54"/>
    <hyperlink ref="AN59" r:id="rId55"/>
    <hyperlink ref="AN60" r:id="rId56"/>
    <hyperlink ref="AN61" r:id="rId57"/>
    <hyperlink ref="AN63" r:id="rId58"/>
    <hyperlink ref="AN64" r:id="rId59"/>
    <hyperlink ref="AN65" r:id="rId60"/>
    <hyperlink ref="AN66" r:id="rId61"/>
    <hyperlink ref="AN67" r:id="rId62"/>
    <hyperlink ref="AN68" r:id="rId63"/>
    <hyperlink ref="AN69" r:id="rId64"/>
    <hyperlink ref="AN70" r:id="rId65"/>
    <hyperlink ref="AN71" r:id="rId66"/>
    <hyperlink ref="AN72" r:id="rId67"/>
    <hyperlink ref="AN73" r:id="rId68"/>
    <hyperlink ref="AN74" r:id="rId69"/>
    <hyperlink ref="AN75" r:id="rId70"/>
    <hyperlink ref="AN76" r:id="rId71"/>
    <hyperlink ref="AN77" r:id="rId72"/>
    <hyperlink ref="AN78" r:id="rId73"/>
    <hyperlink ref="AN79" r:id="rId74"/>
    <hyperlink ref="AN80" r:id="rId75"/>
    <hyperlink ref="AN81" r:id="rId76"/>
    <hyperlink ref="AN82" r:id="rId77"/>
    <hyperlink ref="AN84" r:id="rId78"/>
    <hyperlink ref="AN85" r:id="rId79"/>
    <hyperlink ref="AN86" r:id="rId80"/>
  </hyperlinks>
  <pageMargins left="0.7" right="0.7" top="0.75" bottom="0.75" header="0.3" footer="0.3"/>
  <pageSetup orientation="portrait" r:id="rId81"/>
  <legacyDrawing r:id="rId8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86"/>
  <sheetViews>
    <sheetView workbookViewId="0">
      <selection activeCell="AR6" sqref="AR6"/>
    </sheetView>
  </sheetViews>
  <sheetFormatPr baseColWidth="10" defaultColWidth="12.6328125" defaultRowHeight="12.5" x14ac:dyDescent="0.25"/>
  <cols>
    <col min="1" max="1" width="10.54296875" customWidth="1"/>
    <col min="2" max="21" width="5.6328125" customWidth="1"/>
    <col min="22" max="22" width="5.6328125" style="21" customWidth="1"/>
    <col min="23" max="29" width="5.6328125" customWidth="1"/>
    <col min="30" max="30" width="5.6328125" style="21" customWidth="1"/>
    <col min="31" max="32" width="11.81640625" style="21" bestFit="1" customWidth="1"/>
    <col min="33" max="33" width="11.6328125" style="21" bestFit="1" customWidth="1"/>
    <col min="34" max="36" width="11.26953125" style="21" customWidth="1"/>
    <col min="37" max="39" width="5.6328125" style="21" customWidth="1"/>
    <col min="40" max="42" width="5.6328125" customWidth="1"/>
    <col min="43" max="48" width="18.90625" style="47" customWidth="1"/>
    <col min="49" max="16384" width="12.6328125" style="47"/>
  </cols>
  <sheetData>
    <row r="1" spans="1:42" s="45" customFormat="1" ht="37.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22" t="s">
        <v>332</v>
      </c>
      <c r="J1" s="22" t="s">
        <v>333</v>
      </c>
      <c r="K1" s="22" t="s">
        <v>334</v>
      </c>
      <c r="L1" s="22" t="s">
        <v>335</v>
      </c>
      <c r="M1" s="22" t="s">
        <v>336</v>
      </c>
      <c r="N1" s="22" t="s">
        <v>337</v>
      </c>
      <c r="O1" s="22" t="s">
        <v>338</v>
      </c>
      <c r="P1" s="22" t="s">
        <v>339</v>
      </c>
      <c r="Q1" s="22" t="s">
        <v>340</v>
      </c>
      <c r="R1" s="22" t="s">
        <v>341</v>
      </c>
      <c r="S1" s="22" t="s">
        <v>342</v>
      </c>
      <c r="T1" s="22" t="s">
        <v>343</v>
      </c>
      <c r="U1" s="22" t="s">
        <v>344</v>
      </c>
      <c r="V1" s="23" t="s">
        <v>352</v>
      </c>
      <c r="W1" s="24" t="s">
        <v>345</v>
      </c>
      <c r="X1" s="24" t="s">
        <v>346</v>
      </c>
      <c r="Y1" s="24" t="s">
        <v>347</v>
      </c>
      <c r="Z1" s="24" t="s">
        <v>348</v>
      </c>
      <c r="AA1" s="24" t="s">
        <v>349</v>
      </c>
      <c r="AB1" s="24" t="s">
        <v>350</v>
      </c>
      <c r="AC1" s="24" t="s">
        <v>351</v>
      </c>
      <c r="AD1" s="23" t="s">
        <v>353</v>
      </c>
      <c r="AE1" s="26" t="s">
        <v>357</v>
      </c>
      <c r="AF1" s="26" t="s">
        <v>358</v>
      </c>
      <c r="AG1" s="26" t="s">
        <v>359</v>
      </c>
      <c r="AH1" s="27" t="s">
        <v>360</v>
      </c>
      <c r="AI1" s="27" t="s">
        <v>361</v>
      </c>
      <c r="AJ1" s="27" t="s">
        <v>362</v>
      </c>
      <c r="AK1" s="33" t="s">
        <v>354</v>
      </c>
      <c r="AL1" s="33" t="s">
        <v>355</v>
      </c>
      <c r="AM1" s="33" t="s">
        <v>356</v>
      </c>
      <c r="AN1" s="8" t="s">
        <v>84</v>
      </c>
      <c r="AO1" s="8" t="s">
        <v>85</v>
      </c>
      <c r="AP1" s="8" t="s">
        <v>86</v>
      </c>
    </row>
    <row r="2" spans="1:42" s="45" customFormat="1" ht="13" customHeight="1" x14ac:dyDescent="0.25">
      <c r="A2" s="6">
        <v>45475.623624409724</v>
      </c>
      <c r="B2" s="8" t="s">
        <v>87</v>
      </c>
      <c r="C2" s="8" t="s">
        <v>88</v>
      </c>
      <c r="D2" s="25"/>
      <c r="E2" s="25"/>
      <c r="F2" s="25"/>
      <c r="G2" s="8" t="s">
        <v>89</v>
      </c>
      <c r="H2" s="25"/>
      <c r="I2" s="28">
        <v>0.33333333333333331</v>
      </c>
      <c r="J2" s="28">
        <v>0</v>
      </c>
      <c r="K2" s="28">
        <v>8.3333333333333329E-2</v>
      </c>
      <c r="L2" s="28">
        <v>0</v>
      </c>
      <c r="M2" s="28">
        <v>0</v>
      </c>
      <c r="N2" s="28">
        <v>0</v>
      </c>
      <c r="O2" s="28">
        <v>0</v>
      </c>
      <c r="P2" s="28">
        <v>0</v>
      </c>
      <c r="Q2" s="28">
        <v>0</v>
      </c>
      <c r="R2" s="28">
        <v>0</v>
      </c>
      <c r="S2" s="28">
        <v>0.16666666666666666</v>
      </c>
      <c r="T2" s="28">
        <v>0</v>
      </c>
      <c r="U2" s="28">
        <v>0</v>
      </c>
      <c r="V2" s="29">
        <f>COUNTA(I2:U2)</f>
        <v>13</v>
      </c>
      <c r="W2" s="28">
        <v>0</v>
      </c>
      <c r="X2" s="28">
        <v>0</v>
      </c>
      <c r="Y2" s="28">
        <v>0</v>
      </c>
      <c r="Z2" s="28">
        <v>0</v>
      </c>
      <c r="AA2" s="28">
        <v>0</v>
      </c>
      <c r="AB2" s="28">
        <v>0.66666666666666663</v>
      </c>
      <c r="AC2" s="28">
        <v>0</v>
      </c>
      <c r="AD2" s="29">
        <f>COUNTA(W2:AB2)</f>
        <v>6</v>
      </c>
      <c r="AE2" s="30">
        <f>1/COUNTA(I2:U2)</f>
        <v>7.6923076923076927E-2</v>
      </c>
      <c r="AF2" s="30">
        <f>0.5/COUNTA(W2:AB2)</f>
        <v>8.3333333333333329E-2</v>
      </c>
      <c r="AG2" s="30">
        <v>0.5</v>
      </c>
      <c r="AH2" s="31">
        <f>0.9/COUNTA(I2:U2)</f>
        <v>6.9230769230769235E-2</v>
      </c>
      <c r="AI2" s="31">
        <f>0.05/COUNTA(W2:AB2)</f>
        <v>8.3333333333333332E-3</v>
      </c>
      <c r="AJ2" s="31">
        <v>0.05</v>
      </c>
      <c r="AK2" s="34">
        <f>((I2*AE2)+(J2*AE2)+(K2*AE2)+(L2*AE2)+(M2*AE2)+(N2*AE2)+(O2*AE2)+(P2*AE2)+(Q2*AE2)+(R2*AE2)+(S2*AE2)+(T2*AE2)+(U2*AE2))*100</f>
        <v>4.4871794871794863</v>
      </c>
      <c r="AL2" s="34">
        <f>((W2*AF2)+(X2*AF2)+(Y2*AF2)+(Z2*AF2)+(AA2*AF2)+(AB2*AF2)+(AC2*AG2))*100</f>
        <v>5.5555555555555554</v>
      </c>
      <c r="AM2" s="34">
        <f>(((I2*AH2)+(J2*AH2)+(K2*AH2)+(L2*AH2)+(M2*AH2)+(N2*AH2)+(O2*AH2)+(P2*AH2)+(Q2*AH2)+(R2*AH2)+(S2*AH2)+(T2*AH2)+(U2*AH2))+((W2*AI2)+(X2*AI2)+(Y2*AI2)+(Z2*AI2)+(AA2*AI2)+(AB2*AI2)+(AC2*AJ2)))*100</f>
        <v>4.5940170940170946</v>
      </c>
      <c r="AN2" s="32" t="s">
        <v>96</v>
      </c>
      <c r="AO2" s="8" t="s">
        <v>97</v>
      </c>
      <c r="AP2" s="9">
        <v>45475</v>
      </c>
    </row>
    <row r="3" spans="1:42" s="45" customFormat="1" ht="13" customHeight="1" x14ac:dyDescent="0.25">
      <c r="A3" s="35">
        <v>45475.627246215277</v>
      </c>
      <c r="B3" s="36" t="s">
        <v>87</v>
      </c>
      <c r="C3" s="36" t="s">
        <v>88</v>
      </c>
      <c r="D3" s="37"/>
      <c r="E3" s="37"/>
      <c r="F3" s="37"/>
      <c r="G3" s="36" t="s">
        <v>98</v>
      </c>
      <c r="H3" s="37"/>
      <c r="I3" s="38">
        <v>1</v>
      </c>
      <c r="J3" s="38">
        <v>1</v>
      </c>
      <c r="K3" s="38">
        <v>1</v>
      </c>
      <c r="L3" s="38">
        <v>1</v>
      </c>
      <c r="M3" s="38">
        <v>1</v>
      </c>
      <c r="N3" s="38">
        <v>1</v>
      </c>
      <c r="O3" s="38">
        <v>1</v>
      </c>
      <c r="P3" s="38"/>
      <c r="Q3" s="38">
        <v>1</v>
      </c>
      <c r="R3" s="38">
        <v>0.83333333333333337</v>
      </c>
      <c r="S3" s="38">
        <v>1</v>
      </c>
      <c r="T3" s="38">
        <v>1</v>
      </c>
      <c r="U3" s="38">
        <v>1</v>
      </c>
      <c r="V3" s="39">
        <f t="shared" ref="V3:V66" si="0">COUNTA(I3:U3)</f>
        <v>12</v>
      </c>
      <c r="W3" s="38">
        <v>1</v>
      </c>
      <c r="X3" s="38">
        <v>1</v>
      </c>
      <c r="Y3" s="38">
        <v>1</v>
      </c>
      <c r="Z3" s="38">
        <v>1</v>
      </c>
      <c r="AA3" s="38">
        <v>0.66666666666666663</v>
      </c>
      <c r="AB3" s="38">
        <v>1</v>
      </c>
      <c r="AC3" s="38">
        <v>1</v>
      </c>
      <c r="AD3" s="39">
        <f t="shared" ref="AD3:AD66" si="1">COUNTA(W3:AB3)</f>
        <v>6</v>
      </c>
      <c r="AE3" s="40">
        <f t="shared" ref="AE3:AE66" si="2">1/COUNTA(I3:U3)</f>
        <v>8.3333333333333329E-2</v>
      </c>
      <c r="AF3" s="40">
        <f t="shared" ref="AF3:AF66" si="3">0.5/COUNTA(W3:AB3)</f>
        <v>8.3333333333333329E-2</v>
      </c>
      <c r="AG3" s="40">
        <v>0.5</v>
      </c>
      <c r="AH3" s="41">
        <f t="shared" ref="AH3:AH66" si="4">0.9/COUNTA(I3:U3)</f>
        <v>7.4999999999999997E-2</v>
      </c>
      <c r="AI3" s="41">
        <f t="shared" ref="AI3:AI66" si="5">0.05/COUNTA(W3:AB3)</f>
        <v>8.3333333333333332E-3</v>
      </c>
      <c r="AJ3" s="41">
        <v>0.05</v>
      </c>
      <c r="AK3" s="42">
        <f t="shared" ref="AK3:AK66" si="6">((I3*AE3)+(J3*AE3)+(K3*AE3)+(L3*AE3)+(M3*AE3)+(N3*AE3)+(O3*AE3)+(P3*AE3)+(Q3*AE3)+(R3*AE3)+(S3*AE3)+(T3*AE3)+(U3*AE3))*100</f>
        <v>98.611111111111114</v>
      </c>
      <c r="AL3" s="42">
        <f t="shared" ref="AL3:AL66" si="7">((W3*AF3)+(X3*AF3)+(Y3*AF3)+(Z3*AF3)+(AA3*AF3)+(AB3*AF3)+(AC3*AG3))*100</f>
        <v>97.222222222222214</v>
      </c>
      <c r="AM3" s="42">
        <f t="shared" ref="AM3:AM66" si="8">(((I3*AH3)+(J3*AH3)+(K3*AH3)+(L3*AH3)+(M3*AH3)+(N3*AH3)+(O3*AH3)+(P3*AH3)+(Q3*AH3)+(R3*AH3)+(S3*AH3)+(T3*AH3)+(U3*AH3))+((W3*AI3)+(X3*AI3)+(Y3*AI3)+(Z3*AI3)+(AA3*AI3)+(AB3*AI3)+(AC3*AJ3)))*100</f>
        <v>98.4722222222222</v>
      </c>
      <c r="AN3" s="43" t="s">
        <v>100</v>
      </c>
      <c r="AO3" s="36" t="s">
        <v>101</v>
      </c>
      <c r="AP3" s="44">
        <v>45475</v>
      </c>
    </row>
    <row r="4" spans="1:42" s="45" customFormat="1" ht="13" customHeight="1" x14ac:dyDescent="0.25">
      <c r="A4" s="6">
        <v>45475.64479903935</v>
      </c>
      <c r="B4" s="8" t="s">
        <v>87</v>
      </c>
      <c r="C4" s="8" t="s">
        <v>88</v>
      </c>
      <c r="D4" s="25"/>
      <c r="E4" s="25"/>
      <c r="F4" s="25"/>
      <c r="G4" s="8" t="s">
        <v>102</v>
      </c>
      <c r="H4" s="25"/>
      <c r="I4" s="28">
        <v>0.33333333333333331</v>
      </c>
      <c r="J4" s="28">
        <v>0</v>
      </c>
      <c r="K4" s="28">
        <v>8.3333333333333329E-2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0.16666666666666666</v>
      </c>
      <c r="R4" s="28">
        <v>0</v>
      </c>
      <c r="S4" s="28">
        <v>0.16666666666666666</v>
      </c>
      <c r="T4" s="28">
        <v>0</v>
      </c>
      <c r="U4" s="28">
        <v>0</v>
      </c>
      <c r="V4" s="29">
        <f t="shared" si="0"/>
        <v>13</v>
      </c>
      <c r="W4" s="28">
        <v>0</v>
      </c>
      <c r="X4" s="28">
        <v>0</v>
      </c>
      <c r="Y4" s="28">
        <v>0</v>
      </c>
      <c r="Z4" s="28">
        <v>0.33333333333333331</v>
      </c>
      <c r="AA4" s="28">
        <v>0</v>
      </c>
      <c r="AB4" s="28">
        <v>0</v>
      </c>
      <c r="AC4" s="28">
        <v>0</v>
      </c>
      <c r="AD4" s="29">
        <f t="shared" si="1"/>
        <v>6</v>
      </c>
      <c r="AE4" s="30">
        <f t="shared" si="2"/>
        <v>7.6923076923076927E-2</v>
      </c>
      <c r="AF4" s="30">
        <f t="shared" si="3"/>
        <v>8.3333333333333329E-2</v>
      </c>
      <c r="AG4" s="30">
        <v>0.5</v>
      </c>
      <c r="AH4" s="31">
        <f t="shared" si="4"/>
        <v>6.9230769230769235E-2</v>
      </c>
      <c r="AI4" s="31">
        <f t="shared" si="5"/>
        <v>8.3333333333333332E-3</v>
      </c>
      <c r="AJ4" s="31">
        <v>0.05</v>
      </c>
      <c r="AK4" s="34">
        <f t="shared" si="6"/>
        <v>5.7692307692307683</v>
      </c>
      <c r="AL4" s="34">
        <f t="shared" si="7"/>
        <v>2.7777777777777777</v>
      </c>
      <c r="AM4" s="34">
        <f t="shared" si="8"/>
        <v>5.4700854700854702</v>
      </c>
      <c r="AN4" s="32" t="s">
        <v>103</v>
      </c>
      <c r="AO4" s="8" t="s">
        <v>97</v>
      </c>
      <c r="AP4" s="9">
        <v>45475</v>
      </c>
    </row>
    <row r="5" spans="1:42" s="45" customFormat="1" ht="13" customHeight="1" x14ac:dyDescent="0.25">
      <c r="A5" s="35">
        <v>45475.675032824074</v>
      </c>
      <c r="B5" s="36" t="s">
        <v>87</v>
      </c>
      <c r="C5" s="36" t="s">
        <v>88</v>
      </c>
      <c r="D5" s="37"/>
      <c r="E5" s="37"/>
      <c r="F5" s="37"/>
      <c r="G5" s="36" t="s">
        <v>104</v>
      </c>
      <c r="H5" s="37"/>
      <c r="I5" s="38">
        <v>0.33333333333333331</v>
      </c>
      <c r="J5" s="38">
        <v>0.66666666666666663</v>
      </c>
      <c r="K5" s="38">
        <v>0.83333333333333337</v>
      </c>
      <c r="L5" s="38">
        <v>1</v>
      </c>
      <c r="M5" s="38">
        <v>0.5</v>
      </c>
      <c r="N5" s="38">
        <v>1</v>
      </c>
      <c r="O5" s="38">
        <v>1</v>
      </c>
      <c r="P5" s="38">
        <v>0</v>
      </c>
      <c r="Q5" s="38">
        <v>0.66666666666666663</v>
      </c>
      <c r="R5" s="38">
        <v>0.58333333333333337</v>
      </c>
      <c r="S5" s="38">
        <v>1</v>
      </c>
      <c r="T5" s="38">
        <v>0</v>
      </c>
      <c r="U5" s="38">
        <v>0</v>
      </c>
      <c r="V5" s="39">
        <f t="shared" si="0"/>
        <v>13</v>
      </c>
      <c r="W5" s="38">
        <v>0</v>
      </c>
      <c r="X5" s="38">
        <v>0</v>
      </c>
      <c r="Y5" s="38">
        <v>0</v>
      </c>
      <c r="Z5" s="38">
        <v>0</v>
      </c>
      <c r="AA5" s="38">
        <v>0</v>
      </c>
      <c r="AB5" s="38">
        <v>0</v>
      </c>
      <c r="AC5" s="38">
        <v>0</v>
      </c>
      <c r="AD5" s="39">
        <f t="shared" si="1"/>
        <v>6</v>
      </c>
      <c r="AE5" s="40">
        <f t="shared" si="2"/>
        <v>7.6923076923076927E-2</v>
      </c>
      <c r="AF5" s="40">
        <f t="shared" si="3"/>
        <v>8.3333333333333329E-2</v>
      </c>
      <c r="AG5" s="40">
        <v>0.5</v>
      </c>
      <c r="AH5" s="41">
        <f t="shared" si="4"/>
        <v>6.9230769230769235E-2</v>
      </c>
      <c r="AI5" s="41">
        <f t="shared" si="5"/>
        <v>8.3333333333333332E-3</v>
      </c>
      <c r="AJ5" s="41">
        <v>0.05</v>
      </c>
      <c r="AK5" s="42">
        <f t="shared" si="6"/>
        <v>58.333333333333329</v>
      </c>
      <c r="AL5" s="42">
        <f t="shared" si="7"/>
        <v>0</v>
      </c>
      <c r="AM5" s="42">
        <f t="shared" si="8"/>
        <v>52.5</v>
      </c>
      <c r="AN5" s="43" t="s">
        <v>105</v>
      </c>
      <c r="AO5" s="36" t="s">
        <v>97</v>
      </c>
      <c r="AP5" s="44">
        <v>45475</v>
      </c>
    </row>
    <row r="6" spans="1:42" s="45" customFormat="1" ht="13" customHeight="1" x14ac:dyDescent="0.25">
      <c r="A6" s="6">
        <v>45475.680613263889</v>
      </c>
      <c r="B6" s="8" t="s">
        <v>87</v>
      </c>
      <c r="C6" s="8" t="s">
        <v>5</v>
      </c>
      <c r="D6" s="25"/>
      <c r="E6" s="25"/>
      <c r="F6" s="8" t="s">
        <v>106</v>
      </c>
      <c r="G6" s="25"/>
      <c r="H6" s="25"/>
      <c r="I6" s="28">
        <v>0.66666666666666663</v>
      </c>
      <c r="J6" s="28">
        <v>0</v>
      </c>
      <c r="K6" s="28">
        <v>0.83333333333333337</v>
      </c>
      <c r="L6" s="28">
        <v>0.83333333333333337</v>
      </c>
      <c r="M6" s="28">
        <v>0.25</v>
      </c>
      <c r="N6" s="28">
        <v>0.83333333333333337</v>
      </c>
      <c r="O6" s="28">
        <v>0.5</v>
      </c>
      <c r="P6" s="28"/>
      <c r="Q6" s="28">
        <v>1</v>
      </c>
      <c r="R6" s="28">
        <v>0.41666666666666669</v>
      </c>
      <c r="S6" s="28">
        <v>1</v>
      </c>
      <c r="T6" s="28">
        <v>0</v>
      </c>
      <c r="U6" s="28">
        <v>0.83333333333333337</v>
      </c>
      <c r="V6" s="29">
        <f t="shared" si="0"/>
        <v>12</v>
      </c>
      <c r="W6" s="28"/>
      <c r="X6" s="28">
        <v>1</v>
      </c>
      <c r="Y6" s="28">
        <v>0</v>
      </c>
      <c r="Z6" s="28">
        <v>0.83333333333333337</v>
      </c>
      <c r="AA6" s="28">
        <v>0</v>
      </c>
      <c r="AB6" s="28">
        <v>0.66666666666666663</v>
      </c>
      <c r="AC6" s="28">
        <v>0.66666666666666663</v>
      </c>
      <c r="AD6" s="29">
        <f t="shared" si="1"/>
        <v>5</v>
      </c>
      <c r="AE6" s="30">
        <f t="shared" si="2"/>
        <v>8.3333333333333329E-2</v>
      </c>
      <c r="AF6" s="30">
        <f t="shared" si="3"/>
        <v>0.1</v>
      </c>
      <c r="AG6" s="30">
        <v>0.5</v>
      </c>
      <c r="AH6" s="31">
        <f t="shared" si="4"/>
        <v>7.4999999999999997E-2</v>
      </c>
      <c r="AI6" s="31">
        <f t="shared" si="5"/>
        <v>0.01</v>
      </c>
      <c r="AJ6" s="31">
        <v>0.05</v>
      </c>
      <c r="AK6" s="34">
        <f t="shared" si="6"/>
        <v>59.722222222222221</v>
      </c>
      <c r="AL6" s="34">
        <f t="shared" si="7"/>
        <v>58.333333333333329</v>
      </c>
      <c r="AM6" s="34">
        <f t="shared" si="8"/>
        <v>59.583333333333336</v>
      </c>
      <c r="AN6" s="32" t="s">
        <v>108</v>
      </c>
      <c r="AO6" s="8" t="s">
        <v>109</v>
      </c>
      <c r="AP6" s="9">
        <v>45475</v>
      </c>
    </row>
    <row r="7" spans="1:42" s="45" customFormat="1" ht="13" customHeight="1" x14ac:dyDescent="0.25">
      <c r="A7" s="6">
        <v>45475.690628703705</v>
      </c>
      <c r="B7" s="8" t="s">
        <v>87</v>
      </c>
      <c r="C7" s="8" t="s">
        <v>5</v>
      </c>
      <c r="D7" s="25"/>
      <c r="E7" s="25"/>
      <c r="F7" s="8" t="s">
        <v>110</v>
      </c>
      <c r="G7" s="25"/>
      <c r="H7" s="25"/>
      <c r="I7" s="28">
        <v>0.33333333333333331</v>
      </c>
      <c r="J7" s="28"/>
      <c r="K7" s="28">
        <v>0.83333333333333337</v>
      </c>
      <c r="L7" s="28">
        <v>0.5</v>
      </c>
      <c r="M7" s="28">
        <v>0</v>
      </c>
      <c r="N7" s="28">
        <v>0</v>
      </c>
      <c r="O7" s="28">
        <v>0.5</v>
      </c>
      <c r="P7" s="28"/>
      <c r="Q7" s="28">
        <v>0</v>
      </c>
      <c r="R7" s="28">
        <v>0</v>
      </c>
      <c r="S7" s="28">
        <v>0.83333333333333337</v>
      </c>
      <c r="T7" s="28">
        <v>0</v>
      </c>
      <c r="U7" s="28"/>
      <c r="V7" s="29">
        <f t="shared" si="0"/>
        <v>10</v>
      </c>
      <c r="W7" s="28">
        <v>0</v>
      </c>
      <c r="X7" s="28">
        <v>0</v>
      </c>
      <c r="Y7" s="28">
        <v>0.83333333333333337</v>
      </c>
      <c r="Z7" s="28">
        <v>0</v>
      </c>
      <c r="AA7" s="28">
        <v>0</v>
      </c>
      <c r="AB7" s="28">
        <v>0</v>
      </c>
      <c r="AC7" s="28">
        <v>0.66666666666666663</v>
      </c>
      <c r="AD7" s="29">
        <f t="shared" si="1"/>
        <v>6</v>
      </c>
      <c r="AE7" s="30">
        <f t="shared" si="2"/>
        <v>0.1</v>
      </c>
      <c r="AF7" s="30">
        <f t="shared" si="3"/>
        <v>8.3333333333333329E-2</v>
      </c>
      <c r="AG7" s="30">
        <v>0.5</v>
      </c>
      <c r="AH7" s="31">
        <f t="shared" si="4"/>
        <v>0.09</v>
      </c>
      <c r="AI7" s="31">
        <f t="shared" si="5"/>
        <v>8.3333333333333332E-3</v>
      </c>
      <c r="AJ7" s="31">
        <v>0.05</v>
      </c>
      <c r="AK7" s="34">
        <f t="shared" si="6"/>
        <v>30.000000000000004</v>
      </c>
      <c r="AL7" s="34">
        <f t="shared" si="7"/>
        <v>40.277777777777779</v>
      </c>
      <c r="AM7" s="34">
        <f t="shared" si="8"/>
        <v>31.027777777777782</v>
      </c>
      <c r="AN7" s="32" t="s">
        <v>111</v>
      </c>
      <c r="AO7" s="8" t="s">
        <v>112</v>
      </c>
      <c r="AP7" s="9">
        <v>45475</v>
      </c>
    </row>
    <row r="8" spans="1:42" s="45" customFormat="1" ht="13" customHeight="1" x14ac:dyDescent="0.25">
      <c r="A8" s="6">
        <v>45475.711714409721</v>
      </c>
      <c r="B8" s="8" t="s">
        <v>87</v>
      </c>
      <c r="C8" s="8" t="s">
        <v>113</v>
      </c>
      <c r="D8" s="25"/>
      <c r="E8" s="25"/>
      <c r="F8" s="25"/>
      <c r="G8" s="25"/>
      <c r="H8" s="8" t="s">
        <v>114</v>
      </c>
      <c r="I8" s="28">
        <v>0.66666666666666663</v>
      </c>
      <c r="J8" s="28">
        <v>1</v>
      </c>
      <c r="K8" s="28">
        <v>1</v>
      </c>
      <c r="L8" s="28">
        <v>0.83333333333333337</v>
      </c>
      <c r="M8" s="28">
        <v>1</v>
      </c>
      <c r="N8" s="28">
        <v>1</v>
      </c>
      <c r="O8" s="28">
        <v>0.83333333333333337</v>
      </c>
      <c r="P8" s="28"/>
      <c r="Q8" s="28">
        <v>1</v>
      </c>
      <c r="R8" s="28">
        <v>0</v>
      </c>
      <c r="S8" s="28">
        <v>0.83333333333333337</v>
      </c>
      <c r="T8" s="28">
        <v>0</v>
      </c>
      <c r="U8" s="28">
        <v>0</v>
      </c>
      <c r="V8" s="29">
        <f t="shared" si="0"/>
        <v>12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0.83333333333333337</v>
      </c>
      <c r="AC8" s="28">
        <v>0.66666666666666663</v>
      </c>
      <c r="AD8" s="29">
        <f t="shared" si="1"/>
        <v>6</v>
      </c>
      <c r="AE8" s="30">
        <f t="shared" si="2"/>
        <v>8.3333333333333329E-2</v>
      </c>
      <c r="AF8" s="30">
        <f t="shared" si="3"/>
        <v>8.3333333333333329E-2</v>
      </c>
      <c r="AG8" s="30">
        <v>0.5</v>
      </c>
      <c r="AH8" s="31">
        <f t="shared" si="4"/>
        <v>7.4999999999999997E-2</v>
      </c>
      <c r="AI8" s="31">
        <f t="shared" si="5"/>
        <v>8.3333333333333332E-3</v>
      </c>
      <c r="AJ8" s="31">
        <v>0.05</v>
      </c>
      <c r="AK8" s="34">
        <f t="shared" si="6"/>
        <v>68.055555555555543</v>
      </c>
      <c r="AL8" s="34">
        <f t="shared" si="7"/>
        <v>40.277777777777779</v>
      </c>
      <c r="AM8" s="34">
        <f t="shared" si="8"/>
        <v>65.277777777777786</v>
      </c>
      <c r="AN8" s="32" t="s">
        <v>115</v>
      </c>
      <c r="AO8" s="8" t="s">
        <v>101</v>
      </c>
      <c r="AP8" s="9">
        <v>45475</v>
      </c>
    </row>
    <row r="9" spans="1:42" s="45" customFormat="1" ht="13" customHeight="1" x14ac:dyDescent="0.25">
      <c r="A9" s="35">
        <v>45475.755507499998</v>
      </c>
      <c r="B9" s="36" t="s">
        <v>87</v>
      </c>
      <c r="C9" s="36" t="s">
        <v>88</v>
      </c>
      <c r="D9" s="37"/>
      <c r="E9" s="37"/>
      <c r="F9" s="37"/>
      <c r="G9" s="36" t="s">
        <v>116</v>
      </c>
      <c r="H9" s="37"/>
      <c r="I9" s="38">
        <v>0.33333333333333331</v>
      </c>
      <c r="J9" s="38">
        <v>0.16666666666666666</v>
      </c>
      <c r="K9" s="38">
        <v>0.41666666666666669</v>
      </c>
      <c r="L9" s="38">
        <v>0.75</v>
      </c>
      <c r="M9" s="38">
        <v>0</v>
      </c>
      <c r="N9" s="38">
        <v>0.5</v>
      </c>
      <c r="O9" s="38">
        <v>0.5</v>
      </c>
      <c r="P9" s="38">
        <v>0</v>
      </c>
      <c r="Q9" s="38">
        <v>0.83333333333333337</v>
      </c>
      <c r="R9" s="38">
        <v>0.83333333333333337</v>
      </c>
      <c r="S9" s="38">
        <v>0.83333333333333337</v>
      </c>
      <c r="T9" s="38">
        <v>0</v>
      </c>
      <c r="U9" s="38">
        <v>0</v>
      </c>
      <c r="V9" s="39">
        <f t="shared" si="0"/>
        <v>13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9">
        <f t="shared" si="1"/>
        <v>6</v>
      </c>
      <c r="AE9" s="40">
        <f t="shared" si="2"/>
        <v>7.6923076923076927E-2</v>
      </c>
      <c r="AF9" s="40">
        <f t="shared" si="3"/>
        <v>8.3333333333333329E-2</v>
      </c>
      <c r="AG9" s="40">
        <v>0.5</v>
      </c>
      <c r="AH9" s="41">
        <f t="shared" si="4"/>
        <v>6.9230769230769235E-2</v>
      </c>
      <c r="AI9" s="41">
        <f t="shared" si="5"/>
        <v>8.3333333333333332E-3</v>
      </c>
      <c r="AJ9" s="41">
        <v>0.05</v>
      </c>
      <c r="AK9" s="42">
        <f t="shared" si="6"/>
        <v>39.743589743589745</v>
      </c>
      <c r="AL9" s="42">
        <f t="shared" si="7"/>
        <v>0</v>
      </c>
      <c r="AM9" s="42">
        <f t="shared" si="8"/>
        <v>35.769230769230774</v>
      </c>
      <c r="AN9" s="43" t="s">
        <v>117</v>
      </c>
      <c r="AO9" s="36" t="s">
        <v>97</v>
      </c>
      <c r="AP9" s="44">
        <v>45475</v>
      </c>
    </row>
    <row r="10" spans="1:42" s="45" customFormat="1" ht="13" customHeight="1" x14ac:dyDescent="0.25">
      <c r="A10" s="6">
        <v>45476.435803414352</v>
      </c>
      <c r="B10" s="8" t="s">
        <v>87</v>
      </c>
      <c r="C10" s="8" t="s">
        <v>88</v>
      </c>
      <c r="D10" s="25"/>
      <c r="E10" s="25"/>
      <c r="F10" s="25"/>
      <c r="G10" s="8" t="s">
        <v>118</v>
      </c>
      <c r="H10" s="25"/>
      <c r="I10" s="28">
        <v>0.33333333333333331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9">
        <f t="shared" si="0"/>
        <v>13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9">
        <f t="shared" si="1"/>
        <v>6</v>
      </c>
      <c r="AE10" s="30">
        <f t="shared" si="2"/>
        <v>7.6923076923076927E-2</v>
      </c>
      <c r="AF10" s="30">
        <f t="shared" si="3"/>
        <v>8.3333333333333329E-2</v>
      </c>
      <c r="AG10" s="30">
        <v>0.5</v>
      </c>
      <c r="AH10" s="31">
        <f t="shared" si="4"/>
        <v>6.9230769230769235E-2</v>
      </c>
      <c r="AI10" s="31">
        <f t="shared" si="5"/>
        <v>8.3333333333333332E-3</v>
      </c>
      <c r="AJ10" s="31">
        <v>0.05</v>
      </c>
      <c r="AK10" s="34">
        <f t="shared" si="6"/>
        <v>2.5641025641025639</v>
      </c>
      <c r="AL10" s="34">
        <f t="shared" si="7"/>
        <v>0</v>
      </c>
      <c r="AM10" s="34">
        <f t="shared" si="8"/>
        <v>2.3076923076923079</v>
      </c>
      <c r="AN10" s="32" t="s">
        <v>119</v>
      </c>
      <c r="AO10" s="8" t="s">
        <v>97</v>
      </c>
      <c r="AP10" s="9">
        <v>45476</v>
      </c>
    </row>
    <row r="11" spans="1:42" s="45" customFormat="1" ht="13" customHeight="1" x14ac:dyDescent="0.25">
      <c r="A11" s="6">
        <v>45476.455621574074</v>
      </c>
      <c r="B11" s="8" t="s">
        <v>87</v>
      </c>
      <c r="C11" s="8" t="s">
        <v>88</v>
      </c>
      <c r="D11" s="25"/>
      <c r="E11" s="25"/>
      <c r="F11" s="25"/>
      <c r="G11" s="8" t="s">
        <v>120</v>
      </c>
      <c r="H11" s="25"/>
      <c r="I11" s="28">
        <v>0.33333333333333331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9">
        <f t="shared" si="0"/>
        <v>13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9">
        <f t="shared" si="1"/>
        <v>6</v>
      </c>
      <c r="AE11" s="30">
        <f t="shared" si="2"/>
        <v>7.6923076923076927E-2</v>
      </c>
      <c r="AF11" s="30">
        <f t="shared" si="3"/>
        <v>8.3333333333333329E-2</v>
      </c>
      <c r="AG11" s="30">
        <v>0.5</v>
      </c>
      <c r="AH11" s="31">
        <f t="shared" si="4"/>
        <v>6.9230769230769235E-2</v>
      </c>
      <c r="AI11" s="31">
        <f t="shared" si="5"/>
        <v>8.3333333333333332E-3</v>
      </c>
      <c r="AJ11" s="31">
        <v>0.05</v>
      </c>
      <c r="AK11" s="34">
        <f t="shared" si="6"/>
        <v>2.5641025641025639</v>
      </c>
      <c r="AL11" s="34">
        <f t="shared" si="7"/>
        <v>0</v>
      </c>
      <c r="AM11" s="34">
        <f t="shared" si="8"/>
        <v>2.3076923076923079</v>
      </c>
      <c r="AN11" s="32" t="s">
        <v>121</v>
      </c>
      <c r="AO11" s="8" t="s">
        <v>97</v>
      </c>
      <c r="AP11" s="9">
        <v>45476</v>
      </c>
    </row>
    <row r="12" spans="1:42" s="45" customFormat="1" ht="13" customHeight="1" x14ac:dyDescent="0.25">
      <c r="A12" s="35">
        <v>45476.477563483801</v>
      </c>
      <c r="B12" s="36" t="s">
        <v>87</v>
      </c>
      <c r="C12" s="36" t="s">
        <v>5</v>
      </c>
      <c r="D12" s="37"/>
      <c r="E12" s="37"/>
      <c r="F12" s="36" t="s">
        <v>122</v>
      </c>
      <c r="G12" s="37"/>
      <c r="H12" s="37"/>
      <c r="I12" s="38">
        <v>0.66666666666666663</v>
      </c>
      <c r="J12" s="38">
        <v>1</v>
      </c>
      <c r="K12" s="38">
        <v>0.83333333333333337</v>
      </c>
      <c r="L12" s="38">
        <v>0.66666666666666663</v>
      </c>
      <c r="M12" s="38">
        <v>0.5</v>
      </c>
      <c r="N12" s="38">
        <v>0.5</v>
      </c>
      <c r="O12" s="38">
        <v>0.83333333333333337</v>
      </c>
      <c r="P12" s="38">
        <v>0</v>
      </c>
      <c r="Q12" s="38">
        <v>0.83333333333333337</v>
      </c>
      <c r="R12" s="38">
        <v>0.83333333333333337</v>
      </c>
      <c r="S12" s="38">
        <v>0.66666666666666663</v>
      </c>
      <c r="T12" s="38">
        <v>0</v>
      </c>
      <c r="U12" s="38">
        <v>0</v>
      </c>
      <c r="V12" s="39">
        <f t="shared" si="0"/>
        <v>13</v>
      </c>
      <c r="W12" s="38"/>
      <c r="X12" s="38">
        <v>0.66666666666666663</v>
      </c>
      <c r="Y12" s="38">
        <v>0</v>
      </c>
      <c r="Z12" s="38">
        <v>0.66666666666666663</v>
      </c>
      <c r="AA12" s="38">
        <v>0</v>
      </c>
      <c r="AB12" s="38">
        <v>0.5</v>
      </c>
      <c r="AC12" s="38">
        <v>0.5</v>
      </c>
      <c r="AD12" s="39">
        <f t="shared" si="1"/>
        <v>5</v>
      </c>
      <c r="AE12" s="40">
        <f t="shared" si="2"/>
        <v>7.6923076923076927E-2</v>
      </c>
      <c r="AF12" s="40">
        <f t="shared" si="3"/>
        <v>0.1</v>
      </c>
      <c r="AG12" s="40">
        <v>0.5</v>
      </c>
      <c r="AH12" s="41">
        <f t="shared" si="4"/>
        <v>6.9230769230769235E-2</v>
      </c>
      <c r="AI12" s="41">
        <f t="shared" si="5"/>
        <v>0.01</v>
      </c>
      <c r="AJ12" s="41">
        <v>0.05</v>
      </c>
      <c r="AK12" s="42">
        <f t="shared" si="6"/>
        <v>56.410256410256409</v>
      </c>
      <c r="AL12" s="42">
        <f t="shared" si="7"/>
        <v>43.333333333333336</v>
      </c>
      <c r="AM12" s="42">
        <f t="shared" si="8"/>
        <v>55.102564102564102</v>
      </c>
      <c r="AN12" s="43" t="s">
        <v>123</v>
      </c>
      <c r="AO12" s="36" t="s">
        <v>109</v>
      </c>
      <c r="AP12" s="44">
        <v>45476</v>
      </c>
    </row>
    <row r="13" spans="1:42" s="45" customFormat="1" ht="13" customHeight="1" x14ac:dyDescent="0.25">
      <c r="A13" s="6">
        <v>45476.533342858791</v>
      </c>
      <c r="B13" s="8" t="s">
        <v>87</v>
      </c>
      <c r="C13" s="8" t="s">
        <v>113</v>
      </c>
      <c r="D13" s="25"/>
      <c r="E13" s="25"/>
      <c r="F13" s="25"/>
      <c r="G13" s="25"/>
      <c r="H13" s="8" t="s">
        <v>124</v>
      </c>
      <c r="I13" s="28">
        <v>0.66666666666666663</v>
      </c>
      <c r="J13" s="28">
        <v>0</v>
      </c>
      <c r="K13" s="28">
        <v>1</v>
      </c>
      <c r="L13" s="28">
        <v>0.75</v>
      </c>
      <c r="M13" s="28">
        <v>0.5</v>
      </c>
      <c r="N13" s="28">
        <v>0.66666666666666663</v>
      </c>
      <c r="O13" s="28">
        <v>0.66666666666666663</v>
      </c>
      <c r="P13" s="28"/>
      <c r="Q13" s="28">
        <v>1</v>
      </c>
      <c r="R13" s="28">
        <v>0</v>
      </c>
      <c r="S13" s="28">
        <v>0.5</v>
      </c>
      <c r="T13" s="28">
        <v>0</v>
      </c>
      <c r="U13" s="28">
        <v>0</v>
      </c>
      <c r="V13" s="29">
        <f t="shared" si="0"/>
        <v>12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9">
        <f t="shared" si="1"/>
        <v>6</v>
      </c>
      <c r="AE13" s="30">
        <f t="shared" si="2"/>
        <v>8.3333333333333329E-2</v>
      </c>
      <c r="AF13" s="30">
        <f t="shared" si="3"/>
        <v>8.3333333333333329E-2</v>
      </c>
      <c r="AG13" s="30">
        <v>0.5</v>
      </c>
      <c r="AH13" s="31">
        <f t="shared" si="4"/>
        <v>7.4999999999999997E-2</v>
      </c>
      <c r="AI13" s="31">
        <f t="shared" si="5"/>
        <v>8.3333333333333332E-3</v>
      </c>
      <c r="AJ13" s="31">
        <v>0.05</v>
      </c>
      <c r="AK13" s="34">
        <f t="shared" si="6"/>
        <v>47.916666666666664</v>
      </c>
      <c r="AL13" s="34">
        <f t="shared" si="7"/>
        <v>0</v>
      </c>
      <c r="AM13" s="34">
        <f t="shared" si="8"/>
        <v>43.125</v>
      </c>
      <c r="AN13" s="32" t="s">
        <v>125</v>
      </c>
      <c r="AO13" s="8" t="s">
        <v>101</v>
      </c>
      <c r="AP13" s="9">
        <v>45476</v>
      </c>
    </row>
    <row r="14" spans="1:42" s="45" customFormat="1" ht="13" customHeight="1" x14ac:dyDescent="0.25">
      <c r="A14" s="35">
        <v>45476.632226944443</v>
      </c>
      <c r="B14" s="36" t="s">
        <v>87</v>
      </c>
      <c r="C14" s="36" t="s">
        <v>88</v>
      </c>
      <c r="D14" s="37"/>
      <c r="E14" s="37"/>
      <c r="F14" s="37"/>
      <c r="G14" s="36" t="s">
        <v>126</v>
      </c>
      <c r="H14" s="37"/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9">
        <f t="shared" si="0"/>
        <v>13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9">
        <f t="shared" si="1"/>
        <v>6</v>
      </c>
      <c r="AE14" s="40">
        <f t="shared" si="2"/>
        <v>7.6923076923076927E-2</v>
      </c>
      <c r="AF14" s="40">
        <f t="shared" si="3"/>
        <v>8.3333333333333329E-2</v>
      </c>
      <c r="AG14" s="40">
        <v>0.5</v>
      </c>
      <c r="AH14" s="41">
        <f t="shared" si="4"/>
        <v>6.9230769230769235E-2</v>
      </c>
      <c r="AI14" s="41">
        <f t="shared" si="5"/>
        <v>8.3333333333333332E-3</v>
      </c>
      <c r="AJ14" s="41">
        <v>0.05</v>
      </c>
      <c r="AK14" s="42">
        <f t="shared" si="6"/>
        <v>0</v>
      </c>
      <c r="AL14" s="42">
        <f t="shared" si="7"/>
        <v>0</v>
      </c>
      <c r="AM14" s="42">
        <f t="shared" si="8"/>
        <v>0</v>
      </c>
      <c r="AN14" s="43" t="s">
        <v>127</v>
      </c>
      <c r="AO14" s="36" t="s">
        <v>97</v>
      </c>
      <c r="AP14" s="44">
        <v>45476</v>
      </c>
    </row>
    <row r="15" spans="1:42" s="45" customFormat="1" ht="13" customHeight="1" x14ac:dyDescent="0.25">
      <c r="A15" s="35">
        <v>45476.643258124997</v>
      </c>
      <c r="B15" s="36" t="s">
        <v>87</v>
      </c>
      <c r="C15" s="36" t="s">
        <v>88</v>
      </c>
      <c r="D15" s="37"/>
      <c r="E15" s="37"/>
      <c r="F15" s="37"/>
      <c r="G15" s="36" t="s">
        <v>126</v>
      </c>
      <c r="H15" s="37"/>
      <c r="I15" s="38">
        <v>0.66666666666666663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8">
        <v>0</v>
      </c>
      <c r="S15" s="38">
        <v>0</v>
      </c>
      <c r="T15" s="38">
        <v>0</v>
      </c>
      <c r="U15" s="38">
        <v>0</v>
      </c>
      <c r="V15" s="39">
        <f t="shared" si="0"/>
        <v>13</v>
      </c>
      <c r="W15" s="38">
        <v>0</v>
      </c>
      <c r="X15" s="38">
        <v>0</v>
      </c>
      <c r="Y15" s="38">
        <v>0</v>
      </c>
      <c r="Z15" s="38">
        <v>0</v>
      </c>
      <c r="AA15" s="38">
        <v>0</v>
      </c>
      <c r="AB15" s="38">
        <v>1</v>
      </c>
      <c r="AC15" s="38">
        <v>0.66666666666666663</v>
      </c>
      <c r="AD15" s="39">
        <f t="shared" si="1"/>
        <v>6</v>
      </c>
      <c r="AE15" s="40">
        <f t="shared" si="2"/>
        <v>7.6923076923076927E-2</v>
      </c>
      <c r="AF15" s="40">
        <f t="shared" si="3"/>
        <v>8.3333333333333329E-2</v>
      </c>
      <c r="AG15" s="40">
        <v>0.5</v>
      </c>
      <c r="AH15" s="41">
        <f t="shared" si="4"/>
        <v>6.9230769230769235E-2</v>
      </c>
      <c r="AI15" s="41">
        <f t="shared" si="5"/>
        <v>8.3333333333333332E-3</v>
      </c>
      <c r="AJ15" s="41">
        <v>0.05</v>
      </c>
      <c r="AK15" s="42">
        <f t="shared" si="6"/>
        <v>5.1282051282051277</v>
      </c>
      <c r="AL15" s="42">
        <f t="shared" si="7"/>
        <v>41.666666666666664</v>
      </c>
      <c r="AM15" s="42">
        <f t="shared" si="8"/>
        <v>8.782051282051281</v>
      </c>
      <c r="AN15" s="43" t="s">
        <v>127</v>
      </c>
      <c r="AO15" s="36" t="s">
        <v>97</v>
      </c>
      <c r="AP15" s="44">
        <v>45476</v>
      </c>
    </row>
    <row r="16" spans="1:42" s="45" customFormat="1" ht="13" customHeight="1" x14ac:dyDescent="0.25">
      <c r="A16" s="6">
        <v>45476.645163576388</v>
      </c>
      <c r="B16" s="8" t="s">
        <v>87</v>
      </c>
      <c r="C16" s="8" t="s">
        <v>4</v>
      </c>
      <c r="D16" s="25"/>
      <c r="E16" s="8" t="s">
        <v>128</v>
      </c>
      <c r="F16" s="25"/>
      <c r="G16" s="25"/>
      <c r="H16" s="25"/>
      <c r="I16" s="28">
        <v>0.33333333333333331</v>
      </c>
      <c r="J16" s="28">
        <v>0.33333333333333331</v>
      </c>
      <c r="K16" s="28">
        <v>8.3333333333333329E-2</v>
      </c>
      <c r="L16" s="28">
        <v>0</v>
      </c>
      <c r="M16" s="28">
        <v>0</v>
      </c>
      <c r="N16" s="28">
        <v>0</v>
      </c>
      <c r="O16" s="28">
        <v>0.83333333333333337</v>
      </c>
      <c r="P16" s="28"/>
      <c r="Q16" s="28">
        <v>0.83333333333333337</v>
      </c>
      <c r="R16" s="28">
        <v>0.83333333333333337</v>
      </c>
      <c r="S16" s="28">
        <v>1</v>
      </c>
      <c r="T16" s="28">
        <v>0</v>
      </c>
      <c r="U16" s="28">
        <v>0</v>
      </c>
      <c r="V16" s="29">
        <f t="shared" si="0"/>
        <v>12</v>
      </c>
      <c r="W16" s="28"/>
      <c r="X16" s="28">
        <v>0.66666666666666663</v>
      </c>
      <c r="Y16" s="28">
        <v>0</v>
      </c>
      <c r="Z16" s="28">
        <v>0</v>
      </c>
      <c r="AA16" s="28">
        <v>0</v>
      </c>
      <c r="AB16" s="28">
        <v>0.66666666666666663</v>
      </c>
      <c r="AC16" s="28">
        <v>0</v>
      </c>
      <c r="AD16" s="29">
        <f t="shared" si="1"/>
        <v>5</v>
      </c>
      <c r="AE16" s="30">
        <f t="shared" si="2"/>
        <v>8.3333333333333329E-2</v>
      </c>
      <c r="AF16" s="30">
        <f t="shared" si="3"/>
        <v>0.1</v>
      </c>
      <c r="AG16" s="30">
        <v>0.5</v>
      </c>
      <c r="AH16" s="31">
        <f t="shared" si="4"/>
        <v>7.4999999999999997E-2</v>
      </c>
      <c r="AI16" s="31">
        <f t="shared" si="5"/>
        <v>0.01</v>
      </c>
      <c r="AJ16" s="31">
        <v>0.05</v>
      </c>
      <c r="AK16" s="34">
        <f t="shared" si="6"/>
        <v>35.416666666666671</v>
      </c>
      <c r="AL16" s="34">
        <f t="shared" si="7"/>
        <v>13.333333333333334</v>
      </c>
      <c r="AM16" s="34">
        <f t="shared" si="8"/>
        <v>33.208333333333329</v>
      </c>
      <c r="AN16" s="32" t="s">
        <v>130</v>
      </c>
      <c r="AO16" s="8" t="s">
        <v>112</v>
      </c>
      <c r="AP16" s="9">
        <v>45476</v>
      </c>
    </row>
    <row r="17" spans="1:48" s="45" customFormat="1" ht="13" customHeight="1" x14ac:dyDescent="0.25">
      <c r="A17" s="6">
        <v>45476.681733657402</v>
      </c>
      <c r="B17" s="8" t="s">
        <v>87</v>
      </c>
      <c r="C17" s="8" t="s">
        <v>113</v>
      </c>
      <c r="D17" s="25"/>
      <c r="E17" s="25"/>
      <c r="F17" s="25"/>
      <c r="G17" s="25"/>
      <c r="H17" s="8" t="s">
        <v>131</v>
      </c>
      <c r="I17" s="28">
        <v>1</v>
      </c>
      <c r="J17" s="28">
        <v>1</v>
      </c>
      <c r="K17" s="28">
        <v>1</v>
      </c>
      <c r="L17" s="28">
        <v>0.91666666666666663</v>
      </c>
      <c r="M17" s="28">
        <v>0.66666666666666663</v>
      </c>
      <c r="N17" s="28">
        <v>1</v>
      </c>
      <c r="O17" s="28">
        <v>1</v>
      </c>
      <c r="P17" s="28">
        <v>1</v>
      </c>
      <c r="Q17" s="28">
        <v>1</v>
      </c>
      <c r="R17" s="28">
        <v>0.83333333333333337</v>
      </c>
      <c r="S17" s="28">
        <v>1</v>
      </c>
      <c r="T17" s="28">
        <v>1</v>
      </c>
      <c r="U17" s="28">
        <v>1</v>
      </c>
      <c r="V17" s="29">
        <f t="shared" si="0"/>
        <v>13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0.66666666666666663</v>
      </c>
      <c r="AD17" s="29">
        <f t="shared" si="1"/>
        <v>6</v>
      </c>
      <c r="AE17" s="30">
        <f t="shared" si="2"/>
        <v>7.6923076923076927E-2</v>
      </c>
      <c r="AF17" s="30">
        <f t="shared" si="3"/>
        <v>8.3333333333333329E-2</v>
      </c>
      <c r="AG17" s="30">
        <v>0.5</v>
      </c>
      <c r="AH17" s="31">
        <f t="shared" si="4"/>
        <v>6.9230769230769235E-2</v>
      </c>
      <c r="AI17" s="31">
        <f t="shared" si="5"/>
        <v>8.3333333333333332E-3</v>
      </c>
      <c r="AJ17" s="31">
        <v>0.05</v>
      </c>
      <c r="AK17" s="34">
        <f t="shared" si="6"/>
        <v>95.512820512820483</v>
      </c>
      <c r="AL17" s="34">
        <f t="shared" si="7"/>
        <v>33.333333333333329</v>
      </c>
      <c r="AM17" s="34">
        <f t="shared" si="8"/>
        <v>89.294871794871796</v>
      </c>
      <c r="AN17" s="32" t="s">
        <v>132</v>
      </c>
      <c r="AO17" s="8" t="s">
        <v>101</v>
      </c>
      <c r="AP17" s="9">
        <v>45476</v>
      </c>
    </row>
    <row r="18" spans="1:48" s="45" customFormat="1" ht="13" customHeight="1" x14ac:dyDescent="0.25">
      <c r="A18" s="35">
        <v>45476.690850173611</v>
      </c>
      <c r="B18" s="36" t="s">
        <v>87</v>
      </c>
      <c r="C18" s="36" t="s">
        <v>88</v>
      </c>
      <c r="D18" s="37"/>
      <c r="E18" s="37"/>
      <c r="F18" s="37"/>
      <c r="G18" s="36" t="s">
        <v>126</v>
      </c>
      <c r="H18" s="37"/>
      <c r="I18" s="38">
        <v>0.33333333333333331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39">
        <f t="shared" si="0"/>
        <v>13</v>
      </c>
      <c r="W18" s="38">
        <v>0</v>
      </c>
      <c r="X18" s="38">
        <v>0</v>
      </c>
      <c r="Y18" s="38">
        <v>0</v>
      </c>
      <c r="Z18" s="38">
        <v>0</v>
      </c>
      <c r="AA18" s="38">
        <v>0</v>
      </c>
      <c r="AB18" s="38">
        <v>1</v>
      </c>
      <c r="AC18" s="38">
        <v>0.33333333333333331</v>
      </c>
      <c r="AD18" s="39">
        <f t="shared" si="1"/>
        <v>6</v>
      </c>
      <c r="AE18" s="40">
        <f t="shared" si="2"/>
        <v>7.6923076923076927E-2</v>
      </c>
      <c r="AF18" s="40">
        <f t="shared" si="3"/>
        <v>8.3333333333333329E-2</v>
      </c>
      <c r="AG18" s="40">
        <v>0.5</v>
      </c>
      <c r="AH18" s="41">
        <f t="shared" si="4"/>
        <v>6.9230769230769235E-2</v>
      </c>
      <c r="AI18" s="41">
        <f t="shared" si="5"/>
        <v>8.3333333333333332E-3</v>
      </c>
      <c r="AJ18" s="41">
        <v>0.05</v>
      </c>
      <c r="AK18" s="42">
        <f t="shared" si="6"/>
        <v>2.5641025641025639</v>
      </c>
      <c r="AL18" s="42">
        <f t="shared" si="7"/>
        <v>25</v>
      </c>
      <c r="AM18" s="42">
        <f t="shared" si="8"/>
        <v>4.8076923076923084</v>
      </c>
      <c r="AN18" s="43" t="s">
        <v>127</v>
      </c>
      <c r="AO18" s="36" t="s">
        <v>97</v>
      </c>
      <c r="AP18" s="44">
        <v>45476</v>
      </c>
    </row>
    <row r="19" spans="1:48" s="45" customFormat="1" ht="13" customHeight="1" x14ac:dyDescent="0.25">
      <c r="A19" s="35">
        <v>45476.703975983793</v>
      </c>
      <c r="B19" s="36" t="s">
        <v>87</v>
      </c>
      <c r="C19" s="36" t="s">
        <v>4</v>
      </c>
      <c r="D19" s="37"/>
      <c r="E19" s="36" t="s">
        <v>133</v>
      </c>
      <c r="F19" s="37"/>
      <c r="G19" s="37"/>
      <c r="H19" s="37"/>
      <c r="I19" s="38">
        <v>1</v>
      </c>
      <c r="J19" s="38">
        <v>1</v>
      </c>
      <c r="K19" s="38">
        <v>1</v>
      </c>
      <c r="L19" s="38">
        <v>0.75</v>
      </c>
      <c r="M19" s="38">
        <v>0</v>
      </c>
      <c r="N19" s="38">
        <v>1</v>
      </c>
      <c r="O19" s="38">
        <v>0.5</v>
      </c>
      <c r="P19" s="38"/>
      <c r="Q19" s="38">
        <v>0.5</v>
      </c>
      <c r="R19" s="38">
        <v>0.83333333333333337</v>
      </c>
      <c r="S19" s="38">
        <v>1</v>
      </c>
      <c r="T19" s="38">
        <v>0</v>
      </c>
      <c r="U19" s="38">
        <v>1</v>
      </c>
      <c r="V19" s="39">
        <f t="shared" si="0"/>
        <v>12</v>
      </c>
      <c r="W19" s="38"/>
      <c r="X19" s="38">
        <v>1</v>
      </c>
      <c r="Y19" s="38">
        <v>0</v>
      </c>
      <c r="Z19" s="38">
        <v>1</v>
      </c>
      <c r="AA19" s="38">
        <v>0</v>
      </c>
      <c r="AB19" s="38">
        <v>1</v>
      </c>
      <c r="AC19" s="38">
        <v>0</v>
      </c>
      <c r="AD19" s="39">
        <f t="shared" si="1"/>
        <v>5</v>
      </c>
      <c r="AE19" s="40">
        <f t="shared" si="2"/>
        <v>8.3333333333333329E-2</v>
      </c>
      <c r="AF19" s="40">
        <f t="shared" si="3"/>
        <v>0.1</v>
      </c>
      <c r="AG19" s="40">
        <v>0.5</v>
      </c>
      <c r="AH19" s="41">
        <f t="shared" si="4"/>
        <v>7.4999999999999997E-2</v>
      </c>
      <c r="AI19" s="41">
        <f t="shared" si="5"/>
        <v>0.01</v>
      </c>
      <c r="AJ19" s="41">
        <v>0.05</v>
      </c>
      <c r="AK19" s="42">
        <f t="shared" si="6"/>
        <v>71.527777777777786</v>
      </c>
      <c r="AL19" s="42">
        <f t="shared" si="7"/>
        <v>30.000000000000004</v>
      </c>
      <c r="AM19" s="42">
        <f t="shared" si="8"/>
        <v>67.375</v>
      </c>
      <c r="AN19" s="43" t="s">
        <v>134</v>
      </c>
      <c r="AO19" s="36" t="s">
        <v>109</v>
      </c>
      <c r="AP19" s="44">
        <v>45479</v>
      </c>
    </row>
    <row r="20" spans="1:48" s="45" customFormat="1" ht="13" customHeight="1" x14ac:dyDescent="0.25">
      <c r="A20" s="6">
        <v>45477.416944710647</v>
      </c>
      <c r="B20" s="8" t="s">
        <v>87</v>
      </c>
      <c r="C20" s="8" t="s">
        <v>113</v>
      </c>
      <c r="D20" s="25"/>
      <c r="E20" s="25"/>
      <c r="F20" s="25"/>
      <c r="G20" s="25"/>
      <c r="H20" s="8" t="s">
        <v>135</v>
      </c>
      <c r="I20" s="28">
        <v>0</v>
      </c>
      <c r="J20" s="28">
        <v>1</v>
      </c>
      <c r="K20" s="28">
        <v>1</v>
      </c>
      <c r="L20" s="28">
        <v>0.83333333333333337</v>
      </c>
      <c r="M20" s="28">
        <v>0.5</v>
      </c>
      <c r="N20" s="28">
        <v>0.83333333333333337</v>
      </c>
      <c r="O20" s="28">
        <v>0.83333333333333337</v>
      </c>
      <c r="P20" s="28">
        <v>1</v>
      </c>
      <c r="Q20" s="28">
        <v>1</v>
      </c>
      <c r="R20" s="28">
        <v>0.58333333333333337</v>
      </c>
      <c r="S20" s="28">
        <v>1</v>
      </c>
      <c r="T20" s="28">
        <v>1</v>
      </c>
      <c r="U20" s="28">
        <v>0</v>
      </c>
      <c r="V20" s="29">
        <f t="shared" si="0"/>
        <v>13</v>
      </c>
      <c r="W20" s="28">
        <v>0</v>
      </c>
      <c r="X20" s="28">
        <v>0</v>
      </c>
      <c r="Y20" s="28">
        <v>0</v>
      </c>
      <c r="Z20" s="28">
        <v>0.33333333333333331</v>
      </c>
      <c r="AA20" s="28">
        <v>0</v>
      </c>
      <c r="AB20" s="28">
        <v>0</v>
      </c>
      <c r="AC20" s="28">
        <v>0.66666666666666663</v>
      </c>
      <c r="AD20" s="29">
        <f t="shared" si="1"/>
        <v>6</v>
      </c>
      <c r="AE20" s="30">
        <f t="shared" si="2"/>
        <v>7.6923076923076927E-2</v>
      </c>
      <c r="AF20" s="30">
        <f t="shared" si="3"/>
        <v>8.3333333333333329E-2</v>
      </c>
      <c r="AG20" s="30">
        <v>0.5</v>
      </c>
      <c r="AH20" s="31">
        <f t="shared" si="4"/>
        <v>6.9230769230769235E-2</v>
      </c>
      <c r="AI20" s="31">
        <f t="shared" si="5"/>
        <v>8.3333333333333332E-3</v>
      </c>
      <c r="AJ20" s="31">
        <v>0.05</v>
      </c>
      <c r="AK20" s="34">
        <f t="shared" si="6"/>
        <v>73.717948717948701</v>
      </c>
      <c r="AL20" s="34">
        <f t="shared" si="7"/>
        <v>36.111111111111107</v>
      </c>
      <c r="AM20" s="34">
        <f t="shared" si="8"/>
        <v>69.957264957264954</v>
      </c>
      <c r="AN20" s="32" t="s">
        <v>136</v>
      </c>
      <c r="AO20" s="8" t="s">
        <v>101</v>
      </c>
      <c r="AP20" s="9">
        <v>45476</v>
      </c>
    </row>
    <row r="21" spans="1:48" s="45" customFormat="1" ht="13" customHeight="1" x14ac:dyDescent="0.25">
      <c r="A21" s="6">
        <v>45477.442530335647</v>
      </c>
      <c r="B21" s="8" t="s">
        <v>87</v>
      </c>
      <c r="C21" s="8" t="s">
        <v>88</v>
      </c>
      <c r="D21" s="25"/>
      <c r="E21" s="25"/>
      <c r="F21" s="25"/>
      <c r="G21" s="8" t="s">
        <v>137</v>
      </c>
      <c r="H21" s="25"/>
      <c r="I21" s="28">
        <v>0.33333333333333331</v>
      </c>
      <c r="J21" s="28">
        <v>0.33333333333333331</v>
      </c>
      <c r="K21" s="28">
        <v>8.3333333333333329E-2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9">
        <f t="shared" si="0"/>
        <v>13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9">
        <f t="shared" si="1"/>
        <v>6</v>
      </c>
      <c r="AE21" s="30">
        <f t="shared" si="2"/>
        <v>7.6923076923076927E-2</v>
      </c>
      <c r="AF21" s="30">
        <f t="shared" si="3"/>
        <v>8.3333333333333329E-2</v>
      </c>
      <c r="AG21" s="30">
        <v>0.5</v>
      </c>
      <c r="AH21" s="31">
        <f t="shared" si="4"/>
        <v>6.9230769230769235E-2</v>
      </c>
      <c r="AI21" s="31">
        <f t="shared" si="5"/>
        <v>8.3333333333333332E-3</v>
      </c>
      <c r="AJ21" s="31">
        <v>0.05</v>
      </c>
      <c r="AK21" s="34">
        <f t="shared" si="6"/>
        <v>5.7692307692307692</v>
      </c>
      <c r="AL21" s="34">
        <f t="shared" si="7"/>
        <v>0</v>
      </c>
      <c r="AM21" s="34">
        <f t="shared" si="8"/>
        <v>5.1923076923076925</v>
      </c>
      <c r="AN21" s="32" t="s">
        <v>138</v>
      </c>
      <c r="AO21" s="8" t="s">
        <v>97</v>
      </c>
      <c r="AP21" s="9">
        <v>45477</v>
      </c>
    </row>
    <row r="22" spans="1:48" s="45" customFormat="1" ht="13" customHeight="1" x14ac:dyDescent="0.25">
      <c r="A22" s="6">
        <v>45477.500942500003</v>
      </c>
      <c r="B22" s="8" t="s">
        <v>87</v>
      </c>
      <c r="C22" s="8" t="s">
        <v>88</v>
      </c>
      <c r="D22" s="25"/>
      <c r="E22" s="25"/>
      <c r="F22" s="25"/>
      <c r="G22" s="8" t="s">
        <v>139</v>
      </c>
      <c r="H22" s="25"/>
      <c r="I22" s="28">
        <v>0.66666666666666663</v>
      </c>
      <c r="J22" s="28">
        <v>1</v>
      </c>
      <c r="K22" s="28">
        <v>0.75</v>
      </c>
      <c r="L22" s="28">
        <v>0.83333333333333337</v>
      </c>
      <c r="M22" s="28">
        <v>0.5</v>
      </c>
      <c r="N22" s="28">
        <v>1</v>
      </c>
      <c r="O22" s="28">
        <v>1</v>
      </c>
      <c r="P22" s="28">
        <v>1</v>
      </c>
      <c r="Q22" s="28">
        <v>0.83333333333333337</v>
      </c>
      <c r="R22" s="28">
        <v>0</v>
      </c>
      <c r="S22" s="28">
        <v>1</v>
      </c>
      <c r="T22" s="28">
        <v>0</v>
      </c>
      <c r="U22" s="28">
        <v>1</v>
      </c>
      <c r="V22" s="29">
        <f t="shared" si="0"/>
        <v>13</v>
      </c>
      <c r="W22" s="28">
        <v>0</v>
      </c>
      <c r="X22" s="28">
        <v>0.83333333333333337</v>
      </c>
      <c r="Y22" s="28">
        <v>0</v>
      </c>
      <c r="Z22" s="28">
        <v>0.66666666666666663</v>
      </c>
      <c r="AA22" s="28">
        <v>0</v>
      </c>
      <c r="AB22" s="28">
        <v>0.83333333333333337</v>
      </c>
      <c r="AC22" s="28">
        <v>0.66666666666666663</v>
      </c>
      <c r="AD22" s="29">
        <f t="shared" si="1"/>
        <v>6</v>
      </c>
      <c r="AE22" s="30">
        <f t="shared" si="2"/>
        <v>7.6923076923076927E-2</v>
      </c>
      <c r="AF22" s="30">
        <f t="shared" si="3"/>
        <v>8.3333333333333329E-2</v>
      </c>
      <c r="AG22" s="30">
        <v>0.5</v>
      </c>
      <c r="AH22" s="31">
        <f t="shared" si="4"/>
        <v>6.9230769230769235E-2</v>
      </c>
      <c r="AI22" s="31">
        <f t="shared" si="5"/>
        <v>8.3333333333333332E-3</v>
      </c>
      <c r="AJ22" s="31">
        <v>0.05</v>
      </c>
      <c r="AK22" s="34">
        <f t="shared" si="6"/>
        <v>73.717948717948701</v>
      </c>
      <c r="AL22" s="34">
        <f t="shared" si="7"/>
        <v>52.777777777777779</v>
      </c>
      <c r="AM22" s="34">
        <f t="shared" si="8"/>
        <v>71.623931623931625</v>
      </c>
      <c r="AN22" s="32" t="s">
        <v>140</v>
      </c>
      <c r="AO22" s="8" t="s">
        <v>101</v>
      </c>
      <c r="AP22" s="9">
        <v>45477</v>
      </c>
    </row>
    <row r="23" spans="1:48" s="45" customFormat="1" ht="13" customHeight="1" x14ac:dyDescent="0.25">
      <c r="A23" s="35">
        <v>45477.511814641199</v>
      </c>
      <c r="B23" s="36" t="s">
        <v>87</v>
      </c>
      <c r="C23" s="36" t="s">
        <v>88</v>
      </c>
      <c r="D23" s="37"/>
      <c r="E23" s="37"/>
      <c r="F23" s="37"/>
      <c r="G23" s="36" t="s">
        <v>141</v>
      </c>
      <c r="H23" s="37"/>
      <c r="I23" s="38">
        <v>0</v>
      </c>
      <c r="J23" s="38">
        <v>0.5</v>
      </c>
      <c r="K23" s="38">
        <v>0.5</v>
      </c>
      <c r="L23" s="38">
        <v>0.25</v>
      </c>
      <c r="M23" s="38">
        <v>0</v>
      </c>
      <c r="N23" s="38">
        <v>0.5</v>
      </c>
      <c r="O23" s="38">
        <v>0.5</v>
      </c>
      <c r="P23" s="38">
        <v>0</v>
      </c>
      <c r="Q23" s="38">
        <v>1</v>
      </c>
      <c r="R23" s="38">
        <v>0</v>
      </c>
      <c r="S23" s="38">
        <v>0.66666666666666663</v>
      </c>
      <c r="T23" s="38">
        <v>0</v>
      </c>
      <c r="U23" s="38">
        <v>0</v>
      </c>
      <c r="V23" s="39">
        <f t="shared" si="0"/>
        <v>13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9">
        <f t="shared" si="1"/>
        <v>6</v>
      </c>
      <c r="AE23" s="40">
        <f t="shared" si="2"/>
        <v>7.6923076923076927E-2</v>
      </c>
      <c r="AF23" s="40">
        <f t="shared" si="3"/>
        <v>8.3333333333333329E-2</v>
      </c>
      <c r="AG23" s="40">
        <v>0.5</v>
      </c>
      <c r="AH23" s="41">
        <f t="shared" si="4"/>
        <v>6.9230769230769235E-2</v>
      </c>
      <c r="AI23" s="41">
        <f t="shared" si="5"/>
        <v>8.3333333333333332E-3</v>
      </c>
      <c r="AJ23" s="41">
        <v>0.05</v>
      </c>
      <c r="AK23" s="42">
        <f t="shared" si="6"/>
        <v>30.128205128205128</v>
      </c>
      <c r="AL23" s="42">
        <f t="shared" si="7"/>
        <v>0</v>
      </c>
      <c r="AM23" s="42">
        <f t="shared" si="8"/>
        <v>27.11538461538462</v>
      </c>
      <c r="AN23" s="43" t="s">
        <v>142</v>
      </c>
      <c r="AO23" s="36" t="s">
        <v>97</v>
      </c>
      <c r="AP23" s="44">
        <v>45477</v>
      </c>
    </row>
    <row r="24" spans="1:48" s="45" customFormat="1" ht="13" customHeight="1" x14ac:dyDescent="0.25">
      <c r="A24" s="6">
        <v>45477.663578587963</v>
      </c>
      <c r="B24" s="8" t="s">
        <v>87</v>
      </c>
      <c r="C24" s="8" t="s">
        <v>3</v>
      </c>
      <c r="D24" s="8" t="s">
        <v>143</v>
      </c>
      <c r="E24" s="8"/>
      <c r="F24" s="8"/>
      <c r="G24" s="8"/>
      <c r="H24" s="8"/>
      <c r="I24" s="28">
        <v>0.66666666666666663</v>
      </c>
      <c r="J24" s="28">
        <v>1</v>
      </c>
      <c r="K24" s="28">
        <v>0.75</v>
      </c>
      <c r="L24" s="28">
        <v>0</v>
      </c>
      <c r="M24" s="28">
        <v>0.5</v>
      </c>
      <c r="N24" s="28">
        <v>0</v>
      </c>
      <c r="O24" s="28">
        <v>0.5</v>
      </c>
      <c r="P24" s="28">
        <v>0.66666666666666663</v>
      </c>
      <c r="Q24" s="28">
        <v>1</v>
      </c>
      <c r="R24" s="28">
        <v>0.83333333333333337</v>
      </c>
      <c r="S24" s="28">
        <v>0</v>
      </c>
      <c r="T24" s="28">
        <v>0</v>
      </c>
      <c r="U24" s="28">
        <v>0</v>
      </c>
      <c r="V24" s="29">
        <f t="shared" si="0"/>
        <v>13</v>
      </c>
      <c r="W24" s="28"/>
      <c r="X24" s="28">
        <v>0</v>
      </c>
      <c r="Y24" s="28">
        <v>0</v>
      </c>
      <c r="Z24" s="28">
        <v>0.66666666666666663</v>
      </c>
      <c r="AA24" s="28">
        <v>0</v>
      </c>
      <c r="AB24" s="28">
        <v>0</v>
      </c>
      <c r="AC24" s="28">
        <v>1</v>
      </c>
      <c r="AD24" s="29">
        <f t="shared" si="1"/>
        <v>5</v>
      </c>
      <c r="AE24" s="30">
        <f t="shared" si="2"/>
        <v>7.6923076923076927E-2</v>
      </c>
      <c r="AF24" s="30">
        <f t="shared" si="3"/>
        <v>0.1</v>
      </c>
      <c r="AG24" s="30">
        <v>0.5</v>
      </c>
      <c r="AH24" s="31">
        <f t="shared" si="4"/>
        <v>6.9230769230769235E-2</v>
      </c>
      <c r="AI24" s="31">
        <f t="shared" si="5"/>
        <v>0.01</v>
      </c>
      <c r="AJ24" s="31">
        <v>0.05</v>
      </c>
      <c r="AK24" s="34">
        <f t="shared" si="6"/>
        <v>45.512820512820511</v>
      </c>
      <c r="AL24" s="34">
        <f t="shared" si="7"/>
        <v>56.666666666666664</v>
      </c>
      <c r="AM24" s="34">
        <f t="shared" si="8"/>
        <v>46.628205128205124</v>
      </c>
      <c r="AN24" s="8" t="s">
        <v>145</v>
      </c>
      <c r="AO24" s="8" t="s">
        <v>146</v>
      </c>
      <c r="AP24" s="9">
        <v>45477</v>
      </c>
      <c r="AQ24" s="46"/>
      <c r="AR24" s="46"/>
      <c r="AS24" s="46"/>
      <c r="AT24" s="46"/>
      <c r="AU24" s="46"/>
      <c r="AV24" s="46"/>
    </row>
    <row r="25" spans="1:48" s="45" customFormat="1" ht="13" customHeight="1" x14ac:dyDescent="0.25">
      <c r="A25" s="6">
        <v>45477.670199224536</v>
      </c>
      <c r="B25" s="8" t="s">
        <v>87</v>
      </c>
      <c r="C25" s="8" t="s">
        <v>88</v>
      </c>
      <c r="D25" s="25"/>
      <c r="E25" s="25"/>
      <c r="F25" s="25"/>
      <c r="G25" s="8" t="s">
        <v>147</v>
      </c>
      <c r="H25" s="25"/>
      <c r="I25" s="28">
        <v>0.33333333333333331</v>
      </c>
      <c r="J25" s="28">
        <v>0.16666666666666666</v>
      </c>
      <c r="K25" s="28">
        <v>1</v>
      </c>
      <c r="L25" s="28">
        <v>0.75</v>
      </c>
      <c r="M25" s="28">
        <v>0.5</v>
      </c>
      <c r="N25" s="28">
        <v>1</v>
      </c>
      <c r="O25" s="28">
        <v>0.83333333333333337</v>
      </c>
      <c r="P25" s="28">
        <v>0</v>
      </c>
      <c r="Q25" s="28">
        <v>1</v>
      </c>
      <c r="R25" s="28">
        <v>0</v>
      </c>
      <c r="S25" s="28">
        <v>0.5</v>
      </c>
      <c r="T25" s="28">
        <v>0</v>
      </c>
      <c r="U25" s="28">
        <v>0</v>
      </c>
      <c r="V25" s="29">
        <f t="shared" si="0"/>
        <v>13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0.83333333333333337</v>
      </c>
      <c r="AC25" s="28">
        <v>0</v>
      </c>
      <c r="AD25" s="29">
        <f t="shared" si="1"/>
        <v>6</v>
      </c>
      <c r="AE25" s="30">
        <f t="shared" si="2"/>
        <v>7.6923076923076927E-2</v>
      </c>
      <c r="AF25" s="30">
        <f t="shared" si="3"/>
        <v>8.3333333333333329E-2</v>
      </c>
      <c r="AG25" s="30">
        <v>0.5</v>
      </c>
      <c r="AH25" s="31">
        <f t="shared" si="4"/>
        <v>6.9230769230769235E-2</v>
      </c>
      <c r="AI25" s="31">
        <f t="shared" si="5"/>
        <v>8.3333333333333332E-3</v>
      </c>
      <c r="AJ25" s="31">
        <v>0.05</v>
      </c>
      <c r="AK25" s="34">
        <f t="shared" si="6"/>
        <v>46.794871794871796</v>
      </c>
      <c r="AL25" s="34">
        <f t="shared" si="7"/>
        <v>6.9444444444444446</v>
      </c>
      <c r="AM25" s="34">
        <f t="shared" si="8"/>
        <v>42.809829059829049</v>
      </c>
      <c r="AN25" s="32" t="s">
        <v>148</v>
      </c>
      <c r="AO25" s="8" t="s">
        <v>97</v>
      </c>
      <c r="AP25" s="9">
        <v>45477</v>
      </c>
    </row>
    <row r="26" spans="1:48" s="45" customFormat="1" ht="13" customHeight="1" x14ac:dyDescent="0.25">
      <c r="A26" s="6">
        <v>45477.673232928239</v>
      </c>
      <c r="B26" s="8" t="s">
        <v>87</v>
      </c>
      <c r="C26" s="8" t="s">
        <v>4</v>
      </c>
      <c r="D26" s="25"/>
      <c r="E26" s="8" t="s">
        <v>149</v>
      </c>
      <c r="F26" s="25"/>
      <c r="G26" s="25"/>
      <c r="H26" s="25"/>
      <c r="I26" s="28">
        <v>0.33333333333333331</v>
      </c>
      <c r="J26" s="28">
        <v>0.16666666666666666</v>
      </c>
      <c r="K26" s="28">
        <v>8.3333333333333329E-2</v>
      </c>
      <c r="L26" s="28">
        <v>0</v>
      </c>
      <c r="M26" s="28">
        <v>0</v>
      </c>
      <c r="N26" s="28">
        <v>0</v>
      </c>
      <c r="O26" s="28">
        <v>0.33333333333333331</v>
      </c>
      <c r="P26" s="28">
        <v>0</v>
      </c>
      <c r="Q26" s="28">
        <v>0.66666666666666663</v>
      </c>
      <c r="R26" s="28">
        <v>0.41666666666666669</v>
      </c>
      <c r="S26" s="28">
        <v>0</v>
      </c>
      <c r="T26" s="28">
        <v>0</v>
      </c>
      <c r="U26" s="28"/>
      <c r="V26" s="29">
        <f t="shared" si="0"/>
        <v>12</v>
      </c>
      <c r="W26" s="28"/>
      <c r="X26" s="28">
        <v>0.5</v>
      </c>
      <c r="Y26" s="28">
        <v>0</v>
      </c>
      <c r="Z26" s="28">
        <v>0</v>
      </c>
      <c r="AA26" s="28">
        <v>0</v>
      </c>
      <c r="AB26" s="28">
        <v>0.5</v>
      </c>
      <c r="AC26" s="28">
        <v>0</v>
      </c>
      <c r="AD26" s="29">
        <f t="shared" si="1"/>
        <v>5</v>
      </c>
      <c r="AE26" s="30">
        <f t="shared" si="2"/>
        <v>8.3333333333333329E-2</v>
      </c>
      <c r="AF26" s="30">
        <f t="shared" si="3"/>
        <v>0.1</v>
      </c>
      <c r="AG26" s="30">
        <v>0.5</v>
      </c>
      <c r="AH26" s="31">
        <f t="shared" si="4"/>
        <v>7.4999999999999997E-2</v>
      </c>
      <c r="AI26" s="31">
        <f t="shared" si="5"/>
        <v>0.01</v>
      </c>
      <c r="AJ26" s="31">
        <v>0.05</v>
      </c>
      <c r="AK26" s="34">
        <f t="shared" si="6"/>
        <v>16.666666666666664</v>
      </c>
      <c r="AL26" s="34">
        <f t="shared" si="7"/>
        <v>10</v>
      </c>
      <c r="AM26" s="34">
        <f t="shared" si="8"/>
        <v>16</v>
      </c>
      <c r="AN26" s="32" t="s">
        <v>150</v>
      </c>
      <c r="AO26" s="8" t="s">
        <v>109</v>
      </c>
      <c r="AP26" s="9">
        <v>45477</v>
      </c>
    </row>
    <row r="27" spans="1:48" s="45" customFormat="1" ht="13" customHeight="1" x14ac:dyDescent="0.25">
      <c r="A27" s="6">
        <v>45477.67567167824</v>
      </c>
      <c r="B27" s="8" t="s">
        <v>87</v>
      </c>
      <c r="C27" s="8" t="s">
        <v>4</v>
      </c>
      <c r="D27" s="25"/>
      <c r="E27" s="8" t="s">
        <v>151</v>
      </c>
      <c r="F27" s="25"/>
      <c r="G27" s="25"/>
      <c r="H27" s="25"/>
      <c r="I27" s="28">
        <v>1</v>
      </c>
      <c r="J27" s="28">
        <v>0.66666666666666663</v>
      </c>
      <c r="K27" s="28">
        <v>0.75</v>
      </c>
      <c r="L27" s="28">
        <v>0.83333333333333337</v>
      </c>
      <c r="M27" s="28">
        <v>0.5</v>
      </c>
      <c r="N27" s="28">
        <v>0</v>
      </c>
      <c r="O27" s="28">
        <v>0.5</v>
      </c>
      <c r="P27" s="28">
        <v>0</v>
      </c>
      <c r="Q27" s="28">
        <v>0.66666666666666663</v>
      </c>
      <c r="R27" s="28">
        <v>0</v>
      </c>
      <c r="S27" s="28">
        <v>0.83333333333333337</v>
      </c>
      <c r="T27" s="28">
        <v>0</v>
      </c>
      <c r="U27" s="28">
        <v>0</v>
      </c>
      <c r="V27" s="29">
        <f t="shared" si="0"/>
        <v>13</v>
      </c>
      <c r="W27" s="28"/>
      <c r="X27" s="28">
        <v>1</v>
      </c>
      <c r="Y27" s="28">
        <v>0</v>
      </c>
      <c r="Z27" s="28">
        <v>1</v>
      </c>
      <c r="AA27" s="28">
        <v>0</v>
      </c>
      <c r="AB27" s="28">
        <v>1</v>
      </c>
      <c r="AC27" s="28">
        <v>0.66666666666666663</v>
      </c>
      <c r="AD27" s="29">
        <f t="shared" si="1"/>
        <v>5</v>
      </c>
      <c r="AE27" s="30">
        <f t="shared" si="2"/>
        <v>7.6923076923076927E-2</v>
      </c>
      <c r="AF27" s="30">
        <f t="shared" si="3"/>
        <v>0.1</v>
      </c>
      <c r="AG27" s="30">
        <v>0.5</v>
      </c>
      <c r="AH27" s="31">
        <f t="shared" si="4"/>
        <v>6.9230769230769235E-2</v>
      </c>
      <c r="AI27" s="31">
        <f t="shared" si="5"/>
        <v>0.01</v>
      </c>
      <c r="AJ27" s="31">
        <v>0.05</v>
      </c>
      <c r="AK27" s="34">
        <f t="shared" si="6"/>
        <v>44.230769230769226</v>
      </c>
      <c r="AL27" s="34">
        <f t="shared" si="7"/>
        <v>63.333333333333329</v>
      </c>
      <c r="AM27" s="34">
        <f t="shared" si="8"/>
        <v>46.141025641025649</v>
      </c>
      <c r="AN27" s="32" t="s">
        <v>152</v>
      </c>
      <c r="AO27" s="8" t="s">
        <v>109</v>
      </c>
      <c r="AP27" s="9">
        <v>45477</v>
      </c>
    </row>
    <row r="28" spans="1:48" s="45" customFormat="1" ht="13" customHeight="1" x14ac:dyDescent="0.25">
      <c r="A28" s="6">
        <v>45477.678471469902</v>
      </c>
      <c r="B28" s="8" t="s">
        <v>87</v>
      </c>
      <c r="C28" s="8" t="s">
        <v>113</v>
      </c>
      <c r="D28" s="25"/>
      <c r="E28" s="25"/>
      <c r="F28" s="25"/>
      <c r="G28" s="25"/>
      <c r="H28" s="8" t="s">
        <v>153</v>
      </c>
      <c r="I28" s="28">
        <v>0.66666666666666663</v>
      </c>
      <c r="J28" s="28">
        <v>1</v>
      </c>
      <c r="K28" s="28">
        <v>1</v>
      </c>
      <c r="L28" s="28">
        <v>1</v>
      </c>
      <c r="M28" s="28">
        <v>0.83333333333333337</v>
      </c>
      <c r="N28" s="28">
        <v>1</v>
      </c>
      <c r="O28" s="28">
        <v>0.83333333333333337</v>
      </c>
      <c r="P28" s="28">
        <v>0.83333333333333337</v>
      </c>
      <c r="Q28" s="28">
        <v>1</v>
      </c>
      <c r="R28" s="28">
        <v>0.83333333333333337</v>
      </c>
      <c r="S28" s="28">
        <v>0.83333333333333337</v>
      </c>
      <c r="T28" s="28">
        <v>0</v>
      </c>
      <c r="U28" s="28">
        <v>1</v>
      </c>
      <c r="V28" s="29">
        <f t="shared" si="0"/>
        <v>13</v>
      </c>
      <c r="W28" s="28">
        <v>0</v>
      </c>
      <c r="X28" s="28">
        <v>0</v>
      </c>
      <c r="Y28" s="28">
        <v>0</v>
      </c>
      <c r="Z28" s="28">
        <v>0.66666666666666663</v>
      </c>
      <c r="AA28" s="28">
        <v>0</v>
      </c>
      <c r="AB28" s="28">
        <v>0</v>
      </c>
      <c r="AC28" s="28">
        <v>0.66666666666666663</v>
      </c>
      <c r="AD28" s="29">
        <f t="shared" si="1"/>
        <v>6</v>
      </c>
      <c r="AE28" s="30">
        <f t="shared" si="2"/>
        <v>7.6923076923076927E-2</v>
      </c>
      <c r="AF28" s="30">
        <f t="shared" si="3"/>
        <v>8.3333333333333329E-2</v>
      </c>
      <c r="AG28" s="30">
        <v>0.5</v>
      </c>
      <c r="AH28" s="31">
        <f t="shared" si="4"/>
        <v>6.9230769230769235E-2</v>
      </c>
      <c r="AI28" s="31">
        <f t="shared" si="5"/>
        <v>8.3333333333333332E-3</v>
      </c>
      <c r="AJ28" s="31">
        <v>0.05</v>
      </c>
      <c r="AK28" s="34">
        <f t="shared" si="6"/>
        <v>83.333333333333329</v>
      </c>
      <c r="AL28" s="34">
        <f t="shared" si="7"/>
        <v>38.888888888888886</v>
      </c>
      <c r="AM28" s="34">
        <f t="shared" si="8"/>
        <v>78.888888888888886</v>
      </c>
      <c r="AN28" s="32" t="s">
        <v>154</v>
      </c>
      <c r="AO28" s="8" t="s">
        <v>101</v>
      </c>
      <c r="AP28" s="9">
        <v>45477</v>
      </c>
    </row>
    <row r="29" spans="1:48" s="45" customFormat="1" ht="13" customHeight="1" x14ac:dyDescent="0.25">
      <c r="A29" s="6">
        <v>45478.476474930554</v>
      </c>
      <c r="B29" s="8" t="s">
        <v>87</v>
      </c>
      <c r="C29" s="8" t="s">
        <v>113</v>
      </c>
      <c r="D29" s="25"/>
      <c r="E29" s="25"/>
      <c r="F29" s="25"/>
      <c r="G29" s="25"/>
      <c r="H29" s="8" t="s">
        <v>155</v>
      </c>
      <c r="I29" s="28">
        <v>1</v>
      </c>
      <c r="J29" s="28">
        <v>1</v>
      </c>
      <c r="K29" s="28">
        <v>1</v>
      </c>
      <c r="L29" s="28">
        <v>0.83333333333333337</v>
      </c>
      <c r="M29" s="28">
        <v>1</v>
      </c>
      <c r="N29" s="28">
        <v>1</v>
      </c>
      <c r="O29" s="28">
        <v>1</v>
      </c>
      <c r="P29" s="28">
        <v>1</v>
      </c>
      <c r="Q29" s="28">
        <v>1</v>
      </c>
      <c r="R29" s="28">
        <v>0.83333333333333337</v>
      </c>
      <c r="S29" s="28">
        <v>1</v>
      </c>
      <c r="T29" s="28">
        <v>1</v>
      </c>
      <c r="U29" s="28"/>
      <c r="V29" s="29">
        <f t="shared" si="0"/>
        <v>12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1</v>
      </c>
      <c r="AC29" s="28">
        <v>1</v>
      </c>
      <c r="AD29" s="29">
        <f t="shared" si="1"/>
        <v>6</v>
      </c>
      <c r="AE29" s="30">
        <f t="shared" si="2"/>
        <v>8.3333333333333329E-2</v>
      </c>
      <c r="AF29" s="30">
        <f t="shared" si="3"/>
        <v>8.3333333333333329E-2</v>
      </c>
      <c r="AG29" s="30">
        <v>0.5</v>
      </c>
      <c r="AH29" s="31">
        <f t="shared" si="4"/>
        <v>7.4999999999999997E-2</v>
      </c>
      <c r="AI29" s="31">
        <f t="shared" si="5"/>
        <v>8.3333333333333332E-3</v>
      </c>
      <c r="AJ29" s="31">
        <v>0.05</v>
      </c>
      <c r="AK29" s="34">
        <f t="shared" si="6"/>
        <v>97.222222222222229</v>
      </c>
      <c r="AL29" s="34">
        <f t="shared" si="7"/>
        <v>58.333333333333336</v>
      </c>
      <c r="AM29" s="34">
        <f t="shared" si="8"/>
        <v>93.333333333333314</v>
      </c>
      <c r="AN29" s="32" t="s">
        <v>156</v>
      </c>
      <c r="AO29" s="8" t="s">
        <v>101</v>
      </c>
      <c r="AP29" s="9">
        <v>45478</v>
      </c>
    </row>
    <row r="30" spans="1:48" s="45" customFormat="1" ht="13" customHeight="1" x14ac:dyDescent="0.25">
      <c r="A30" s="6">
        <v>45478.51969587963</v>
      </c>
      <c r="B30" s="8" t="s">
        <v>87</v>
      </c>
      <c r="C30" s="8" t="s">
        <v>88</v>
      </c>
      <c r="D30" s="25"/>
      <c r="E30" s="25"/>
      <c r="F30" s="25"/>
      <c r="G30" s="8" t="s">
        <v>157</v>
      </c>
      <c r="H30" s="25"/>
      <c r="I30" s="28">
        <v>0.66666666666666663</v>
      </c>
      <c r="J30" s="28"/>
      <c r="K30" s="28">
        <v>0</v>
      </c>
      <c r="L30" s="28">
        <v>0</v>
      </c>
      <c r="M30" s="28">
        <v>0.5</v>
      </c>
      <c r="N30" s="28">
        <v>1</v>
      </c>
      <c r="O30" s="28">
        <v>0.5</v>
      </c>
      <c r="P30" s="28">
        <v>0</v>
      </c>
      <c r="Q30" s="28">
        <v>1</v>
      </c>
      <c r="R30" s="28">
        <v>0.66666666666666663</v>
      </c>
      <c r="S30" s="28">
        <v>0.83333333333333337</v>
      </c>
      <c r="T30" s="28">
        <v>0</v>
      </c>
      <c r="U30" s="28"/>
      <c r="V30" s="29">
        <f t="shared" si="0"/>
        <v>11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0.66666666666666663</v>
      </c>
      <c r="AD30" s="29">
        <f t="shared" si="1"/>
        <v>6</v>
      </c>
      <c r="AE30" s="30">
        <f t="shared" si="2"/>
        <v>9.0909090909090912E-2</v>
      </c>
      <c r="AF30" s="30">
        <f t="shared" si="3"/>
        <v>8.3333333333333329E-2</v>
      </c>
      <c r="AG30" s="30">
        <v>0.5</v>
      </c>
      <c r="AH30" s="31">
        <f t="shared" si="4"/>
        <v>8.1818181818181818E-2</v>
      </c>
      <c r="AI30" s="31">
        <f t="shared" si="5"/>
        <v>8.3333333333333332E-3</v>
      </c>
      <c r="AJ30" s="31">
        <v>0.05</v>
      </c>
      <c r="AK30" s="34">
        <f t="shared" si="6"/>
        <v>46.969696969696969</v>
      </c>
      <c r="AL30" s="34">
        <f t="shared" si="7"/>
        <v>33.333333333333329</v>
      </c>
      <c r="AM30" s="34">
        <f t="shared" si="8"/>
        <v>45.606060606060609</v>
      </c>
      <c r="AN30" s="32" t="s">
        <v>158</v>
      </c>
      <c r="AO30" s="8" t="s">
        <v>101</v>
      </c>
      <c r="AP30" s="9">
        <v>45478</v>
      </c>
    </row>
    <row r="31" spans="1:48" s="45" customFormat="1" ht="13" customHeight="1" x14ac:dyDescent="0.25">
      <c r="A31" s="6">
        <v>45478.573949039353</v>
      </c>
      <c r="B31" s="8" t="s">
        <v>87</v>
      </c>
      <c r="C31" s="8" t="s">
        <v>88</v>
      </c>
      <c r="D31" s="25"/>
      <c r="E31" s="25"/>
      <c r="F31" s="25"/>
      <c r="G31" s="8" t="s">
        <v>159</v>
      </c>
      <c r="H31" s="25"/>
      <c r="I31" s="28">
        <v>0.33333333333333331</v>
      </c>
      <c r="J31" s="28">
        <v>0.66666666666666663</v>
      </c>
      <c r="K31" s="28">
        <v>0.5</v>
      </c>
      <c r="L31" s="28">
        <v>0</v>
      </c>
      <c r="M31" s="28">
        <v>0</v>
      </c>
      <c r="N31" s="28">
        <v>0</v>
      </c>
      <c r="O31" s="28">
        <v>0</v>
      </c>
      <c r="P31" s="28"/>
      <c r="Q31" s="28">
        <v>1</v>
      </c>
      <c r="R31" s="28">
        <v>0.58333333333333337</v>
      </c>
      <c r="S31" s="28">
        <v>0.83333333333333337</v>
      </c>
      <c r="T31" s="28">
        <v>0</v>
      </c>
      <c r="U31" s="28">
        <v>0</v>
      </c>
      <c r="V31" s="29">
        <f t="shared" si="0"/>
        <v>12</v>
      </c>
      <c r="W31" s="28">
        <v>0</v>
      </c>
      <c r="X31" s="28">
        <v>0</v>
      </c>
      <c r="Y31" s="28">
        <v>0</v>
      </c>
      <c r="Z31" s="28">
        <v>0.33333333333333331</v>
      </c>
      <c r="AA31" s="28">
        <v>0</v>
      </c>
      <c r="AB31" s="28">
        <v>0</v>
      </c>
      <c r="AC31" s="28">
        <v>0</v>
      </c>
      <c r="AD31" s="29">
        <f t="shared" si="1"/>
        <v>6</v>
      </c>
      <c r="AE31" s="30">
        <f t="shared" si="2"/>
        <v>8.3333333333333329E-2</v>
      </c>
      <c r="AF31" s="30">
        <f t="shared" si="3"/>
        <v>8.3333333333333329E-2</v>
      </c>
      <c r="AG31" s="30">
        <v>0.5</v>
      </c>
      <c r="AH31" s="31">
        <f t="shared" si="4"/>
        <v>7.4999999999999997E-2</v>
      </c>
      <c r="AI31" s="31">
        <f t="shared" si="5"/>
        <v>8.3333333333333332E-3</v>
      </c>
      <c r="AJ31" s="31">
        <v>0.05</v>
      </c>
      <c r="AK31" s="34">
        <f t="shared" si="6"/>
        <v>32.638888888888886</v>
      </c>
      <c r="AL31" s="34">
        <f t="shared" si="7"/>
        <v>2.7777777777777777</v>
      </c>
      <c r="AM31" s="34">
        <f t="shared" si="8"/>
        <v>29.652777777777779</v>
      </c>
      <c r="AN31" s="32" t="s">
        <v>160</v>
      </c>
      <c r="AO31" s="8" t="s">
        <v>97</v>
      </c>
      <c r="AP31" s="9">
        <v>45478</v>
      </c>
    </row>
    <row r="32" spans="1:48" s="45" customFormat="1" ht="13" customHeight="1" x14ac:dyDescent="0.25">
      <c r="A32" s="6">
        <v>45478.63461335648</v>
      </c>
      <c r="B32" s="8" t="s">
        <v>87</v>
      </c>
      <c r="C32" s="8" t="s">
        <v>4</v>
      </c>
      <c r="D32" s="25"/>
      <c r="E32" s="8" t="s">
        <v>161</v>
      </c>
      <c r="F32" s="25"/>
      <c r="G32" s="25"/>
      <c r="H32" s="25"/>
      <c r="I32" s="28">
        <v>0.66666666666666663</v>
      </c>
      <c r="J32" s="28">
        <v>0.66666666666666663</v>
      </c>
      <c r="K32" s="28">
        <v>0.75</v>
      </c>
      <c r="L32" s="28">
        <v>0.83333333333333337</v>
      </c>
      <c r="M32" s="28">
        <v>0.5</v>
      </c>
      <c r="N32" s="28">
        <v>0</v>
      </c>
      <c r="O32" s="28">
        <v>0.5</v>
      </c>
      <c r="P32" s="28">
        <v>0</v>
      </c>
      <c r="Q32" s="28">
        <v>1</v>
      </c>
      <c r="R32" s="28">
        <v>0.33333333333333331</v>
      </c>
      <c r="S32" s="28">
        <v>0.83333333333333337</v>
      </c>
      <c r="T32" s="28">
        <v>0</v>
      </c>
      <c r="U32" s="28">
        <v>0</v>
      </c>
      <c r="V32" s="29">
        <f t="shared" si="0"/>
        <v>13</v>
      </c>
      <c r="W32" s="28"/>
      <c r="X32" s="28">
        <v>0.83333333333333337</v>
      </c>
      <c r="Y32" s="28">
        <v>0</v>
      </c>
      <c r="Z32" s="28">
        <v>0</v>
      </c>
      <c r="AA32" s="28">
        <v>0.33333333333333331</v>
      </c>
      <c r="AB32" s="28">
        <v>0.83333333333333337</v>
      </c>
      <c r="AC32" s="28">
        <v>0</v>
      </c>
      <c r="AD32" s="29">
        <f t="shared" si="1"/>
        <v>5</v>
      </c>
      <c r="AE32" s="30">
        <f t="shared" si="2"/>
        <v>7.6923076923076927E-2</v>
      </c>
      <c r="AF32" s="30">
        <f t="shared" si="3"/>
        <v>0.1</v>
      </c>
      <c r="AG32" s="30">
        <v>0.5</v>
      </c>
      <c r="AH32" s="31">
        <f t="shared" si="4"/>
        <v>6.9230769230769235E-2</v>
      </c>
      <c r="AI32" s="31">
        <f t="shared" si="5"/>
        <v>0.01</v>
      </c>
      <c r="AJ32" s="31">
        <v>0.05</v>
      </c>
      <c r="AK32" s="34">
        <f t="shared" si="6"/>
        <v>46.794871794871788</v>
      </c>
      <c r="AL32" s="34">
        <f t="shared" si="7"/>
        <v>20</v>
      </c>
      <c r="AM32" s="34">
        <f t="shared" si="8"/>
        <v>44.11538461538462</v>
      </c>
      <c r="AN32" s="32" t="s">
        <v>162</v>
      </c>
      <c r="AO32" s="8" t="s">
        <v>109</v>
      </c>
      <c r="AP32" s="9">
        <v>45478</v>
      </c>
    </row>
    <row r="33" spans="1:48" s="45" customFormat="1" ht="13" customHeight="1" x14ac:dyDescent="0.25">
      <c r="A33" s="6">
        <v>45478.66529853009</v>
      </c>
      <c r="B33" s="8" t="s">
        <v>87</v>
      </c>
      <c r="C33" s="8" t="s">
        <v>88</v>
      </c>
      <c r="D33" s="25"/>
      <c r="E33" s="25"/>
      <c r="F33" s="25"/>
      <c r="G33" s="8" t="s">
        <v>163</v>
      </c>
      <c r="H33" s="25"/>
      <c r="I33" s="28">
        <v>0.33333333333333331</v>
      </c>
      <c r="J33" s="28">
        <v>0</v>
      </c>
      <c r="K33" s="28">
        <v>0.83333333333333337</v>
      </c>
      <c r="L33" s="28">
        <v>0</v>
      </c>
      <c r="M33" s="28">
        <v>0</v>
      </c>
      <c r="N33" s="28">
        <v>0.5</v>
      </c>
      <c r="O33" s="28">
        <v>0</v>
      </c>
      <c r="P33" s="28">
        <v>0</v>
      </c>
      <c r="Q33" s="28">
        <v>1</v>
      </c>
      <c r="R33" s="28">
        <v>0</v>
      </c>
      <c r="S33" s="28">
        <v>0.83333333333333337</v>
      </c>
      <c r="T33" s="28">
        <v>0</v>
      </c>
      <c r="U33" s="28">
        <v>0</v>
      </c>
      <c r="V33" s="29">
        <f t="shared" si="0"/>
        <v>13</v>
      </c>
      <c r="W33" s="28">
        <v>0</v>
      </c>
      <c r="X33" s="28">
        <v>0</v>
      </c>
      <c r="Y33" s="28">
        <v>0</v>
      </c>
      <c r="Z33" s="28">
        <v>0</v>
      </c>
      <c r="AA33" s="28">
        <v>0</v>
      </c>
      <c r="AB33" s="28">
        <v>0.83333333333333337</v>
      </c>
      <c r="AC33" s="28">
        <v>0.33333333333333331</v>
      </c>
      <c r="AD33" s="29">
        <f t="shared" si="1"/>
        <v>6</v>
      </c>
      <c r="AE33" s="30">
        <f t="shared" si="2"/>
        <v>7.6923076923076927E-2</v>
      </c>
      <c r="AF33" s="30">
        <f t="shared" si="3"/>
        <v>8.3333333333333329E-2</v>
      </c>
      <c r="AG33" s="30">
        <v>0.5</v>
      </c>
      <c r="AH33" s="31">
        <f t="shared" si="4"/>
        <v>6.9230769230769235E-2</v>
      </c>
      <c r="AI33" s="31">
        <f t="shared" si="5"/>
        <v>8.3333333333333332E-3</v>
      </c>
      <c r="AJ33" s="31">
        <v>0.05</v>
      </c>
      <c r="AK33" s="34">
        <f t="shared" si="6"/>
        <v>26.923076923076927</v>
      </c>
      <c r="AL33" s="34">
        <f t="shared" si="7"/>
        <v>23.611111111111111</v>
      </c>
      <c r="AM33" s="34">
        <f t="shared" si="8"/>
        <v>26.591880341880348</v>
      </c>
      <c r="AN33" s="32" t="s">
        <v>164</v>
      </c>
      <c r="AO33" s="8" t="s">
        <v>97</v>
      </c>
      <c r="AP33" s="9">
        <v>45478</v>
      </c>
    </row>
    <row r="34" spans="1:48" s="45" customFormat="1" ht="13" customHeight="1" x14ac:dyDescent="0.25">
      <c r="A34" s="6">
        <v>45478.666881331017</v>
      </c>
      <c r="B34" s="8" t="s">
        <v>87</v>
      </c>
      <c r="C34" s="8" t="s">
        <v>88</v>
      </c>
      <c r="D34" s="25"/>
      <c r="E34" s="25"/>
      <c r="F34" s="25"/>
      <c r="G34" s="8" t="s">
        <v>165</v>
      </c>
      <c r="H34" s="25"/>
      <c r="I34" s="28">
        <v>0.66666666666666663</v>
      </c>
      <c r="J34" s="28">
        <v>0.66666666666666663</v>
      </c>
      <c r="K34" s="28">
        <v>0.75</v>
      </c>
      <c r="L34" s="28">
        <v>0.83333333333333337</v>
      </c>
      <c r="M34" s="28">
        <v>0</v>
      </c>
      <c r="N34" s="28">
        <v>0.66666666666666663</v>
      </c>
      <c r="O34" s="28">
        <v>0.83333333333333337</v>
      </c>
      <c r="P34" s="28">
        <v>0</v>
      </c>
      <c r="Q34" s="28">
        <v>0.83333333333333337</v>
      </c>
      <c r="R34" s="28">
        <v>0</v>
      </c>
      <c r="S34" s="28">
        <v>0</v>
      </c>
      <c r="T34" s="28">
        <v>0</v>
      </c>
      <c r="U34" s="28">
        <v>0</v>
      </c>
      <c r="V34" s="29">
        <f t="shared" si="0"/>
        <v>13</v>
      </c>
      <c r="W34" s="28">
        <v>0</v>
      </c>
      <c r="X34" s="28">
        <v>0.83333333333333337</v>
      </c>
      <c r="Y34" s="28">
        <v>0</v>
      </c>
      <c r="Z34" s="28">
        <v>0</v>
      </c>
      <c r="AA34" s="28">
        <v>0</v>
      </c>
      <c r="AB34" s="28">
        <v>0</v>
      </c>
      <c r="AC34" s="28">
        <v>0.66666666666666663</v>
      </c>
      <c r="AD34" s="29">
        <f t="shared" si="1"/>
        <v>6</v>
      </c>
      <c r="AE34" s="30">
        <f t="shared" si="2"/>
        <v>7.6923076923076927E-2</v>
      </c>
      <c r="AF34" s="30">
        <f t="shared" si="3"/>
        <v>8.3333333333333329E-2</v>
      </c>
      <c r="AG34" s="30">
        <v>0.5</v>
      </c>
      <c r="AH34" s="31">
        <f t="shared" si="4"/>
        <v>6.9230769230769235E-2</v>
      </c>
      <c r="AI34" s="31">
        <f t="shared" si="5"/>
        <v>8.3333333333333332E-3</v>
      </c>
      <c r="AJ34" s="31">
        <v>0.05</v>
      </c>
      <c r="AK34" s="34">
        <f t="shared" si="6"/>
        <v>40.38461538461538</v>
      </c>
      <c r="AL34" s="34">
        <f t="shared" si="7"/>
        <v>40.277777777777779</v>
      </c>
      <c r="AM34" s="34">
        <f t="shared" si="8"/>
        <v>40.373931623931632</v>
      </c>
      <c r="AN34" s="32" t="s">
        <v>166</v>
      </c>
      <c r="AO34" s="8" t="s">
        <v>101</v>
      </c>
      <c r="AP34" s="9">
        <v>45478</v>
      </c>
    </row>
    <row r="35" spans="1:48" s="45" customFormat="1" ht="13" customHeight="1" x14ac:dyDescent="0.25">
      <c r="A35" s="6">
        <v>45478.708143217591</v>
      </c>
      <c r="B35" s="8" t="s">
        <v>87</v>
      </c>
      <c r="C35" s="8" t="s">
        <v>88</v>
      </c>
      <c r="D35" s="25"/>
      <c r="E35" s="25"/>
      <c r="F35" s="25"/>
      <c r="G35" s="8" t="s">
        <v>167</v>
      </c>
      <c r="H35" s="25"/>
      <c r="I35" s="28">
        <v>0.66666666666666663</v>
      </c>
      <c r="J35" s="28">
        <v>0</v>
      </c>
      <c r="K35" s="28">
        <v>0.75</v>
      </c>
      <c r="L35" s="28">
        <v>0.66666666666666663</v>
      </c>
      <c r="M35" s="28">
        <v>0.5</v>
      </c>
      <c r="N35" s="28">
        <v>0.83333333333333337</v>
      </c>
      <c r="O35" s="28">
        <v>0.83333333333333337</v>
      </c>
      <c r="P35" s="28">
        <v>0</v>
      </c>
      <c r="Q35" s="28">
        <v>0.83333333333333337</v>
      </c>
      <c r="R35" s="28">
        <v>0.25</v>
      </c>
      <c r="S35" s="28">
        <v>0.83333333333333337</v>
      </c>
      <c r="T35" s="28">
        <v>0</v>
      </c>
      <c r="U35" s="28"/>
      <c r="V35" s="29">
        <f t="shared" si="0"/>
        <v>12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9">
        <f t="shared" si="1"/>
        <v>6</v>
      </c>
      <c r="AE35" s="30">
        <f t="shared" si="2"/>
        <v>8.3333333333333329E-2</v>
      </c>
      <c r="AF35" s="30">
        <f t="shared" si="3"/>
        <v>8.3333333333333329E-2</v>
      </c>
      <c r="AG35" s="30">
        <v>0.5</v>
      </c>
      <c r="AH35" s="31">
        <f t="shared" si="4"/>
        <v>7.4999999999999997E-2</v>
      </c>
      <c r="AI35" s="31">
        <f t="shared" si="5"/>
        <v>8.3333333333333332E-3</v>
      </c>
      <c r="AJ35" s="31">
        <v>0.05</v>
      </c>
      <c r="AK35" s="34">
        <f t="shared" si="6"/>
        <v>51.388888888888886</v>
      </c>
      <c r="AL35" s="34">
        <f t="shared" si="7"/>
        <v>0</v>
      </c>
      <c r="AM35" s="34">
        <f t="shared" si="8"/>
        <v>46.25</v>
      </c>
      <c r="AN35" s="32" t="s">
        <v>168</v>
      </c>
      <c r="AO35" s="8" t="s">
        <v>101</v>
      </c>
      <c r="AP35" s="9">
        <v>45478</v>
      </c>
    </row>
    <row r="36" spans="1:48" s="45" customFormat="1" ht="13" customHeight="1" x14ac:dyDescent="0.25">
      <c r="A36" s="6">
        <v>45478.719077187503</v>
      </c>
      <c r="B36" s="8" t="s">
        <v>87</v>
      </c>
      <c r="C36" s="8" t="s">
        <v>88</v>
      </c>
      <c r="D36" s="25"/>
      <c r="E36" s="25"/>
      <c r="F36" s="25"/>
      <c r="G36" s="8" t="s">
        <v>169</v>
      </c>
      <c r="H36" s="25"/>
      <c r="I36" s="28">
        <v>0.66666666666666663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/>
      <c r="V36" s="29">
        <f t="shared" si="0"/>
        <v>12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9">
        <f t="shared" si="1"/>
        <v>6</v>
      </c>
      <c r="AE36" s="30">
        <f t="shared" si="2"/>
        <v>8.3333333333333329E-2</v>
      </c>
      <c r="AF36" s="30">
        <f t="shared" si="3"/>
        <v>8.3333333333333329E-2</v>
      </c>
      <c r="AG36" s="30">
        <v>0.5</v>
      </c>
      <c r="AH36" s="31">
        <f t="shared" si="4"/>
        <v>7.4999999999999997E-2</v>
      </c>
      <c r="AI36" s="31">
        <f t="shared" si="5"/>
        <v>8.3333333333333332E-3</v>
      </c>
      <c r="AJ36" s="31">
        <v>0.05</v>
      </c>
      <c r="AK36" s="34">
        <f t="shared" si="6"/>
        <v>5.5555555555555554</v>
      </c>
      <c r="AL36" s="34">
        <f t="shared" si="7"/>
        <v>0</v>
      </c>
      <c r="AM36" s="34">
        <f t="shared" si="8"/>
        <v>5</v>
      </c>
      <c r="AN36" s="32" t="s">
        <v>170</v>
      </c>
      <c r="AO36" s="8" t="s">
        <v>101</v>
      </c>
      <c r="AP36" s="9">
        <v>45478</v>
      </c>
    </row>
    <row r="37" spans="1:48" s="45" customFormat="1" ht="13" customHeight="1" x14ac:dyDescent="0.25">
      <c r="A37" s="6">
        <v>45478.748356099539</v>
      </c>
      <c r="B37" s="8" t="s">
        <v>87</v>
      </c>
      <c r="C37" s="8" t="s">
        <v>88</v>
      </c>
      <c r="D37" s="25"/>
      <c r="E37" s="25"/>
      <c r="F37" s="25"/>
      <c r="G37" s="8" t="s">
        <v>171</v>
      </c>
      <c r="H37" s="25"/>
      <c r="I37" s="28">
        <v>0.66666666666666663</v>
      </c>
      <c r="J37" s="28">
        <v>0.66666666666666663</v>
      </c>
      <c r="K37" s="28">
        <v>0</v>
      </c>
      <c r="L37" s="28">
        <v>0</v>
      </c>
      <c r="M37" s="28">
        <v>0.5</v>
      </c>
      <c r="N37" s="28">
        <v>0.5</v>
      </c>
      <c r="O37" s="28">
        <v>0.16666666666666666</v>
      </c>
      <c r="P37" s="28"/>
      <c r="Q37" s="28">
        <v>1</v>
      </c>
      <c r="R37" s="28">
        <v>0</v>
      </c>
      <c r="S37" s="28">
        <v>0.5</v>
      </c>
      <c r="T37" s="28">
        <v>0</v>
      </c>
      <c r="U37" s="28">
        <v>0</v>
      </c>
      <c r="V37" s="29">
        <f t="shared" si="0"/>
        <v>12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9">
        <f t="shared" si="1"/>
        <v>6</v>
      </c>
      <c r="AE37" s="30">
        <f t="shared" si="2"/>
        <v>8.3333333333333329E-2</v>
      </c>
      <c r="AF37" s="30">
        <f t="shared" si="3"/>
        <v>8.3333333333333329E-2</v>
      </c>
      <c r="AG37" s="30">
        <v>0.5</v>
      </c>
      <c r="AH37" s="31">
        <f t="shared" si="4"/>
        <v>7.4999999999999997E-2</v>
      </c>
      <c r="AI37" s="31">
        <f t="shared" si="5"/>
        <v>8.3333333333333332E-3</v>
      </c>
      <c r="AJ37" s="31">
        <v>0.05</v>
      </c>
      <c r="AK37" s="34">
        <f t="shared" si="6"/>
        <v>33.333333333333329</v>
      </c>
      <c r="AL37" s="34">
        <f t="shared" si="7"/>
        <v>0</v>
      </c>
      <c r="AM37" s="34">
        <f t="shared" si="8"/>
        <v>30</v>
      </c>
      <c r="AN37" s="32" t="s">
        <v>172</v>
      </c>
      <c r="AO37" s="8" t="s">
        <v>101</v>
      </c>
      <c r="AP37" s="9">
        <v>45478</v>
      </c>
    </row>
    <row r="38" spans="1:48" s="45" customFormat="1" ht="13" customHeight="1" x14ac:dyDescent="0.25">
      <c r="A38" s="6">
        <v>45478.787421354165</v>
      </c>
      <c r="B38" s="8" t="s">
        <v>87</v>
      </c>
      <c r="C38" s="8" t="s">
        <v>3</v>
      </c>
      <c r="D38" s="8" t="s">
        <v>173</v>
      </c>
      <c r="E38" s="8"/>
      <c r="F38" s="8"/>
      <c r="G38" s="8"/>
      <c r="H38" s="8"/>
      <c r="I38" s="28">
        <v>0.66666666666666663</v>
      </c>
      <c r="J38" s="28">
        <v>0.66666666666666663</v>
      </c>
      <c r="K38" s="28">
        <v>0.75</v>
      </c>
      <c r="L38" s="28">
        <v>0.25</v>
      </c>
      <c r="M38" s="28">
        <v>0.5</v>
      </c>
      <c r="N38" s="28">
        <v>0.83333333333333337</v>
      </c>
      <c r="O38" s="28">
        <v>0.5</v>
      </c>
      <c r="P38" s="28">
        <v>0</v>
      </c>
      <c r="Q38" s="28">
        <v>1</v>
      </c>
      <c r="R38" s="28">
        <v>0.66666666666666663</v>
      </c>
      <c r="S38" s="28">
        <v>0.5</v>
      </c>
      <c r="T38" s="28">
        <v>0</v>
      </c>
      <c r="U38" s="28">
        <v>1</v>
      </c>
      <c r="V38" s="29">
        <f t="shared" si="0"/>
        <v>13</v>
      </c>
      <c r="W38" s="28"/>
      <c r="X38" s="28">
        <v>0</v>
      </c>
      <c r="Y38" s="28">
        <v>1</v>
      </c>
      <c r="Z38" s="28">
        <v>0</v>
      </c>
      <c r="AA38" s="28">
        <v>1</v>
      </c>
      <c r="AB38" s="28">
        <v>0</v>
      </c>
      <c r="AC38" s="28">
        <v>0.66666666666666663</v>
      </c>
      <c r="AD38" s="29">
        <f t="shared" si="1"/>
        <v>5</v>
      </c>
      <c r="AE38" s="30">
        <f t="shared" si="2"/>
        <v>7.6923076923076927E-2</v>
      </c>
      <c r="AF38" s="30">
        <f t="shared" si="3"/>
        <v>0.1</v>
      </c>
      <c r="AG38" s="30">
        <v>0.5</v>
      </c>
      <c r="AH38" s="31">
        <f t="shared" si="4"/>
        <v>6.9230769230769235E-2</v>
      </c>
      <c r="AI38" s="31">
        <f t="shared" si="5"/>
        <v>0.01</v>
      </c>
      <c r="AJ38" s="31">
        <v>0.05</v>
      </c>
      <c r="AK38" s="34">
        <f t="shared" si="6"/>
        <v>56.410256410256409</v>
      </c>
      <c r="AL38" s="34">
        <f t="shared" si="7"/>
        <v>53.333333333333336</v>
      </c>
      <c r="AM38" s="34">
        <f t="shared" si="8"/>
        <v>56.102564102564109</v>
      </c>
      <c r="AN38" s="8" t="s">
        <v>174</v>
      </c>
      <c r="AO38" s="8" t="s">
        <v>146</v>
      </c>
      <c r="AP38" s="9">
        <v>45478</v>
      </c>
      <c r="AQ38" s="46"/>
      <c r="AR38" s="46"/>
      <c r="AS38" s="46"/>
      <c r="AT38" s="46"/>
      <c r="AU38" s="46"/>
      <c r="AV38" s="46"/>
    </row>
    <row r="39" spans="1:48" s="45" customFormat="1" ht="13" customHeight="1" x14ac:dyDescent="0.25">
      <c r="A39" s="35">
        <v>45481.424700995369</v>
      </c>
      <c r="B39" s="36" t="s">
        <v>87</v>
      </c>
      <c r="C39" s="36" t="s">
        <v>88</v>
      </c>
      <c r="D39" s="37"/>
      <c r="E39" s="37"/>
      <c r="F39" s="37"/>
      <c r="G39" s="36" t="s">
        <v>141</v>
      </c>
      <c r="H39" s="37"/>
      <c r="I39" s="38">
        <v>0.33333333333333331</v>
      </c>
      <c r="J39" s="38">
        <v>0.5</v>
      </c>
      <c r="K39" s="38">
        <v>0.5</v>
      </c>
      <c r="L39" s="38">
        <v>0.25</v>
      </c>
      <c r="M39" s="38">
        <v>0.5</v>
      </c>
      <c r="N39" s="38">
        <v>0.66666666666666663</v>
      </c>
      <c r="O39" s="38">
        <v>0.33333333333333331</v>
      </c>
      <c r="P39" s="38"/>
      <c r="Q39" s="38">
        <v>1</v>
      </c>
      <c r="R39" s="38">
        <v>0</v>
      </c>
      <c r="S39" s="38">
        <v>0.5</v>
      </c>
      <c r="T39" s="38">
        <v>0</v>
      </c>
      <c r="U39" s="38">
        <v>0</v>
      </c>
      <c r="V39" s="39">
        <f t="shared" si="0"/>
        <v>12</v>
      </c>
      <c r="W39" s="38">
        <v>0</v>
      </c>
      <c r="X39" s="38">
        <v>0</v>
      </c>
      <c r="Y39" s="38">
        <v>0</v>
      </c>
      <c r="Z39" s="38">
        <v>0</v>
      </c>
      <c r="AA39" s="38">
        <v>0</v>
      </c>
      <c r="AB39" s="38">
        <v>0</v>
      </c>
      <c r="AC39" s="38">
        <v>0.33333333333333331</v>
      </c>
      <c r="AD39" s="39">
        <f t="shared" si="1"/>
        <v>6</v>
      </c>
      <c r="AE39" s="40">
        <f t="shared" si="2"/>
        <v>8.3333333333333329E-2</v>
      </c>
      <c r="AF39" s="40">
        <f t="shared" si="3"/>
        <v>8.3333333333333329E-2</v>
      </c>
      <c r="AG39" s="40">
        <v>0.5</v>
      </c>
      <c r="AH39" s="41">
        <f t="shared" si="4"/>
        <v>7.4999999999999997E-2</v>
      </c>
      <c r="AI39" s="41">
        <f t="shared" si="5"/>
        <v>8.3333333333333332E-3</v>
      </c>
      <c r="AJ39" s="41">
        <v>0.05</v>
      </c>
      <c r="AK39" s="42">
        <f t="shared" si="6"/>
        <v>38.194444444444443</v>
      </c>
      <c r="AL39" s="42">
        <f t="shared" si="7"/>
        <v>16.666666666666664</v>
      </c>
      <c r="AM39" s="42">
        <f t="shared" si="8"/>
        <v>36.041666666666657</v>
      </c>
      <c r="AN39" s="43" t="s">
        <v>142</v>
      </c>
      <c r="AO39" s="36" t="s">
        <v>97</v>
      </c>
      <c r="AP39" s="44">
        <v>45481</v>
      </c>
    </row>
    <row r="40" spans="1:48" s="45" customFormat="1" ht="13" customHeight="1" x14ac:dyDescent="0.25">
      <c r="A40" s="6">
        <v>45481.486439849541</v>
      </c>
      <c r="B40" s="8" t="s">
        <v>87</v>
      </c>
      <c r="C40" s="8" t="s">
        <v>88</v>
      </c>
      <c r="D40" s="25"/>
      <c r="E40" s="25"/>
      <c r="F40" s="25"/>
      <c r="G40" s="8" t="s">
        <v>175</v>
      </c>
      <c r="H40" s="25"/>
      <c r="I40" s="28">
        <v>0.66666666666666663</v>
      </c>
      <c r="J40" s="28">
        <v>1</v>
      </c>
      <c r="K40" s="28">
        <v>0.83333333333333337</v>
      </c>
      <c r="L40" s="28">
        <v>0.5</v>
      </c>
      <c r="M40" s="28">
        <v>0</v>
      </c>
      <c r="N40" s="28">
        <v>0.33333333333333331</v>
      </c>
      <c r="O40" s="28">
        <v>0</v>
      </c>
      <c r="P40" s="28">
        <v>0</v>
      </c>
      <c r="Q40" s="28">
        <v>0.83333333333333337</v>
      </c>
      <c r="R40" s="28">
        <v>0</v>
      </c>
      <c r="S40" s="28">
        <v>0.5</v>
      </c>
      <c r="T40" s="28">
        <v>0</v>
      </c>
      <c r="U40" s="28">
        <v>0</v>
      </c>
      <c r="V40" s="29">
        <f t="shared" si="0"/>
        <v>13</v>
      </c>
      <c r="W40" s="28">
        <v>0.33333333333333331</v>
      </c>
      <c r="X40" s="28">
        <v>0</v>
      </c>
      <c r="Y40" s="28">
        <v>0.83333333333333337</v>
      </c>
      <c r="Z40" s="28">
        <v>0</v>
      </c>
      <c r="AA40" s="28">
        <v>0.66666666666666663</v>
      </c>
      <c r="AB40" s="28">
        <v>0.5</v>
      </c>
      <c r="AC40" s="28">
        <v>0.66666666666666663</v>
      </c>
      <c r="AD40" s="29">
        <f t="shared" si="1"/>
        <v>6</v>
      </c>
      <c r="AE40" s="30">
        <f t="shared" si="2"/>
        <v>7.6923076923076927E-2</v>
      </c>
      <c r="AF40" s="30">
        <f t="shared" si="3"/>
        <v>8.3333333333333329E-2</v>
      </c>
      <c r="AG40" s="30">
        <v>0.5</v>
      </c>
      <c r="AH40" s="31">
        <f t="shared" si="4"/>
        <v>6.9230769230769235E-2</v>
      </c>
      <c r="AI40" s="31">
        <f t="shared" si="5"/>
        <v>8.3333333333333332E-3</v>
      </c>
      <c r="AJ40" s="31">
        <v>0.05</v>
      </c>
      <c r="AK40" s="34">
        <f t="shared" si="6"/>
        <v>35.897435897435891</v>
      </c>
      <c r="AL40" s="34">
        <f t="shared" si="7"/>
        <v>52.777777777777779</v>
      </c>
      <c r="AM40" s="34">
        <f t="shared" si="8"/>
        <v>37.585470085470078</v>
      </c>
      <c r="AN40" s="32" t="s">
        <v>176</v>
      </c>
      <c r="AO40" s="8" t="s">
        <v>101</v>
      </c>
      <c r="AP40" s="9">
        <v>45481</v>
      </c>
    </row>
    <row r="41" spans="1:48" s="45" customFormat="1" ht="13" customHeight="1" x14ac:dyDescent="0.25">
      <c r="A41" s="6">
        <v>45481.523032673613</v>
      </c>
      <c r="B41" s="8" t="s">
        <v>87</v>
      </c>
      <c r="C41" s="8" t="s">
        <v>88</v>
      </c>
      <c r="D41" s="25"/>
      <c r="E41" s="25"/>
      <c r="F41" s="25"/>
      <c r="G41" s="8" t="s">
        <v>177</v>
      </c>
      <c r="H41" s="25"/>
      <c r="I41" s="28">
        <v>0.66666666666666663</v>
      </c>
      <c r="J41" s="28">
        <v>0.66666666666666663</v>
      </c>
      <c r="K41" s="28">
        <v>0.83333333333333337</v>
      </c>
      <c r="L41" s="28">
        <v>0.75</v>
      </c>
      <c r="M41" s="28">
        <v>1</v>
      </c>
      <c r="N41" s="28">
        <v>0.66666666666666663</v>
      </c>
      <c r="O41" s="28">
        <v>1</v>
      </c>
      <c r="P41" s="28"/>
      <c r="Q41" s="28">
        <v>0.83333333333333337</v>
      </c>
      <c r="R41" s="28">
        <v>0.5</v>
      </c>
      <c r="S41" s="28">
        <v>0.5</v>
      </c>
      <c r="T41" s="28">
        <v>0</v>
      </c>
      <c r="U41" s="28"/>
      <c r="V41" s="29">
        <f t="shared" si="0"/>
        <v>11</v>
      </c>
      <c r="W41" s="28">
        <v>0</v>
      </c>
      <c r="X41" s="28">
        <v>0</v>
      </c>
      <c r="Y41" s="28">
        <v>0.83333333333333337</v>
      </c>
      <c r="Z41" s="28">
        <v>0.5</v>
      </c>
      <c r="AA41" s="28">
        <v>0</v>
      </c>
      <c r="AB41" s="28">
        <v>0</v>
      </c>
      <c r="AC41" s="28">
        <v>0.33333333333333331</v>
      </c>
      <c r="AD41" s="29">
        <f t="shared" si="1"/>
        <v>6</v>
      </c>
      <c r="AE41" s="30">
        <f t="shared" si="2"/>
        <v>9.0909090909090912E-2</v>
      </c>
      <c r="AF41" s="30">
        <f t="shared" si="3"/>
        <v>8.3333333333333329E-2</v>
      </c>
      <c r="AG41" s="30">
        <v>0.5</v>
      </c>
      <c r="AH41" s="31">
        <f t="shared" si="4"/>
        <v>8.1818181818181818E-2</v>
      </c>
      <c r="AI41" s="31">
        <f t="shared" si="5"/>
        <v>8.3333333333333332E-3</v>
      </c>
      <c r="AJ41" s="31">
        <v>0.05</v>
      </c>
      <c r="AK41" s="34">
        <f t="shared" si="6"/>
        <v>67.424242424242422</v>
      </c>
      <c r="AL41" s="34">
        <f t="shared" si="7"/>
        <v>27.777777777777779</v>
      </c>
      <c r="AM41" s="34">
        <f t="shared" si="8"/>
        <v>63.459595959595958</v>
      </c>
      <c r="AN41" s="32" t="s">
        <v>178</v>
      </c>
      <c r="AO41" s="8" t="s">
        <v>97</v>
      </c>
      <c r="AP41" s="9">
        <v>45481</v>
      </c>
    </row>
    <row r="42" spans="1:48" s="45" customFormat="1" ht="13" customHeight="1" x14ac:dyDescent="0.25">
      <c r="A42" s="6">
        <v>45481.531636053245</v>
      </c>
      <c r="B42" s="8" t="s">
        <v>87</v>
      </c>
      <c r="C42" s="8" t="s">
        <v>88</v>
      </c>
      <c r="D42" s="25"/>
      <c r="E42" s="25"/>
      <c r="F42" s="25"/>
      <c r="G42" s="8" t="s">
        <v>179</v>
      </c>
      <c r="H42" s="25"/>
      <c r="I42" s="28">
        <v>0.66666666666666663</v>
      </c>
      <c r="J42" s="28">
        <v>0.66666666666666663</v>
      </c>
      <c r="K42" s="28">
        <v>0</v>
      </c>
      <c r="L42" s="28">
        <v>0</v>
      </c>
      <c r="M42" s="28">
        <v>0.5</v>
      </c>
      <c r="N42" s="28">
        <v>0.5</v>
      </c>
      <c r="O42" s="28">
        <v>0.33333333333333331</v>
      </c>
      <c r="P42" s="28"/>
      <c r="Q42" s="28">
        <v>0.83333333333333337</v>
      </c>
      <c r="R42" s="28">
        <v>0.66666666666666663</v>
      </c>
      <c r="S42" s="28">
        <v>0.5</v>
      </c>
      <c r="T42" s="28">
        <v>0</v>
      </c>
      <c r="U42" s="28">
        <v>0</v>
      </c>
      <c r="V42" s="29">
        <f t="shared" si="0"/>
        <v>12</v>
      </c>
      <c r="W42" s="28">
        <v>0</v>
      </c>
      <c r="X42" s="28">
        <v>0</v>
      </c>
      <c r="Y42" s="28">
        <v>0.83333333333333337</v>
      </c>
      <c r="Z42" s="28">
        <v>0.5</v>
      </c>
      <c r="AA42" s="28">
        <v>0</v>
      </c>
      <c r="AB42" s="28">
        <v>0.83333333333333337</v>
      </c>
      <c r="AC42" s="28">
        <v>0.66666666666666663</v>
      </c>
      <c r="AD42" s="29">
        <f t="shared" si="1"/>
        <v>6</v>
      </c>
      <c r="AE42" s="30">
        <f t="shared" si="2"/>
        <v>8.3333333333333329E-2</v>
      </c>
      <c r="AF42" s="30">
        <f t="shared" si="3"/>
        <v>8.3333333333333329E-2</v>
      </c>
      <c r="AG42" s="30">
        <v>0.5</v>
      </c>
      <c r="AH42" s="31">
        <f t="shared" si="4"/>
        <v>7.4999999999999997E-2</v>
      </c>
      <c r="AI42" s="31">
        <f t="shared" si="5"/>
        <v>8.3333333333333332E-3</v>
      </c>
      <c r="AJ42" s="31">
        <v>0.05</v>
      </c>
      <c r="AK42" s="34">
        <f t="shared" si="6"/>
        <v>38.888888888888893</v>
      </c>
      <c r="AL42" s="34">
        <f t="shared" si="7"/>
        <v>51.388888888888886</v>
      </c>
      <c r="AM42" s="34">
        <f t="shared" si="8"/>
        <v>40.138888888888879</v>
      </c>
      <c r="AN42" s="32" t="s">
        <v>180</v>
      </c>
      <c r="AO42" s="8" t="s">
        <v>101</v>
      </c>
      <c r="AP42" s="9">
        <v>45481</v>
      </c>
    </row>
    <row r="43" spans="1:48" s="45" customFormat="1" ht="13" customHeight="1" x14ac:dyDescent="0.25">
      <c r="A43" s="6">
        <v>45481.560971192128</v>
      </c>
      <c r="B43" s="8" t="s">
        <v>87</v>
      </c>
      <c r="C43" s="8" t="s">
        <v>3</v>
      </c>
      <c r="D43" s="8" t="s">
        <v>181</v>
      </c>
      <c r="E43" s="25"/>
      <c r="F43" s="25"/>
      <c r="G43" s="25"/>
      <c r="H43" s="25"/>
      <c r="I43" s="28">
        <v>0.66666666666666663</v>
      </c>
      <c r="J43" s="28">
        <v>0.66666666666666663</v>
      </c>
      <c r="K43" s="28">
        <v>8.3333333333333329E-2</v>
      </c>
      <c r="L43" s="28">
        <v>0.16666666666666666</v>
      </c>
      <c r="M43" s="28">
        <v>0</v>
      </c>
      <c r="N43" s="28">
        <v>0.5</v>
      </c>
      <c r="O43" s="28">
        <v>0.33333333333333331</v>
      </c>
      <c r="P43" s="28">
        <v>0.5</v>
      </c>
      <c r="Q43" s="28">
        <v>0.83333333333333337</v>
      </c>
      <c r="R43" s="28">
        <v>0.5</v>
      </c>
      <c r="S43" s="28">
        <v>0</v>
      </c>
      <c r="T43" s="28">
        <v>0</v>
      </c>
      <c r="U43" s="28">
        <v>0.66666666666666663</v>
      </c>
      <c r="V43" s="29">
        <f t="shared" si="0"/>
        <v>13</v>
      </c>
      <c r="W43" s="28"/>
      <c r="X43" s="28">
        <v>0</v>
      </c>
      <c r="Y43" s="28">
        <v>0</v>
      </c>
      <c r="Z43" s="28">
        <v>0.5</v>
      </c>
      <c r="AA43" s="28">
        <v>0</v>
      </c>
      <c r="AB43" s="28">
        <v>0</v>
      </c>
      <c r="AC43" s="28">
        <v>0</v>
      </c>
      <c r="AD43" s="29">
        <f t="shared" si="1"/>
        <v>5</v>
      </c>
      <c r="AE43" s="30">
        <f t="shared" si="2"/>
        <v>7.6923076923076927E-2</v>
      </c>
      <c r="AF43" s="30">
        <f t="shared" si="3"/>
        <v>0.1</v>
      </c>
      <c r="AG43" s="30">
        <v>0.5</v>
      </c>
      <c r="AH43" s="31">
        <f t="shared" si="4"/>
        <v>6.9230769230769235E-2</v>
      </c>
      <c r="AI43" s="31">
        <f t="shared" si="5"/>
        <v>0.01</v>
      </c>
      <c r="AJ43" s="31">
        <v>0.05</v>
      </c>
      <c r="AK43" s="34">
        <f t="shared" si="6"/>
        <v>37.82051282051281</v>
      </c>
      <c r="AL43" s="34">
        <f t="shared" si="7"/>
        <v>5</v>
      </c>
      <c r="AM43" s="34">
        <f t="shared" si="8"/>
        <v>34.53846153846154</v>
      </c>
      <c r="AN43" s="8" t="s">
        <v>182</v>
      </c>
      <c r="AO43" s="8" t="s">
        <v>146</v>
      </c>
      <c r="AP43" s="9">
        <v>45481</v>
      </c>
    </row>
    <row r="44" spans="1:48" s="45" customFormat="1" ht="13" customHeight="1" x14ac:dyDescent="0.25">
      <c r="A44" s="6">
        <v>45481.641175266202</v>
      </c>
      <c r="B44" s="8" t="s">
        <v>87</v>
      </c>
      <c r="C44" s="8" t="s">
        <v>5</v>
      </c>
      <c r="D44" s="25"/>
      <c r="E44" s="25"/>
      <c r="F44" s="8" t="s">
        <v>183</v>
      </c>
      <c r="G44" s="25"/>
      <c r="H44" s="25"/>
      <c r="I44" s="28">
        <v>0.66666666666666663</v>
      </c>
      <c r="J44" s="28">
        <v>0.66666666666666663</v>
      </c>
      <c r="K44" s="28">
        <v>0.5</v>
      </c>
      <c r="L44" s="28">
        <v>0.5</v>
      </c>
      <c r="M44" s="28">
        <v>0.5</v>
      </c>
      <c r="N44" s="28">
        <v>1</v>
      </c>
      <c r="O44" s="28">
        <v>0</v>
      </c>
      <c r="P44" s="28">
        <v>0</v>
      </c>
      <c r="Q44" s="28">
        <v>0.83333333333333337</v>
      </c>
      <c r="R44" s="28">
        <v>0</v>
      </c>
      <c r="S44" s="28">
        <v>0</v>
      </c>
      <c r="T44" s="28">
        <v>0</v>
      </c>
      <c r="U44" s="28">
        <v>0</v>
      </c>
      <c r="V44" s="29">
        <f t="shared" si="0"/>
        <v>13</v>
      </c>
      <c r="W44" s="28"/>
      <c r="X44" s="28">
        <v>0</v>
      </c>
      <c r="Y44" s="28">
        <v>0</v>
      </c>
      <c r="Z44" s="28">
        <v>0</v>
      </c>
      <c r="AA44" s="28">
        <v>0</v>
      </c>
      <c r="AB44" s="28">
        <v>0</v>
      </c>
      <c r="AC44" s="28">
        <v>0.66666666666666663</v>
      </c>
      <c r="AD44" s="29">
        <f t="shared" si="1"/>
        <v>5</v>
      </c>
      <c r="AE44" s="30">
        <f t="shared" si="2"/>
        <v>7.6923076923076927E-2</v>
      </c>
      <c r="AF44" s="30">
        <f t="shared" si="3"/>
        <v>0.1</v>
      </c>
      <c r="AG44" s="30">
        <v>0.5</v>
      </c>
      <c r="AH44" s="31">
        <f t="shared" si="4"/>
        <v>6.9230769230769235E-2</v>
      </c>
      <c r="AI44" s="31">
        <f t="shared" si="5"/>
        <v>0.01</v>
      </c>
      <c r="AJ44" s="31">
        <v>0.05</v>
      </c>
      <c r="AK44" s="34">
        <f t="shared" si="6"/>
        <v>35.897435897435898</v>
      </c>
      <c r="AL44" s="34">
        <f t="shared" si="7"/>
        <v>33.333333333333329</v>
      </c>
      <c r="AM44" s="34">
        <f t="shared" si="8"/>
        <v>35.641025641025635</v>
      </c>
      <c r="AN44" s="32" t="s">
        <v>184</v>
      </c>
      <c r="AO44" s="8" t="s">
        <v>112</v>
      </c>
      <c r="AP44" s="9">
        <v>45481</v>
      </c>
    </row>
    <row r="45" spans="1:48" s="45" customFormat="1" ht="13" customHeight="1" x14ac:dyDescent="0.25">
      <c r="A45" s="6">
        <v>45481.652016296299</v>
      </c>
      <c r="B45" s="8" t="s">
        <v>87</v>
      </c>
      <c r="C45" s="8" t="s">
        <v>88</v>
      </c>
      <c r="D45" s="25"/>
      <c r="E45" s="25"/>
      <c r="F45" s="25"/>
      <c r="G45" s="8" t="s">
        <v>185</v>
      </c>
      <c r="H45" s="25"/>
      <c r="I45" s="28">
        <v>0</v>
      </c>
      <c r="J45" s="28">
        <v>0.5</v>
      </c>
      <c r="K45" s="28">
        <v>0.41666666666666669</v>
      </c>
      <c r="L45" s="28">
        <v>0.58333333333333337</v>
      </c>
      <c r="M45" s="28">
        <v>0.75</v>
      </c>
      <c r="N45" s="28">
        <v>1</v>
      </c>
      <c r="O45" s="28">
        <v>0.83333333333333337</v>
      </c>
      <c r="P45" s="28">
        <v>0.5</v>
      </c>
      <c r="Q45" s="28">
        <v>1</v>
      </c>
      <c r="R45" s="28">
        <v>0</v>
      </c>
      <c r="S45" s="28">
        <v>0.5</v>
      </c>
      <c r="T45" s="28">
        <v>0</v>
      </c>
      <c r="U45" s="28">
        <v>0</v>
      </c>
      <c r="V45" s="29">
        <f t="shared" si="0"/>
        <v>13</v>
      </c>
      <c r="W45" s="28">
        <v>0</v>
      </c>
      <c r="X45" s="28">
        <v>1</v>
      </c>
      <c r="Y45" s="28">
        <v>0</v>
      </c>
      <c r="Z45" s="28">
        <v>0</v>
      </c>
      <c r="AA45" s="28">
        <v>0</v>
      </c>
      <c r="AB45" s="28">
        <v>0</v>
      </c>
      <c r="AC45" s="28">
        <v>0</v>
      </c>
      <c r="AD45" s="29">
        <f t="shared" si="1"/>
        <v>6</v>
      </c>
      <c r="AE45" s="30">
        <f t="shared" si="2"/>
        <v>7.6923076923076927E-2</v>
      </c>
      <c r="AF45" s="30">
        <f t="shared" si="3"/>
        <v>8.3333333333333329E-2</v>
      </c>
      <c r="AG45" s="30">
        <v>0.5</v>
      </c>
      <c r="AH45" s="31">
        <f t="shared" si="4"/>
        <v>6.9230769230769235E-2</v>
      </c>
      <c r="AI45" s="31">
        <f t="shared" si="5"/>
        <v>8.3333333333333332E-3</v>
      </c>
      <c r="AJ45" s="31">
        <v>0.05</v>
      </c>
      <c r="AK45" s="34">
        <f t="shared" si="6"/>
        <v>46.794871794871796</v>
      </c>
      <c r="AL45" s="34">
        <f t="shared" si="7"/>
        <v>8.3333333333333321</v>
      </c>
      <c r="AM45" s="34">
        <f t="shared" si="8"/>
        <v>42.948717948717949</v>
      </c>
      <c r="AN45" s="32" t="s">
        <v>186</v>
      </c>
      <c r="AO45" s="8" t="s">
        <v>97</v>
      </c>
      <c r="AP45" s="9">
        <v>45481</v>
      </c>
    </row>
    <row r="46" spans="1:48" s="45" customFormat="1" ht="13" customHeight="1" x14ac:dyDescent="0.25">
      <c r="A46" s="6">
        <v>45481.665267453704</v>
      </c>
      <c r="B46" s="8" t="s">
        <v>87</v>
      </c>
      <c r="C46" s="8" t="s">
        <v>88</v>
      </c>
      <c r="D46" s="25"/>
      <c r="E46" s="25"/>
      <c r="F46" s="25"/>
      <c r="G46" s="8" t="s">
        <v>187</v>
      </c>
      <c r="H46" s="25"/>
      <c r="I46" s="28">
        <v>0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  <c r="R46" s="28">
        <v>0</v>
      </c>
      <c r="S46" s="28">
        <v>0</v>
      </c>
      <c r="T46" s="28">
        <v>0</v>
      </c>
      <c r="U46" s="28">
        <v>0</v>
      </c>
      <c r="V46" s="29">
        <f t="shared" si="0"/>
        <v>13</v>
      </c>
      <c r="W46" s="28">
        <v>0</v>
      </c>
      <c r="X46" s="28">
        <v>0</v>
      </c>
      <c r="Y46" s="28">
        <v>0</v>
      </c>
      <c r="Z46" s="28">
        <v>0</v>
      </c>
      <c r="AA46" s="28">
        <v>0</v>
      </c>
      <c r="AB46" s="28">
        <v>0</v>
      </c>
      <c r="AC46" s="28">
        <v>0</v>
      </c>
      <c r="AD46" s="29">
        <f t="shared" si="1"/>
        <v>6</v>
      </c>
      <c r="AE46" s="30">
        <f t="shared" si="2"/>
        <v>7.6923076923076927E-2</v>
      </c>
      <c r="AF46" s="30">
        <f t="shared" si="3"/>
        <v>8.3333333333333329E-2</v>
      </c>
      <c r="AG46" s="30">
        <v>0.5</v>
      </c>
      <c r="AH46" s="31">
        <f t="shared" si="4"/>
        <v>6.9230769230769235E-2</v>
      </c>
      <c r="AI46" s="31">
        <f t="shared" si="5"/>
        <v>8.3333333333333332E-3</v>
      </c>
      <c r="AJ46" s="31">
        <v>0.05</v>
      </c>
      <c r="AK46" s="34">
        <f t="shared" si="6"/>
        <v>0</v>
      </c>
      <c r="AL46" s="34">
        <f t="shared" si="7"/>
        <v>0</v>
      </c>
      <c r="AM46" s="34">
        <f t="shared" si="8"/>
        <v>0</v>
      </c>
      <c r="AN46" s="32" t="s">
        <v>188</v>
      </c>
      <c r="AO46" s="8" t="s">
        <v>97</v>
      </c>
      <c r="AP46" s="9">
        <v>45481</v>
      </c>
    </row>
    <row r="47" spans="1:48" s="45" customFormat="1" ht="13" customHeight="1" x14ac:dyDescent="0.25">
      <c r="A47" s="6">
        <v>45481.702776770835</v>
      </c>
      <c r="B47" s="8" t="s">
        <v>87</v>
      </c>
      <c r="C47" s="8" t="s">
        <v>4</v>
      </c>
      <c r="D47" s="25"/>
      <c r="E47" s="8" t="s">
        <v>189</v>
      </c>
      <c r="F47" s="25"/>
      <c r="G47" s="25"/>
      <c r="H47" s="25"/>
      <c r="I47" s="28">
        <v>1</v>
      </c>
      <c r="J47" s="28">
        <v>1</v>
      </c>
      <c r="K47" s="28">
        <v>1</v>
      </c>
      <c r="L47" s="28">
        <v>0.91666666666666663</v>
      </c>
      <c r="M47" s="28">
        <v>0.5</v>
      </c>
      <c r="N47" s="28">
        <v>0.83333333333333337</v>
      </c>
      <c r="O47" s="28">
        <v>0.5</v>
      </c>
      <c r="P47" s="28"/>
      <c r="Q47" s="28">
        <v>0.83333333333333337</v>
      </c>
      <c r="R47" s="28">
        <v>0</v>
      </c>
      <c r="S47" s="28">
        <v>1</v>
      </c>
      <c r="T47" s="28">
        <v>0</v>
      </c>
      <c r="U47" s="28"/>
      <c r="V47" s="29">
        <f t="shared" si="0"/>
        <v>11</v>
      </c>
      <c r="W47" s="28"/>
      <c r="X47" s="28">
        <v>0.83333333333333337</v>
      </c>
      <c r="Y47" s="28">
        <v>0</v>
      </c>
      <c r="Z47" s="28">
        <v>0</v>
      </c>
      <c r="AA47" s="28">
        <v>0</v>
      </c>
      <c r="AB47" s="28">
        <v>0.5</v>
      </c>
      <c r="AC47" s="28">
        <v>0</v>
      </c>
      <c r="AD47" s="29">
        <f t="shared" si="1"/>
        <v>5</v>
      </c>
      <c r="AE47" s="30">
        <f t="shared" si="2"/>
        <v>9.0909090909090912E-2</v>
      </c>
      <c r="AF47" s="30">
        <f t="shared" si="3"/>
        <v>0.1</v>
      </c>
      <c r="AG47" s="30">
        <v>0.5</v>
      </c>
      <c r="AH47" s="31">
        <f t="shared" si="4"/>
        <v>8.1818181818181818E-2</v>
      </c>
      <c r="AI47" s="31">
        <f t="shared" si="5"/>
        <v>0.01</v>
      </c>
      <c r="AJ47" s="31">
        <v>0.05</v>
      </c>
      <c r="AK47" s="34">
        <f t="shared" si="6"/>
        <v>68.939393939393938</v>
      </c>
      <c r="AL47" s="34">
        <f t="shared" si="7"/>
        <v>13.333333333333336</v>
      </c>
      <c r="AM47" s="34">
        <f t="shared" si="8"/>
        <v>63.378787878787868</v>
      </c>
      <c r="AN47" s="32" t="s">
        <v>190</v>
      </c>
      <c r="AO47" s="8" t="s">
        <v>109</v>
      </c>
      <c r="AP47" s="9">
        <v>45481</v>
      </c>
    </row>
    <row r="48" spans="1:48" s="45" customFormat="1" ht="13" customHeight="1" x14ac:dyDescent="0.25">
      <c r="A48" s="6">
        <v>45481.708337430551</v>
      </c>
      <c r="B48" s="8" t="s">
        <v>87</v>
      </c>
      <c r="C48" s="8" t="s">
        <v>88</v>
      </c>
      <c r="D48" s="25"/>
      <c r="E48" s="25"/>
      <c r="F48" s="25"/>
      <c r="G48" s="8" t="s">
        <v>191</v>
      </c>
      <c r="H48" s="25"/>
      <c r="I48" s="28">
        <v>0.66666666666666663</v>
      </c>
      <c r="J48" s="28">
        <v>0.66666666666666663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  <c r="P48" s="28">
        <v>0</v>
      </c>
      <c r="Q48" s="28">
        <v>0</v>
      </c>
      <c r="R48" s="28">
        <v>0</v>
      </c>
      <c r="S48" s="28">
        <v>0</v>
      </c>
      <c r="T48" s="28">
        <v>0</v>
      </c>
      <c r="U48" s="28">
        <v>0</v>
      </c>
      <c r="V48" s="29">
        <f t="shared" si="0"/>
        <v>13</v>
      </c>
      <c r="W48" s="28">
        <v>0</v>
      </c>
      <c r="X48" s="28">
        <v>0</v>
      </c>
      <c r="Y48" s="28">
        <v>0</v>
      </c>
      <c r="Z48" s="28">
        <v>0</v>
      </c>
      <c r="AA48" s="28">
        <v>0</v>
      </c>
      <c r="AB48" s="28">
        <v>0</v>
      </c>
      <c r="AC48" s="28">
        <v>0.66666666666666663</v>
      </c>
      <c r="AD48" s="29">
        <f t="shared" si="1"/>
        <v>6</v>
      </c>
      <c r="AE48" s="30">
        <f t="shared" si="2"/>
        <v>7.6923076923076927E-2</v>
      </c>
      <c r="AF48" s="30">
        <f t="shared" si="3"/>
        <v>8.3333333333333329E-2</v>
      </c>
      <c r="AG48" s="30">
        <v>0.5</v>
      </c>
      <c r="AH48" s="31">
        <f t="shared" si="4"/>
        <v>6.9230769230769235E-2</v>
      </c>
      <c r="AI48" s="31">
        <f t="shared" si="5"/>
        <v>8.3333333333333332E-3</v>
      </c>
      <c r="AJ48" s="31">
        <v>0.05</v>
      </c>
      <c r="AK48" s="34">
        <f t="shared" si="6"/>
        <v>10.256410256410255</v>
      </c>
      <c r="AL48" s="34">
        <f t="shared" si="7"/>
        <v>33.333333333333329</v>
      </c>
      <c r="AM48" s="34">
        <f t="shared" si="8"/>
        <v>12.564102564102564</v>
      </c>
      <c r="AN48" s="32" t="s">
        <v>192</v>
      </c>
      <c r="AO48" s="8" t="s">
        <v>101</v>
      </c>
      <c r="AP48" s="9">
        <v>45481</v>
      </c>
    </row>
    <row r="49" spans="1:42" s="45" customFormat="1" ht="13" customHeight="1" x14ac:dyDescent="0.25">
      <c r="A49" s="6">
        <v>45481.718162187499</v>
      </c>
      <c r="B49" s="8" t="s">
        <v>87</v>
      </c>
      <c r="C49" s="8" t="s">
        <v>4</v>
      </c>
      <c r="D49" s="25"/>
      <c r="E49" s="8" t="s">
        <v>193</v>
      </c>
      <c r="F49" s="25"/>
      <c r="G49" s="25"/>
      <c r="H49" s="25"/>
      <c r="I49" s="28">
        <v>0</v>
      </c>
      <c r="J49" s="28">
        <v>0.33333333333333331</v>
      </c>
      <c r="K49" s="28">
        <v>0.91666666666666663</v>
      </c>
      <c r="L49" s="28">
        <v>0</v>
      </c>
      <c r="M49" s="28">
        <v>0.5</v>
      </c>
      <c r="N49" s="28">
        <v>0</v>
      </c>
      <c r="O49" s="28">
        <v>0.5</v>
      </c>
      <c r="P49" s="28">
        <v>0</v>
      </c>
      <c r="Q49" s="28">
        <v>0.83333333333333337</v>
      </c>
      <c r="R49" s="28">
        <v>0.58333333333333337</v>
      </c>
      <c r="S49" s="28">
        <v>1</v>
      </c>
      <c r="T49" s="28">
        <v>0</v>
      </c>
      <c r="U49" s="28">
        <v>0</v>
      </c>
      <c r="V49" s="29">
        <f t="shared" si="0"/>
        <v>13</v>
      </c>
      <c r="W49" s="28"/>
      <c r="X49" s="28">
        <v>0.83333333333333337</v>
      </c>
      <c r="Y49" s="28">
        <v>0</v>
      </c>
      <c r="Z49" s="28">
        <v>0</v>
      </c>
      <c r="AA49" s="28">
        <v>0.33333333333333331</v>
      </c>
      <c r="AB49" s="28">
        <v>0.5</v>
      </c>
      <c r="AC49" s="28">
        <v>0</v>
      </c>
      <c r="AD49" s="29">
        <f t="shared" si="1"/>
        <v>5</v>
      </c>
      <c r="AE49" s="30">
        <f t="shared" si="2"/>
        <v>7.6923076923076927E-2</v>
      </c>
      <c r="AF49" s="30">
        <f t="shared" si="3"/>
        <v>0.1</v>
      </c>
      <c r="AG49" s="30">
        <v>0.5</v>
      </c>
      <c r="AH49" s="31">
        <f t="shared" si="4"/>
        <v>6.9230769230769235E-2</v>
      </c>
      <c r="AI49" s="31">
        <f t="shared" si="5"/>
        <v>0.01</v>
      </c>
      <c r="AJ49" s="31">
        <v>0.05</v>
      </c>
      <c r="AK49" s="34">
        <f t="shared" si="6"/>
        <v>35.897435897435898</v>
      </c>
      <c r="AL49" s="34">
        <f t="shared" si="7"/>
        <v>16.666666666666668</v>
      </c>
      <c r="AM49" s="34">
        <f t="shared" si="8"/>
        <v>33.974358974358978</v>
      </c>
      <c r="AN49" s="32" t="s">
        <v>194</v>
      </c>
      <c r="AO49" s="8" t="s">
        <v>109</v>
      </c>
      <c r="AP49" s="9">
        <v>45481</v>
      </c>
    </row>
    <row r="50" spans="1:42" s="45" customFormat="1" ht="13" customHeight="1" x14ac:dyDescent="0.25">
      <c r="A50" s="6">
        <v>45483.499860995369</v>
      </c>
      <c r="B50" s="8" t="s">
        <v>87</v>
      </c>
      <c r="C50" s="8" t="s">
        <v>88</v>
      </c>
      <c r="D50" s="25"/>
      <c r="E50" s="25"/>
      <c r="F50" s="25"/>
      <c r="G50" s="8" t="s">
        <v>195</v>
      </c>
      <c r="H50" s="25"/>
      <c r="I50" s="28">
        <v>0.66666666666666663</v>
      </c>
      <c r="J50" s="28">
        <v>0.66666666666666663</v>
      </c>
      <c r="K50" s="28">
        <v>0.83333333333333337</v>
      </c>
      <c r="L50" s="28">
        <v>0.91666666666666663</v>
      </c>
      <c r="M50" s="28">
        <v>0.5</v>
      </c>
      <c r="N50" s="28">
        <v>0.66666666666666663</v>
      </c>
      <c r="O50" s="28">
        <v>0.83333333333333337</v>
      </c>
      <c r="P50" s="28"/>
      <c r="Q50" s="28">
        <v>1</v>
      </c>
      <c r="R50" s="28">
        <v>0.5</v>
      </c>
      <c r="S50" s="28">
        <v>0.5</v>
      </c>
      <c r="T50" s="28">
        <v>0</v>
      </c>
      <c r="U50" s="28">
        <v>0</v>
      </c>
      <c r="V50" s="29">
        <f t="shared" si="0"/>
        <v>12</v>
      </c>
      <c r="W50" s="28">
        <v>0</v>
      </c>
      <c r="X50" s="28">
        <v>0</v>
      </c>
      <c r="Y50" s="28">
        <v>0</v>
      </c>
      <c r="Z50" s="28">
        <v>0.66666666666666663</v>
      </c>
      <c r="AA50" s="28">
        <v>0</v>
      </c>
      <c r="AB50" s="28">
        <v>0</v>
      </c>
      <c r="AC50" s="28">
        <v>0.66666666666666663</v>
      </c>
      <c r="AD50" s="29">
        <f t="shared" si="1"/>
        <v>6</v>
      </c>
      <c r="AE50" s="30">
        <f t="shared" si="2"/>
        <v>8.3333333333333329E-2</v>
      </c>
      <c r="AF50" s="30">
        <f t="shared" si="3"/>
        <v>8.3333333333333329E-2</v>
      </c>
      <c r="AG50" s="30">
        <v>0.5</v>
      </c>
      <c r="AH50" s="31">
        <f t="shared" si="4"/>
        <v>7.4999999999999997E-2</v>
      </c>
      <c r="AI50" s="31">
        <f t="shared" si="5"/>
        <v>8.3333333333333332E-3</v>
      </c>
      <c r="AJ50" s="31">
        <v>0.05</v>
      </c>
      <c r="AK50" s="34">
        <f t="shared" si="6"/>
        <v>59.027777777777771</v>
      </c>
      <c r="AL50" s="34">
        <f t="shared" si="7"/>
        <v>38.888888888888886</v>
      </c>
      <c r="AM50" s="34">
        <f t="shared" si="8"/>
        <v>57.013888888888872</v>
      </c>
      <c r="AN50" s="32" t="s">
        <v>196</v>
      </c>
      <c r="AO50" s="8" t="s">
        <v>101</v>
      </c>
      <c r="AP50" s="9">
        <v>45483</v>
      </c>
    </row>
    <row r="51" spans="1:42" s="45" customFormat="1" ht="13" customHeight="1" x14ac:dyDescent="0.25">
      <c r="A51" s="6">
        <v>45483.511496689811</v>
      </c>
      <c r="B51" s="8" t="s">
        <v>87</v>
      </c>
      <c r="C51" s="8" t="s">
        <v>88</v>
      </c>
      <c r="D51" s="25"/>
      <c r="E51" s="25"/>
      <c r="F51" s="25"/>
      <c r="G51" s="8" t="s">
        <v>197</v>
      </c>
      <c r="H51" s="25"/>
      <c r="I51" s="28">
        <v>0.33333333333333331</v>
      </c>
      <c r="J51" s="28">
        <v>0</v>
      </c>
      <c r="K51" s="28">
        <v>0.5</v>
      </c>
      <c r="L51" s="28">
        <v>0.83333333333333337</v>
      </c>
      <c r="M51" s="28">
        <v>0.5</v>
      </c>
      <c r="N51" s="28">
        <v>0.66666666666666663</v>
      </c>
      <c r="O51" s="28">
        <v>0.83333333333333337</v>
      </c>
      <c r="P51" s="28">
        <v>0</v>
      </c>
      <c r="Q51" s="28">
        <v>1</v>
      </c>
      <c r="R51" s="28">
        <v>0.58333333333333337</v>
      </c>
      <c r="S51" s="28">
        <v>0.83333333333333337</v>
      </c>
      <c r="T51" s="28">
        <v>0</v>
      </c>
      <c r="U51" s="28">
        <v>0</v>
      </c>
      <c r="V51" s="29">
        <f t="shared" si="0"/>
        <v>13</v>
      </c>
      <c r="W51" s="28">
        <v>0</v>
      </c>
      <c r="X51" s="28">
        <v>0</v>
      </c>
      <c r="Y51" s="28">
        <v>0</v>
      </c>
      <c r="Z51" s="28">
        <v>0</v>
      </c>
      <c r="AA51" s="28">
        <v>0</v>
      </c>
      <c r="AB51" s="28">
        <v>0</v>
      </c>
      <c r="AC51" s="28">
        <v>0.33333333333333331</v>
      </c>
      <c r="AD51" s="29">
        <f t="shared" si="1"/>
        <v>6</v>
      </c>
      <c r="AE51" s="30">
        <f t="shared" si="2"/>
        <v>7.6923076923076927E-2</v>
      </c>
      <c r="AF51" s="30">
        <f t="shared" si="3"/>
        <v>8.3333333333333329E-2</v>
      </c>
      <c r="AG51" s="30">
        <v>0.5</v>
      </c>
      <c r="AH51" s="31">
        <f t="shared" si="4"/>
        <v>6.9230769230769235E-2</v>
      </c>
      <c r="AI51" s="31">
        <f t="shared" si="5"/>
        <v>8.3333333333333332E-3</v>
      </c>
      <c r="AJ51" s="31">
        <v>0.05</v>
      </c>
      <c r="AK51" s="34">
        <f t="shared" si="6"/>
        <v>46.794871794871796</v>
      </c>
      <c r="AL51" s="34">
        <f t="shared" si="7"/>
        <v>16.666666666666664</v>
      </c>
      <c r="AM51" s="34">
        <f t="shared" si="8"/>
        <v>43.782051282051292</v>
      </c>
      <c r="AN51" s="32" t="s">
        <v>198</v>
      </c>
      <c r="AO51" s="8" t="s">
        <v>199</v>
      </c>
      <c r="AP51" s="9">
        <v>45483</v>
      </c>
    </row>
    <row r="52" spans="1:42" s="45" customFormat="1" ht="13" customHeight="1" x14ac:dyDescent="0.25">
      <c r="A52" s="6">
        <v>45483.547967488426</v>
      </c>
      <c r="B52" s="8" t="s">
        <v>87</v>
      </c>
      <c r="C52" s="8" t="s">
        <v>88</v>
      </c>
      <c r="D52" s="25"/>
      <c r="E52" s="25"/>
      <c r="F52" s="25"/>
      <c r="G52" s="8" t="s">
        <v>200</v>
      </c>
      <c r="H52" s="25"/>
      <c r="I52" s="28">
        <v>0.66666666666666663</v>
      </c>
      <c r="J52" s="28">
        <v>0.66666666666666663</v>
      </c>
      <c r="K52" s="28">
        <v>1</v>
      </c>
      <c r="L52" s="28">
        <v>0.83333333333333337</v>
      </c>
      <c r="M52" s="28">
        <v>1</v>
      </c>
      <c r="N52" s="28">
        <v>1</v>
      </c>
      <c r="O52" s="28">
        <v>0.83333333333333337</v>
      </c>
      <c r="P52" s="28"/>
      <c r="Q52" s="28">
        <v>1</v>
      </c>
      <c r="R52" s="28">
        <v>0.83333333333333337</v>
      </c>
      <c r="S52" s="28">
        <v>0.83333333333333337</v>
      </c>
      <c r="T52" s="28">
        <v>0</v>
      </c>
      <c r="U52" s="28">
        <v>0</v>
      </c>
      <c r="V52" s="29">
        <f t="shared" si="0"/>
        <v>12</v>
      </c>
      <c r="W52" s="28">
        <v>0</v>
      </c>
      <c r="X52" s="28">
        <v>0</v>
      </c>
      <c r="Y52" s="28">
        <v>0</v>
      </c>
      <c r="Z52" s="28">
        <v>0.66666666666666663</v>
      </c>
      <c r="AA52" s="28">
        <v>0</v>
      </c>
      <c r="AB52" s="28">
        <v>0.83333333333333337</v>
      </c>
      <c r="AC52" s="28">
        <v>0.66666666666666663</v>
      </c>
      <c r="AD52" s="29">
        <f t="shared" si="1"/>
        <v>6</v>
      </c>
      <c r="AE52" s="30">
        <f t="shared" si="2"/>
        <v>8.3333333333333329E-2</v>
      </c>
      <c r="AF52" s="30">
        <f t="shared" si="3"/>
        <v>8.3333333333333329E-2</v>
      </c>
      <c r="AG52" s="30">
        <v>0.5</v>
      </c>
      <c r="AH52" s="31">
        <f t="shared" si="4"/>
        <v>7.4999999999999997E-2</v>
      </c>
      <c r="AI52" s="31">
        <f t="shared" si="5"/>
        <v>8.3333333333333332E-3</v>
      </c>
      <c r="AJ52" s="31">
        <v>0.05</v>
      </c>
      <c r="AK52" s="34">
        <f t="shared" si="6"/>
        <v>72.222222222222214</v>
      </c>
      <c r="AL52" s="34">
        <f t="shared" si="7"/>
        <v>45.833333333333329</v>
      </c>
      <c r="AM52" s="34">
        <f t="shared" si="8"/>
        <v>69.583333333333329</v>
      </c>
      <c r="AN52" s="32" t="s">
        <v>201</v>
      </c>
      <c r="AO52" s="8" t="s">
        <v>101</v>
      </c>
      <c r="AP52" s="9">
        <v>45483</v>
      </c>
    </row>
    <row r="53" spans="1:42" s="45" customFormat="1" ht="13" customHeight="1" x14ac:dyDescent="0.25">
      <c r="A53" s="6">
        <v>45483.646104166663</v>
      </c>
      <c r="B53" s="8" t="s">
        <v>87</v>
      </c>
      <c r="C53" s="8" t="s">
        <v>5</v>
      </c>
      <c r="D53" s="25"/>
      <c r="E53" s="25"/>
      <c r="F53" s="8" t="s">
        <v>202</v>
      </c>
      <c r="G53" s="25"/>
      <c r="H53" s="25"/>
      <c r="I53" s="28">
        <v>0</v>
      </c>
      <c r="J53" s="28">
        <v>0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8">
        <v>0</v>
      </c>
      <c r="S53" s="28">
        <v>0</v>
      </c>
      <c r="T53" s="28">
        <v>0</v>
      </c>
      <c r="U53" s="28">
        <v>0</v>
      </c>
      <c r="V53" s="29">
        <f t="shared" si="0"/>
        <v>13</v>
      </c>
      <c r="W53" s="28"/>
      <c r="X53" s="28">
        <v>0</v>
      </c>
      <c r="Y53" s="28">
        <v>0</v>
      </c>
      <c r="Z53" s="28">
        <v>0</v>
      </c>
      <c r="AA53" s="28">
        <v>0</v>
      </c>
      <c r="AB53" s="28">
        <v>0</v>
      </c>
      <c r="AC53" s="28">
        <v>0</v>
      </c>
      <c r="AD53" s="29">
        <f t="shared" si="1"/>
        <v>5</v>
      </c>
      <c r="AE53" s="30">
        <f t="shared" si="2"/>
        <v>7.6923076923076927E-2</v>
      </c>
      <c r="AF53" s="30">
        <f t="shared" si="3"/>
        <v>0.1</v>
      </c>
      <c r="AG53" s="30">
        <v>0.5</v>
      </c>
      <c r="AH53" s="31">
        <f t="shared" si="4"/>
        <v>6.9230769230769235E-2</v>
      </c>
      <c r="AI53" s="31">
        <f t="shared" si="5"/>
        <v>0.01</v>
      </c>
      <c r="AJ53" s="31">
        <v>0.05</v>
      </c>
      <c r="AK53" s="34">
        <f t="shared" si="6"/>
        <v>0</v>
      </c>
      <c r="AL53" s="34">
        <f t="shared" si="7"/>
        <v>0</v>
      </c>
      <c r="AM53" s="34">
        <f t="shared" si="8"/>
        <v>0</v>
      </c>
      <c r="AN53" s="32" t="s">
        <v>203</v>
      </c>
      <c r="AO53" s="8" t="s">
        <v>112</v>
      </c>
      <c r="AP53" s="9">
        <v>45483</v>
      </c>
    </row>
    <row r="54" spans="1:42" s="45" customFormat="1" ht="13" customHeight="1" x14ac:dyDescent="0.25">
      <c r="A54" s="6">
        <v>45483.655715486108</v>
      </c>
      <c r="B54" s="8" t="s">
        <v>87</v>
      </c>
      <c r="C54" s="8" t="s">
        <v>88</v>
      </c>
      <c r="D54" s="25"/>
      <c r="E54" s="25"/>
      <c r="F54" s="25"/>
      <c r="G54" s="8" t="s">
        <v>204</v>
      </c>
      <c r="H54" s="25"/>
      <c r="I54" s="28">
        <v>0</v>
      </c>
      <c r="J54" s="28">
        <v>0.5</v>
      </c>
      <c r="K54" s="28">
        <v>0</v>
      </c>
      <c r="L54" s="28">
        <v>0</v>
      </c>
      <c r="M54" s="28">
        <v>0.5</v>
      </c>
      <c r="N54" s="28">
        <v>0.66666666666666663</v>
      </c>
      <c r="O54" s="28">
        <v>0.66666666666666663</v>
      </c>
      <c r="P54" s="28"/>
      <c r="Q54" s="28">
        <v>0.83333333333333337</v>
      </c>
      <c r="R54" s="28">
        <v>0.41666666666666669</v>
      </c>
      <c r="S54" s="28">
        <v>0.5</v>
      </c>
      <c r="T54" s="28">
        <v>0</v>
      </c>
      <c r="U54" s="28"/>
      <c r="V54" s="29">
        <f t="shared" si="0"/>
        <v>11</v>
      </c>
      <c r="W54" s="28">
        <v>0</v>
      </c>
      <c r="X54" s="28">
        <v>1</v>
      </c>
      <c r="Y54" s="28">
        <v>0</v>
      </c>
      <c r="Z54" s="28">
        <v>0</v>
      </c>
      <c r="AA54" s="28">
        <v>0</v>
      </c>
      <c r="AB54" s="28">
        <v>0</v>
      </c>
      <c r="AC54" s="28">
        <v>0</v>
      </c>
      <c r="AD54" s="29">
        <f t="shared" si="1"/>
        <v>6</v>
      </c>
      <c r="AE54" s="30">
        <f t="shared" si="2"/>
        <v>9.0909090909090912E-2</v>
      </c>
      <c r="AF54" s="30">
        <f t="shared" si="3"/>
        <v>8.3333333333333329E-2</v>
      </c>
      <c r="AG54" s="30">
        <v>0.5</v>
      </c>
      <c r="AH54" s="31">
        <f t="shared" si="4"/>
        <v>8.1818181818181818E-2</v>
      </c>
      <c r="AI54" s="31">
        <f t="shared" si="5"/>
        <v>8.3333333333333332E-3</v>
      </c>
      <c r="AJ54" s="31">
        <v>0.05</v>
      </c>
      <c r="AK54" s="34">
        <f t="shared" si="6"/>
        <v>37.121212121212125</v>
      </c>
      <c r="AL54" s="34">
        <f t="shared" si="7"/>
        <v>8.3333333333333321</v>
      </c>
      <c r="AM54" s="34">
        <f t="shared" si="8"/>
        <v>34.242424242424249</v>
      </c>
      <c r="AN54" s="32" t="s">
        <v>205</v>
      </c>
      <c r="AO54" s="8" t="s">
        <v>97</v>
      </c>
      <c r="AP54" s="9">
        <v>45483</v>
      </c>
    </row>
    <row r="55" spans="1:42" s="45" customFormat="1" ht="13" customHeight="1" x14ac:dyDescent="0.25">
      <c r="A55" s="6">
        <v>45483.676801041671</v>
      </c>
      <c r="B55" s="8" t="s">
        <v>87</v>
      </c>
      <c r="C55" s="8" t="s">
        <v>5</v>
      </c>
      <c r="D55" s="25"/>
      <c r="E55" s="25"/>
      <c r="F55" s="8" t="s">
        <v>206</v>
      </c>
      <c r="G55" s="25"/>
      <c r="H55" s="25"/>
      <c r="I55" s="28">
        <v>0.66666666666666663</v>
      </c>
      <c r="J55" s="28">
        <v>0.5</v>
      </c>
      <c r="K55" s="28">
        <v>0.41666666666666669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0.83333333333333337</v>
      </c>
      <c r="R55" s="28">
        <v>0</v>
      </c>
      <c r="S55" s="28">
        <v>0</v>
      </c>
      <c r="T55" s="28">
        <v>0</v>
      </c>
      <c r="U55" s="28">
        <v>0</v>
      </c>
      <c r="V55" s="29">
        <f t="shared" si="0"/>
        <v>13</v>
      </c>
      <c r="W55" s="28"/>
      <c r="X55" s="28">
        <v>0</v>
      </c>
      <c r="Y55" s="28">
        <v>0</v>
      </c>
      <c r="Z55" s="28">
        <v>0</v>
      </c>
      <c r="AA55" s="28">
        <v>0</v>
      </c>
      <c r="AB55" s="28">
        <v>0</v>
      </c>
      <c r="AC55" s="28">
        <v>0.66666666666666663</v>
      </c>
      <c r="AD55" s="29">
        <f t="shared" si="1"/>
        <v>5</v>
      </c>
      <c r="AE55" s="30">
        <f t="shared" si="2"/>
        <v>7.6923076923076927E-2</v>
      </c>
      <c r="AF55" s="30">
        <f t="shared" si="3"/>
        <v>0.1</v>
      </c>
      <c r="AG55" s="30">
        <v>0.5</v>
      </c>
      <c r="AH55" s="31">
        <f t="shared" si="4"/>
        <v>6.9230769230769235E-2</v>
      </c>
      <c r="AI55" s="31">
        <f t="shared" si="5"/>
        <v>0.01</v>
      </c>
      <c r="AJ55" s="31">
        <v>0.05</v>
      </c>
      <c r="AK55" s="34">
        <f t="shared" si="6"/>
        <v>18.589743589743591</v>
      </c>
      <c r="AL55" s="34">
        <f t="shared" si="7"/>
        <v>33.333333333333329</v>
      </c>
      <c r="AM55" s="34">
        <f t="shared" si="8"/>
        <v>20.064102564102566</v>
      </c>
      <c r="AN55" s="32" t="s">
        <v>207</v>
      </c>
      <c r="AO55" s="8" t="s">
        <v>109</v>
      </c>
      <c r="AP55" s="9">
        <v>45483</v>
      </c>
    </row>
    <row r="56" spans="1:42" s="45" customFormat="1" ht="13" customHeight="1" x14ac:dyDescent="0.25">
      <c r="A56" s="6">
        <v>45483.696791712966</v>
      </c>
      <c r="B56" s="8" t="s">
        <v>87</v>
      </c>
      <c r="C56" s="8" t="s">
        <v>88</v>
      </c>
      <c r="D56" s="25"/>
      <c r="E56" s="25"/>
      <c r="F56" s="25"/>
      <c r="G56" s="8" t="s">
        <v>208</v>
      </c>
      <c r="H56" s="25"/>
      <c r="I56" s="28">
        <v>0.66666666666666663</v>
      </c>
      <c r="J56" s="28">
        <v>0.5</v>
      </c>
      <c r="K56" s="28">
        <v>0.75</v>
      </c>
      <c r="L56" s="28">
        <v>0.83333333333333337</v>
      </c>
      <c r="M56" s="28">
        <v>0.5</v>
      </c>
      <c r="N56" s="28">
        <v>0.5</v>
      </c>
      <c r="O56" s="28">
        <v>0.83333333333333337</v>
      </c>
      <c r="P56" s="28"/>
      <c r="Q56" s="28">
        <v>1</v>
      </c>
      <c r="R56" s="28">
        <v>0</v>
      </c>
      <c r="S56" s="28">
        <v>0.83333333333333337</v>
      </c>
      <c r="T56" s="28">
        <v>0</v>
      </c>
      <c r="U56" s="28">
        <v>0</v>
      </c>
      <c r="V56" s="29">
        <f t="shared" si="0"/>
        <v>12</v>
      </c>
      <c r="W56" s="28">
        <v>0</v>
      </c>
      <c r="X56" s="28">
        <v>0</v>
      </c>
      <c r="Y56" s="28">
        <v>0.83333333333333337</v>
      </c>
      <c r="Z56" s="28">
        <v>0</v>
      </c>
      <c r="AA56" s="28">
        <v>0</v>
      </c>
      <c r="AB56" s="28">
        <v>0</v>
      </c>
      <c r="AC56" s="28">
        <v>0.66666666666666663</v>
      </c>
      <c r="AD56" s="29">
        <f t="shared" si="1"/>
        <v>6</v>
      </c>
      <c r="AE56" s="30">
        <f t="shared" si="2"/>
        <v>8.3333333333333329E-2</v>
      </c>
      <c r="AF56" s="30">
        <f t="shared" si="3"/>
        <v>8.3333333333333329E-2</v>
      </c>
      <c r="AG56" s="30">
        <v>0.5</v>
      </c>
      <c r="AH56" s="31">
        <f t="shared" si="4"/>
        <v>7.4999999999999997E-2</v>
      </c>
      <c r="AI56" s="31">
        <f t="shared" si="5"/>
        <v>8.3333333333333332E-3</v>
      </c>
      <c r="AJ56" s="31">
        <v>0.05</v>
      </c>
      <c r="AK56" s="34">
        <f t="shared" si="6"/>
        <v>53.472222222222221</v>
      </c>
      <c r="AL56" s="34">
        <f t="shared" si="7"/>
        <v>40.277777777777779</v>
      </c>
      <c r="AM56" s="34">
        <f t="shared" si="8"/>
        <v>52.152777777777779</v>
      </c>
      <c r="AN56" s="32" t="s">
        <v>209</v>
      </c>
      <c r="AO56" s="8" t="s">
        <v>101</v>
      </c>
      <c r="AP56" s="9">
        <v>45483</v>
      </c>
    </row>
    <row r="57" spans="1:42" s="45" customFormat="1" ht="13" customHeight="1" x14ac:dyDescent="0.25">
      <c r="A57" s="6">
        <v>45483.700974664353</v>
      </c>
      <c r="B57" s="8" t="s">
        <v>87</v>
      </c>
      <c r="C57" s="8" t="s">
        <v>5</v>
      </c>
      <c r="D57" s="25"/>
      <c r="E57" s="25"/>
      <c r="F57" s="8" t="s">
        <v>210</v>
      </c>
      <c r="G57" s="25"/>
      <c r="H57" s="25"/>
      <c r="I57" s="28">
        <v>0.66666666666666663</v>
      </c>
      <c r="J57" s="28">
        <v>0</v>
      </c>
      <c r="K57" s="28">
        <v>0</v>
      </c>
      <c r="L57" s="28">
        <v>0</v>
      </c>
      <c r="M57" s="28">
        <v>0</v>
      </c>
      <c r="N57" s="28">
        <v>0</v>
      </c>
      <c r="O57" s="28">
        <v>0</v>
      </c>
      <c r="P57" s="28">
        <v>0</v>
      </c>
      <c r="Q57" s="28">
        <v>0</v>
      </c>
      <c r="R57" s="28">
        <v>0</v>
      </c>
      <c r="S57" s="28">
        <v>0</v>
      </c>
      <c r="T57" s="28">
        <v>0</v>
      </c>
      <c r="U57" s="28">
        <v>0</v>
      </c>
      <c r="V57" s="29">
        <f t="shared" si="0"/>
        <v>13</v>
      </c>
      <c r="W57" s="28"/>
      <c r="X57" s="28">
        <v>0</v>
      </c>
      <c r="Y57" s="28">
        <v>0</v>
      </c>
      <c r="Z57" s="28">
        <v>0</v>
      </c>
      <c r="AA57" s="28">
        <v>0</v>
      </c>
      <c r="AB57" s="28">
        <v>0</v>
      </c>
      <c r="AC57" s="28">
        <v>0.33333333333333331</v>
      </c>
      <c r="AD57" s="29">
        <f t="shared" si="1"/>
        <v>5</v>
      </c>
      <c r="AE57" s="30">
        <f t="shared" si="2"/>
        <v>7.6923076923076927E-2</v>
      </c>
      <c r="AF57" s="30">
        <f t="shared" si="3"/>
        <v>0.1</v>
      </c>
      <c r="AG57" s="30">
        <v>0.5</v>
      </c>
      <c r="AH57" s="31">
        <f t="shared" si="4"/>
        <v>6.9230769230769235E-2</v>
      </c>
      <c r="AI57" s="31">
        <f t="shared" si="5"/>
        <v>0.01</v>
      </c>
      <c r="AJ57" s="31">
        <v>0.05</v>
      </c>
      <c r="AK57" s="34">
        <f t="shared" si="6"/>
        <v>5.1282051282051277</v>
      </c>
      <c r="AL57" s="34">
        <f t="shared" si="7"/>
        <v>16.666666666666664</v>
      </c>
      <c r="AM57" s="34">
        <f t="shared" si="8"/>
        <v>6.2820512820512819</v>
      </c>
      <c r="AN57" s="32" t="s">
        <v>211</v>
      </c>
      <c r="AO57" s="8" t="s">
        <v>112</v>
      </c>
      <c r="AP57" s="9">
        <v>45483</v>
      </c>
    </row>
    <row r="58" spans="1:42" s="45" customFormat="1" ht="13" customHeight="1" x14ac:dyDescent="0.25">
      <c r="A58" s="6">
        <v>45484.36715662037</v>
      </c>
      <c r="B58" s="8" t="s">
        <v>87</v>
      </c>
      <c r="C58" s="8" t="s">
        <v>4</v>
      </c>
      <c r="D58" s="25"/>
      <c r="E58" s="8" t="s">
        <v>212</v>
      </c>
      <c r="F58" s="25"/>
      <c r="G58" s="25"/>
      <c r="H58" s="25"/>
      <c r="I58" s="28">
        <v>0</v>
      </c>
      <c r="J58" s="28">
        <v>0.66666666666666663</v>
      </c>
      <c r="K58" s="28">
        <v>0.25</v>
      </c>
      <c r="L58" s="28">
        <v>0</v>
      </c>
      <c r="M58" s="28">
        <v>0</v>
      </c>
      <c r="N58" s="28">
        <v>0</v>
      </c>
      <c r="O58" s="28">
        <v>0.66666666666666663</v>
      </c>
      <c r="P58" s="28">
        <v>0</v>
      </c>
      <c r="Q58" s="28">
        <v>0</v>
      </c>
      <c r="R58" s="28">
        <v>0.66666666666666663</v>
      </c>
      <c r="S58" s="28">
        <v>0</v>
      </c>
      <c r="T58" s="28">
        <v>0</v>
      </c>
      <c r="U58" s="28">
        <v>0</v>
      </c>
      <c r="V58" s="29">
        <f t="shared" si="0"/>
        <v>13</v>
      </c>
      <c r="W58" s="28"/>
      <c r="X58" s="28">
        <v>0.5</v>
      </c>
      <c r="Y58" s="28">
        <v>0</v>
      </c>
      <c r="Z58" s="28">
        <v>0</v>
      </c>
      <c r="AA58" s="28">
        <v>0</v>
      </c>
      <c r="AB58" s="28">
        <v>0.83333333333333337</v>
      </c>
      <c r="AC58" s="28">
        <v>0.66666666666666663</v>
      </c>
      <c r="AD58" s="29">
        <f t="shared" si="1"/>
        <v>5</v>
      </c>
      <c r="AE58" s="30">
        <f t="shared" si="2"/>
        <v>7.6923076923076927E-2</v>
      </c>
      <c r="AF58" s="30">
        <f t="shared" si="3"/>
        <v>0.1</v>
      </c>
      <c r="AG58" s="30">
        <v>0.5</v>
      </c>
      <c r="AH58" s="31">
        <f t="shared" si="4"/>
        <v>6.9230769230769235E-2</v>
      </c>
      <c r="AI58" s="31">
        <f t="shared" si="5"/>
        <v>0.01</v>
      </c>
      <c r="AJ58" s="31">
        <v>0.05</v>
      </c>
      <c r="AK58" s="34">
        <f t="shared" si="6"/>
        <v>17.307692307692307</v>
      </c>
      <c r="AL58" s="34">
        <f t="shared" si="7"/>
        <v>46.666666666666664</v>
      </c>
      <c r="AM58" s="34">
        <f t="shared" si="8"/>
        <v>20.243589743589745</v>
      </c>
      <c r="AN58" s="32" t="s">
        <v>213</v>
      </c>
      <c r="AO58" s="8" t="s">
        <v>109</v>
      </c>
      <c r="AP58" s="9">
        <v>45484</v>
      </c>
    </row>
    <row r="59" spans="1:42" s="45" customFormat="1" ht="13" customHeight="1" x14ac:dyDescent="0.25">
      <c r="A59" s="6">
        <v>45484.448154212965</v>
      </c>
      <c r="B59" s="8" t="s">
        <v>87</v>
      </c>
      <c r="C59" s="8" t="s">
        <v>4</v>
      </c>
      <c r="D59" s="25"/>
      <c r="E59" s="8" t="s">
        <v>214</v>
      </c>
      <c r="F59" s="25"/>
      <c r="G59" s="25"/>
      <c r="H59" s="25"/>
      <c r="I59" s="28">
        <v>0.66666666666666663</v>
      </c>
      <c r="J59" s="28">
        <v>0.33333333333333331</v>
      </c>
      <c r="K59" s="28">
        <v>0.16666666666666666</v>
      </c>
      <c r="L59" s="28">
        <v>0.16666666666666666</v>
      </c>
      <c r="M59" s="28">
        <v>0</v>
      </c>
      <c r="N59" s="28">
        <v>0</v>
      </c>
      <c r="O59" s="28">
        <v>0.33333333333333331</v>
      </c>
      <c r="P59" s="28">
        <v>0</v>
      </c>
      <c r="Q59" s="28">
        <v>0</v>
      </c>
      <c r="R59" s="28">
        <v>0.33333333333333331</v>
      </c>
      <c r="S59" s="28">
        <v>0.16666666666666666</v>
      </c>
      <c r="T59" s="28">
        <v>0</v>
      </c>
      <c r="U59" s="28">
        <v>0</v>
      </c>
      <c r="V59" s="29">
        <f t="shared" si="0"/>
        <v>13</v>
      </c>
      <c r="W59" s="28"/>
      <c r="X59" s="28">
        <v>0.5</v>
      </c>
      <c r="Y59" s="28">
        <v>0</v>
      </c>
      <c r="Z59" s="28">
        <v>0</v>
      </c>
      <c r="AA59" s="28">
        <v>0</v>
      </c>
      <c r="AB59" s="28">
        <v>0.5</v>
      </c>
      <c r="AC59" s="28">
        <v>0</v>
      </c>
      <c r="AD59" s="29">
        <f t="shared" si="1"/>
        <v>5</v>
      </c>
      <c r="AE59" s="30">
        <f t="shared" si="2"/>
        <v>7.6923076923076927E-2</v>
      </c>
      <c r="AF59" s="30">
        <f t="shared" si="3"/>
        <v>0.1</v>
      </c>
      <c r="AG59" s="30">
        <v>0.5</v>
      </c>
      <c r="AH59" s="31">
        <f t="shared" si="4"/>
        <v>6.9230769230769235E-2</v>
      </c>
      <c r="AI59" s="31">
        <f t="shared" si="5"/>
        <v>0.01</v>
      </c>
      <c r="AJ59" s="31">
        <v>0.05</v>
      </c>
      <c r="AK59" s="34">
        <f t="shared" si="6"/>
        <v>16.666666666666664</v>
      </c>
      <c r="AL59" s="34">
        <f t="shared" si="7"/>
        <v>10</v>
      </c>
      <c r="AM59" s="34">
        <f t="shared" si="8"/>
        <v>16.000000000000004</v>
      </c>
      <c r="AN59" s="32" t="s">
        <v>215</v>
      </c>
      <c r="AO59" s="8" t="s">
        <v>109</v>
      </c>
      <c r="AP59" s="9">
        <v>45484</v>
      </c>
    </row>
    <row r="60" spans="1:42" s="45" customFormat="1" ht="13" customHeight="1" x14ac:dyDescent="0.25">
      <c r="A60" s="6">
        <v>45484.460453993059</v>
      </c>
      <c r="B60" s="8" t="s">
        <v>87</v>
      </c>
      <c r="C60" s="8" t="s">
        <v>113</v>
      </c>
      <c r="D60" s="25"/>
      <c r="E60" s="25"/>
      <c r="F60" s="25"/>
      <c r="G60" s="25"/>
      <c r="H60" s="8" t="s">
        <v>216</v>
      </c>
      <c r="I60" s="28">
        <v>0.66666666666666663</v>
      </c>
      <c r="J60" s="28">
        <v>0.66666666666666663</v>
      </c>
      <c r="K60" s="28">
        <v>0.41666666666666669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9">
        <f t="shared" si="0"/>
        <v>13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0.66666666666666663</v>
      </c>
      <c r="AD60" s="29">
        <f t="shared" si="1"/>
        <v>6</v>
      </c>
      <c r="AE60" s="30">
        <f t="shared" si="2"/>
        <v>7.6923076923076927E-2</v>
      </c>
      <c r="AF60" s="30">
        <f t="shared" si="3"/>
        <v>8.3333333333333329E-2</v>
      </c>
      <c r="AG60" s="30">
        <v>0.5</v>
      </c>
      <c r="AH60" s="31">
        <f t="shared" si="4"/>
        <v>6.9230769230769235E-2</v>
      </c>
      <c r="AI60" s="31">
        <f t="shared" si="5"/>
        <v>8.3333333333333332E-3</v>
      </c>
      <c r="AJ60" s="31">
        <v>0.05</v>
      </c>
      <c r="AK60" s="34">
        <f t="shared" si="6"/>
        <v>13.461538461538462</v>
      </c>
      <c r="AL60" s="34">
        <f t="shared" si="7"/>
        <v>33.333333333333329</v>
      </c>
      <c r="AM60" s="34">
        <f t="shared" si="8"/>
        <v>15.448717948717949</v>
      </c>
      <c r="AN60" s="32" t="s">
        <v>217</v>
      </c>
      <c r="AO60" s="8" t="s">
        <v>101</v>
      </c>
      <c r="AP60" s="9">
        <v>45484</v>
      </c>
    </row>
    <row r="61" spans="1:42" s="45" customFormat="1" ht="13" customHeight="1" x14ac:dyDescent="0.25">
      <c r="A61" s="6">
        <v>45484.527472152782</v>
      </c>
      <c r="B61" s="8" t="s">
        <v>87</v>
      </c>
      <c r="C61" s="8" t="s">
        <v>88</v>
      </c>
      <c r="D61" s="25"/>
      <c r="E61" s="25"/>
      <c r="F61" s="25"/>
      <c r="G61" s="8" t="s">
        <v>218</v>
      </c>
      <c r="H61" s="25"/>
      <c r="I61" s="28">
        <v>0.33333333333333331</v>
      </c>
      <c r="J61" s="28">
        <v>0.16666666666666666</v>
      </c>
      <c r="K61" s="28">
        <v>0.41666666666666669</v>
      </c>
      <c r="L61" s="28">
        <v>0.25</v>
      </c>
      <c r="M61" s="28">
        <v>0.33333333333333331</v>
      </c>
      <c r="N61" s="28">
        <v>0.33333333333333331</v>
      </c>
      <c r="O61" s="28">
        <v>0.66666666666666663</v>
      </c>
      <c r="P61" s="28">
        <v>0</v>
      </c>
      <c r="Q61" s="28">
        <v>0</v>
      </c>
      <c r="R61" s="28">
        <v>0</v>
      </c>
      <c r="S61" s="28">
        <v>0.83333333333333337</v>
      </c>
      <c r="T61" s="28">
        <v>0</v>
      </c>
      <c r="U61" s="28">
        <v>0</v>
      </c>
      <c r="V61" s="29">
        <f t="shared" si="0"/>
        <v>13</v>
      </c>
      <c r="W61" s="28">
        <v>0</v>
      </c>
      <c r="X61" s="28">
        <v>0</v>
      </c>
      <c r="Y61" s="28">
        <v>0</v>
      </c>
      <c r="Z61" s="28">
        <v>0</v>
      </c>
      <c r="AA61" s="28">
        <v>0</v>
      </c>
      <c r="AB61" s="28">
        <v>0</v>
      </c>
      <c r="AC61" s="28">
        <v>0</v>
      </c>
      <c r="AD61" s="29">
        <f t="shared" si="1"/>
        <v>6</v>
      </c>
      <c r="AE61" s="30">
        <f t="shared" si="2"/>
        <v>7.6923076923076927E-2</v>
      </c>
      <c r="AF61" s="30">
        <f t="shared" si="3"/>
        <v>8.3333333333333329E-2</v>
      </c>
      <c r="AG61" s="30">
        <v>0.5</v>
      </c>
      <c r="AH61" s="31">
        <f t="shared" si="4"/>
        <v>6.9230769230769235E-2</v>
      </c>
      <c r="AI61" s="31">
        <f t="shared" si="5"/>
        <v>8.3333333333333332E-3</v>
      </c>
      <c r="AJ61" s="31">
        <v>0.05</v>
      </c>
      <c r="AK61" s="34">
        <f t="shared" si="6"/>
        <v>25.641025641025639</v>
      </c>
      <c r="AL61" s="34">
        <f t="shared" si="7"/>
        <v>0</v>
      </c>
      <c r="AM61" s="34">
        <f t="shared" si="8"/>
        <v>23.076923076923077</v>
      </c>
      <c r="AN61" s="32" t="s">
        <v>219</v>
      </c>
      <c r="AO61" s="8" t="s">
        <v>97</v>
      </c>
      <c r="AP61" s="9">
        <v>45484</v>
      </c>
    </row>
    <row r="62" spans="1:42" s="45" customFormat="1" ht="13" customHeight="1" x14ac:dyDescent="0.25">
      <c r="A62" s="6">
        <v>45484.541357708338</v>
      </c>
      <c r="B62" s="8" t="s">
        <v>87</v>
      </c>
      <c r="C62" s="8" t="s">
        <v>3</v>
      </c>
      <c r="D62" s="8" t="s">
        <v>220</v>
      </c>
      <c r="E62" s="25"/>
      <c r="F62" s="25"/>
      <c r="G62" s="25"/>
      <c r="H62" s="25"/>
      <c r="I62" s="28">
        <v>0</v>
      </c>
      <c r="J62" s="28">
        <v>0.66666666666666663</v>
      </c>
      <c r="K62" s="28">
        <v>0.41666666666666669</v>
      </c>
      <c r="L62" s="28">
        <v>0</v>
      </c>
      <c r="M62" s="28">
        <v>0</v>
      </c>
      <c r="N62" s="28">
        <v>0.83333333333333337</v>
      </c>
      <c r="O62" s="28">
        <v>0.33333333333333331</v>
      </c>
      <c r="P62" s="28">
        <v>0.83333333333333337</v>
      </c>
      <c r="Q62" s="28">
        <v>0.83333333333333337</v>
      </c>
      <c r="R62" s="28">
        <v>0.83333333333333337</v>
      </c>
      <c r="S62" s="28">
        <v>0</v>
      </c>
      <c r="T62" s="28">
        <v>0</v>
      </c>
      <c r="U62" s="28">
        <v>0.66666666666666663</v>
      </c>
      <c r="V62" s="29">
        <f t="shared" si="0"/>
        <v>13</v>
      </c>
      <c r="W62" s="28"/>
      <c r="X62" s="28">
        <v>0</v>
      </c>
      <c r="Y62" s="28">
        <v>0</v>
      </c>
      <c r="Z62" s="28">
        <v>0.83333333333333337</v>
      </c>
      <c r="AA62" s="28">
        <v>0</v>
      </c>
      <c r="AB62" s="28">
        <v>1</v>
      </c>
      <c r="AC62" s="28">
        <v>0.66666666666666663</v>
      </c>
      <c r="AD62" s="29">
        <f t="shared" si="1"/>
        <v>5</v>
      </c>
      <c r="AE62" s="30">
        <f t="shared" si="2"/>
        <v>7.6923076923076927E-2</v>
      </c>
      <c r="AF62" s="30">
        <f t="shared" si="3"/>
        <v>0.1</v>
      </c>
      <c r="AG62" s="30">
        <v>0.5</v>
      </c>
      <c r="AH62" s="31">
        <f t="shared" si="4"/>
        <v>6.9230769230769235E-2</v>
      </c>
      <c r="AI62" s="31">
        <f t="shared" si="5"/>
        <v>0.01</v>
      </c>
      <c r="AJ62" s="31">
        <v>0.05</v>
      </c>
      <c r="AK62" s="34">
        <f t="shared" si="6"/>
        <v>41.666666666666671</v>
      </c>
      <c r="AL62" s="34">
        <f t="shared" si="7"/>
        <v>51.666666666666657</v>
      </c>
      <c r="AM62" s="34">
        <f t="shared" si="8"/>
        <v>42.666666666666671</v>
      </c>
      <c r="AN62" s="8" t="s">
        <v>221</v>
      </c>
      <c r="AO62" s="8" t="s">
        <v>146</v>
      </c>
      <c r="AP62" s="9">
        <v>45484</v>
      </c>
    </row>
    <row r="63" spans="1:42" s="45" customFormat="1" ht="13" customHeight="1" x14ac:dyDescent="0.25">
      <c r="A63" s="6">
        <v>45484.544000567126</v>
      </c>
      <c r="B63" s="8" t="s">
        <v>87</v>
      </c>
      <c r="C63" s="8" t="s">
        <v>113</v>
      </c>
      <c r="D63" s="25"/>
      <c r="E63" s="25"/>
      <c r="F63" s="25"/>
      <c r="G63" s="25"/>
      <c r="H63" s="8" t="s">
        <v>222</v>
      </c>
      <c r="I63" s="28">
        <v>1</v>
      </c>
      <c r="J63" s="28">
        <v>0.66666666666666663</v>
      </c>
      <c r="K63" s="28">
        <v>0.83333333333333337</v>
      </c>
      <c r="L63" s="28">
        <v>0.91666666666666663</v>
      </c>
      <c r="M63" s="28">
        <v>0.5</v>
      </c>
      <c r="N63" s="28">
        <v>1</v>
      </c>
      <c r="O63" s="28">
        <v>0.83333333333333337</v>
      </c>
      <c r="P63" s="28"/>
      <c r="Q63" s="28">
        <v>1</v>
      </c>
      <c r="R63" s="28">
        <v>0.83333333333333337</v>
      </c>
      <c r="S63" s="28">
        <v>1</v>
      </c>
      <c r="T63" s="28">
        <v>1</v>
      </c>
      <c r="U63" s="28"/>
      <c r="V63" s="29">
        <f t="shared" si="0"/>
        <v>11</v>
      </c>
      <c r="W63" s="28">
        <v>1</v>
      </c>
      <c r="X63" s="28">
        <v>0</v>
      </c>
      <c r="Y63" s="28">
        <v>0</v>
      </c>
      <c r="Z63" s="28">
        <v>0</v>
      </c>
      <c r="AA63" s="28">
        <v>0</v>
      </c>
      <c r="AB63" s="28">
        <v>0.5</v>
      </c>
      <c r="AC63" s="28">
        <v>0.66666666666666663</v>
      </c>
      <c r="AD63" s="29">
        <f t="shared" si="1"/>
        <v>6</v>
      </c>
      <c r="AE63" s="30">
        <f t="shared" si="2"/>
        <v>9.0909090909090912E-2</v>
      </c>
      <c r="AF63" s="30">
        <f t="shared" si="3"/>
        <v>8.3333333333333329E-2</v>
      </c>
      <c r="AG63" s="30">
        <v>0.5</v>
      </c>
      <c r="AH63" s="31">
        <f t="shared" si="4"/>
        <v>8.1818181818181818E-2</v>
      </c>
      <c r="AI63" s="31">
        <f t="shared" si="5"/>
        <v>8.3333333333333332E-3</v>
      </c>
      <c r="AJ63" s="31">
        <v>0.05</v>
      </c>
      <c r="AK63" s="34">
        <f t="shared" si="6"/>
        <v>87.121212121212139</v>
      </c>
      <c r="AL63" s="34">
        <f t="shared" si="7"/>
        <v>45.833333333333329</v>
      </c>
      <c r="AM63" s="34">
        <f t="shared" si="8"/>
        <v>82.992424242424235</v>
      </c>
      <c r="AN63" s="32" t="s">
        <v>223</v>
      </c>
      <c r="AO63" s="8" t="s">
        <v>101</v>
      </c>
      <c r="AP63" s="9">
        <v>45484</v>
      </c>
    </row>
    <row r="64" spans="1:42" s="45" customFormat="1" ht="13" customHeight="1" x14ac:dyDescent="0.25">
      <c r="A64" s="6">
        <v>45484.544194733797</v>
      </c>
      <c r="B64" s="8" t="s">
        <v>87</v>
      </c>
      <c r="C64" s="8" t="s">
        <v>4</v>
      </c>
      <c r="D64" s="25"/>
      <c r="E64" s="8" t="s">
        <v>224</v>
      </c>
      <c r="F64" s="25"/>
      <c r="G64" s="25"/>
      <c r="H64" s="25"/>
      <c r="I64" s="28">
        <v>0.66666666666666663</v>
      </c>
      <c r="J64" s="28">
        <v>0.66666666666666663</v>
      </c>
      <c r="K64" s="28">
        <v>0.5</v>
      </c>
      <c r="L64" s="28">
        <v>0</v>
      </c>
      <c r="M64" s="28">
        <v>0.5</v>
      </c>
      <c r="N64" s="28">
        <v>0</v>
      </c>
      <c r="O64" s="28">
        <v>0</v>
      </c>
      <c r="P64" s="28">
        <v>0</v>
      </c>
      <c r="Q64" s="28">
        <v>0.66666666666666663</v>
      </c>
      <c r="R64" s="28">
        <v>0</v>
      </c>
      <c r="S64" s="28">
        <v>0.66666666666666663</v>
      </c>
      <c r="T64" s="28">
        <v>0</v>
      </c>
      <c r="U64" s="28">
        <v>0</v>
      </c>
      <c r="V64" s="29">
        <f t="shared" si="0"/>
        <v>13</v>
      </c>
      <c r="W64" s="28"/>
      <c r="X64" s="28">
        <v>0.66666666666666663</v>
      </c>
      <c r="Y64" s="28">
        <v>0</v>
      </c>
      <c r="Z64" s="28">
        <v>0</v>
      </c>
      <c r="AA64" s="28">
        <v>0</v>
      </c>
      <c r="AB64" s="28">
        <v>0</v>
      </c>
      <c r="AC64" s="28">
        <v>0.66666666666666663</v>
      </c>
      <c r="AD64" s="29">
        <f t="shared" si="1"/>
        <v>5</v>
      </c>
      <c r="AE64" s="30">
        <f t="shared" si="2"/>
        <v>7.6923076923076927E-2</v>
      </c>
      <c r="AF64" s="30">
        <f t="shared" si="3"/>
        <v>0.1</v>
      </c>
      <c r="AG64" s="30">
        <v>0.5</v>
      </c>
      <c r="AH64" s="31">
        <f t="shared" si="4"/>
        <v>6.9230769230769235E-2</v>
      </c>
      <c r="AI64" s="31">
        <f t="shared" si="5"/>
        <v>0.01</v>
      </c>
      <c r="AJ64" s="31">
        <v>0.05</v>
      </c>
      <c r="AK64" s="34">
        <f t="shared" si="6"/>
        <v>28.205128205128204</v>
      </c>
      <c r="AL64" s="34">
        <f t="shared" si="7"/>
        <v>40</v>
      </c>
      <c r="AM64" s="34">
        <f t="shared" si="8"/>
        <v>29.38461538461538</v>
      </c>
      <c r="AN64" s="32" t="s">
        <v>225</v>
      </c>
      <c r="AO64" s="8" t="s">
        <v>109</v>
      </c>
      <c r="AP64" s="9">
        <v>45484</v>
      </c>
    </row>
    <row r="65" spans="1:42" s="45" customFormat="1" ht="13" customHeight="1" x14ac:dyDescent="0.25">
      <c r="A65" s="6">
        <v>45484.600047465283</v>
      </c>
      <c r="B65" s="8" t="s">
        <v>87</v>
      </c>
      <c r="C65" s="8" t="s">
        <v>4</v>
      </c>
      <c r="D65" s="25"/>
      <c r="E65" s="8" t="s">
        <v>226</v>
      </c>
      <c r="F65" s="25"/>
      <c r="G65" s="25"/>
      <c r="H65" s="25"/>
      <c r="I65" s="28">
        <v>0.66666666666666663</v>
      </c>
      <c r="J65" s="28">
        <v>0.5</v>
      </c>
      <c r="K65" s="28">
        <v>0.58333333333333337</v>
      </c>
      <c r="L65" s="28">
        <v>0.16666666666666666</v>
      </c>
      <c r="M65" s="28">
        <v>0.5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0.66666666666666663</v>
      </c>
      <c r="T65" s="28">
        <v>0</v>
      </c>
      <c r="U65" s="28">
        <v>0</v>
      </c>
      <c r="V65" s="29">
        <f t="shared" si="0"/>
        <v>13</v>
      </c>
      <c r="W65" s="28"/>
      <c r="X65" s="28">
        <v>0.66666666666666663</v>
      </c>
      <c r="Y65" s="28">
        <v>0</v>
      </c>
      <c r="Z65" s="28">
        <v>0</v>
      </c>
      <c r="AA65" s="28">
        <v>0</v>
      </c>
      <c r="AB65" s="28">
        <v>0</v>
      </c>
      <c r="AC65" s="28">
        <v>0.66666666666666663</v>
      </c>
      <c r="AD65" s="29">
        <f t="shared" si="1"/>
        <v>5</v>
      </c>
      <c r="AE65" s="30">
        <f t="shared" si="2"/>
        <v>7.6923076923076927E-2</v>
      </c>
      <c r="AF65" s="30">
        <f t="shared" si="3"/>
        <v>0.1</v>
      </c>
      <c r="AG65" s="30">
        <v>0.5</v>
      </c>
      <c r="AH65" s="31">
        <f t="shared" si="4"/>
        <v>6.9230769230769235E-2</v>
      </c>
      <c r="AI65" s="31">
        <f t="shared" si="5"/>
        <v>0.01</v>
      </c>
      <c r="AJ65" s="31">
        <v>0.05</v>
      </c>
      <c r="AK65" s="34">
        <f t="shared" si="6"/>
        <v>23.717948717948723</v>
      </c>
      <c r="AL65" s="34">
        <f t="shared" si="7"/>
        <v>40</v>
      </c>
      <c r="AM65" s="34">
        <f t="shared" si="8"/>
        <v>25.346153846153847</v>
      </c>
      <c r="AN65" s="32" t="s">
        <v>227</v>
      </c>
      <c r="AO65" s="8" t="s">
        <v>109</v>
      </c>
      <c r="AP65" s="9">
        <v>45484</v>
      </c>
    </row>
    <row r="66" spans="1:42" s="45" customFormat="1" ht="13" customHeight="1" x14ac:dyDescent="0.25">
      <c r="A66" s="35">
        <v>45484.648456539348</v>
      </c>
      <c r="B66" s="36" t="s">
        <v>87</v>
      </c>
      <c r="C66" s="36" t="s">
        <v>4</v>
      </c>
      <c r="D66" s="37"/>
      <c r="E66" s="36" t="s">
        <v>228</v>
      </c>
      <c r="F66" s="37"/>
      <c r="G66" s="37"/>
      <c r="H66" s="37"/>
      <c r="I66" s="38">
        <v>0.66666666666666663</v>
      </c>
      <c r="J66" s="38">
        <v>0.66666666666666663</v>
      </c>
      <c r="K66" s="38">
        <v>1</v>
      </c>
      <c r="L66" s="38">
        <v>0.66666666666666663</v>
      </c>
      <c r="M66" s="38">
        <v>0</v>
      </c>
      <c r="N66" s="38">
        <v>0</v>
      </c>
      <c r="O66" s="38">
        <v>0.83333333333333337</v>
      </c>
      <c r="P66" s="38">
        <v>0.33333333333333331</v>
      </c>
      <c r="Q66" s="38">
        <v>1</v>
      </c>
      <c r="R66" s="38">
        <v>0.83333333333333337</v>
      </c>
      <c r="S66" s="38">
        <v>0.83333333333333337</v>
      </c>
      <c r="T66" s="38">
        <v>0</v>
      </c>
      <c r="U66" s="38"/>
      <c r="V66" s="39">
        <f t="shared" si="0"/>
        <v>12</v>
      </c>
      <c r="W66" s="38"/>
      <c r="X66" s="38">
        <v>1</v>
      </c>
      <c r="Y66" s="38">
        <v>0</v>
      </c>
      <c r="Z66" s="38">
        <v>1</v>
      </c>
      <c r="AA66" s="38">
        <v>1</v>
      </c>
      <c r="AB66" s="38">
        <v>1</v>
      </c>
      <c r="AC66" s="38">
        <v>0</v>
      </c>
      <c r="AD66" s="39">
        <f t="shared" si="1"/>
        <v>5</v>
      </c>
      <c r="AE66" s="40">
        <f t="shared" si="2"/>
        <v>8.3333333333333329E-2</v>
      </c>
      <c r="AF66" s="40">
        <f t="shared" si="3"/>
        <v>0.1</v>
      </c>
      <c r="AG66" s="40">
        <v>0.5</v>
      </c>
      <c r="AH66" s="41">
        <f t="shared" si="4"/>
        <v>7.4999999999999997E-2</v>
      </c>
      <c r="AI66" s="41">
        <f t="shared" si="5"/>
        <v>0.01</v>
      </c>
      <c r="AJ66" s="41">
        <v>0.05</v>
      </c>
      <c r="AK66" s="42">
        <f t="shared" si="6"/>
        <v>56.944444444444443</v>
      </c>
      <c r="AL66" s="42">
        <f t="shared" si="7"/>
        <v>40</v>
      </c>
      <c r="AM66" s="42">
        <f t="shared" si="8"/>
        <v>55.25</v>
      </c>
      <c r="AN66" s="43" t="s">
        <v>229</v>
      </c>
      <c r="AO66" s="36" t="s">
        <v>112</v>
      </c>
      <c r="AP66" s="44">
        <v>45484</v>
      </c>
    </row>
    <row r="67" spans="1:42" s="45" customFormat="1" ht="13" customHeight="1" x14ac:dyDescent="0.25">
      <c r="A67" s="6">
        <v>45484.670542523148</v>
      </c>
      <c r="B67" s="8" t="s">
        <v>87</v>
      </c>
      <c r="C67" s="8" t="s">
        <v>88</v>
      </c>
      <c r="D67" s="25"/>
      <c r="E67" s="25"/>
      <c r="F67" s="25"/>
      <c r="G67" s="8" t="s">
        <v>230</v>
      </c>
      <c r="H67" s="25"/>
      <c r="I67" s="28">
        <v>0.66666666666666663</v>
      </c>
      <c r="J67" s="28">
        <v>0.66666666666666663</v>
      </c>
      <c r="K67" s="28">
        <v>0.91666666666666663</v>
      </c>
      <c r="L67" s="28">
        <v>1</v>
      </c>
      <c r="M67" s="28">
        <v>0.5</v>
      </c>
      <c r="N67" s="28">
        <v>1</v>
      </c>
      <c r="O67" s="28">
        <v>0.83333333333333337</v>
      </c>
      <c r="P67" s="28"/>
      <c r="Q67" s="28">
        <v>1</v>
      </c>
      <c r="R67" s="28">
        <v>0.83333333333333337</v>
      </c>
      <c r="S67" s="28">
        <v>1</v>
      </c>
      <c r="T67" s="28">
        <v>0</v>
      </c>
      <c r="U67" s="28">
        <v>0</v>
      </c>
      <c r="V67" s="29">
        <f t="shared" ref="V67:V86" si="9">COUNTA(I67:U67)</f>
        <v>12</v>
      </c>
      <c r="W67" s="28">
        <v>0</v>
      </c>
      <c r="X67" s="28">
        <v>0</v>
      </c>
      <c r="Y67" s="28">
        <v>0.83333333333333337</v>
      </c>
      <c r="Z67" s="28">
        <v>0</v>
      </c>
      <c r="AA67" s="28">
        <v>0.66666666666666663</v>
      </c>
      <c r="AB67" s="28">
        <v>1</v>
      </c>
      <c r="AC67" s="28">
        <v>0</v>
      </c>
      <c r="AD67" s="29">
        <f t="shared" ref="AD67:AD86" si="10">COUNTA(W67:AB67)</f>
        <v>6</v>
      </c>
      <c r="AE67" s="30">
        <f t="shared" ref="AE67:AE86" si="11">1/COUNTA(I67:U67)</f>
        <v>8.3333333333333329E-2</v>
      </c>
      <c r="AF67" s="30">
        <f t="shared" ref="AF67:AF86" si="12">0.5/COUNTA(W67:AB67)</f>
        <v>8.3333333333333329E-2</v>
      </c>
      <c r="AG67" s="30">
        <v>0.5</v>
      </c>
      <c r="AH67" s="31">
        <f t="shared" ref="AH67:AH86" si="13">0.9/COUNTA(I67:U67)</f>
        <v>7.4999999999999997E-2</v>
      </c>
      <c r="AI67" s="31">
        <f t="shared" ref="AI67:AI86" si="14">0.05/COUNTA(W67:AB67)</f>
        <v>8.3333333333333332E-3</v>
      </c>
      <c r="AJ67" s="31">
        <v>0.05</v>
      </c>
      <c r="AK67" s="34">
        <f t="shared" ref="AK67:AK86" si="15">((I67*AE67)+(J67*AE67)+(K67*AE67)+(L67*AE67)+(M67*AE67)+(N67*AE67)+(O67*AE67)+(P67*AE67)+(Q67*AE67)+(R67*AE67)+(S67*AE67)+(T67*AE67)+(U67*AE67))*100</f>
        <v>70.1388888888889</v>
      </c>
      <c r="AL67" s="34">
        <f t="shared" ref="AL67:AL86" si="16">((W67*AF67)+(X67*AF67)+(Y67*AF67)+(Z67*AF67)+(AA67*AF67)+(AB67*AF67)+(AC67*AG67))*100</f>
        <v>20.833333333333332</v>
      </c>
      <c r="AM67" s="34">
        <f t="shared" ref="AM67:AM86" si="17">(((I67*AH67)+(J67*AH67)+(K67*AH67)+(L67*AH67)+(M67*AH67)+(N67*AH67)+(O67*AH67)+(P67*AH67)+(Q67*AH67)+(R67*AH67)+(S67*AH67)+(T67*AH67)+(U67*AH67))+((W67*AI67)+(X67*AI67)+(Y67*AI67)+(Z67*AI67)+(AA67*AI67)+(AB67*AI67)+(AC67*AJ67)))*100</f>
        <v>65.208333333333329</v>
      </c>
      <c r="AN67" s="32" t="s">
        <v>231</v>
      </c>
      <c r="AO67" s="8" t="s">
        <v>97</v>
      </c>
      <c r="AP67" s="9">
        <v>45484</v>
      </c>
    </row>
    <row r="68" spans="1:42" s="45" customFormat="1" ht="13" customHeight="1" x14ac:dyDescent="0.25">
      <c r="A68" s="6">
        <v>45484.70470962963</v>
      </c>
      <c r="B68" s="8" t="s">
        <v>87</v>
      </c>
      <c r="C68" s="8" t="s">
        <v>113</v>
      </c>
      <c r="D68" s="25"/>
      <c r="E68" s="25"/>
      <c r="F68" s="25"/>
      <c r="G68" s="25"/>
      <c r="H68" s="8" t="s">
        <v>232</v>
      </c>
      <c r="I68" s="28">
        <v>0</v>
      </c>
      <c r="J68" s="28">
        <v>1</v>
      </c>
      <c r="K68" s="28">
        <v>1</v>
      </c>
      <c r="L68" s="28">
        <v>1</v>
      </c>
      <c r="M68" s="28">
        <v>0.5</v>
      </c>
      <c r="N68" s="28">
        <v>0.5</v>
      </c>
      <c r="O68" s="28">
        <v>0.5</v>
      </c>
      <c r="P68" s="28">
        <v>0</v>
      </c>
      <c r="Q68" s="28">
        <v>1</v>
      </c>
      <c r="R68" s="28">
        <v>0</v>
      </c>
      <c r="S68" s="28">
        <v>0.83333333333333337</v>
      </c>
      <c r="T68" s="28">
        <v>0</v>
      </c>
      <c r="U68" s="28"/>
      <c r="V68" s="29">
        <f t="shared" si="9"/>
        <v>12</v>
      </c>
      <c r="W68" s="28">
        <v>0</v>
      </c>
      <c r="X68" s="28">
        <v>0</v>
      </c>
      <c r="Y68" s="28">
        <v>0</v>
      </c>
      <c r="Z68" s="28">
        <v>0</v>
      </c>
      <c r="AA68" s="28">
        <v>0</v>
      </c>
      <c r="AB68" s="28">
        <v>0</v>
      </c>
      <c r="AC68" s="28">
        <v>0</v>
      </c>
      <c r="AD68" s="29">
        <f t="shared" si="10"/>
        <v>6</v>
      </c>
      <c r="AE68" s="30">
        <f t="shared" si="11"/>
        <v>8.3333333333333329E-2</v>
      </c>
      <c r="AF68" s="30">
        <f t="shared" si="12"/>
        <v>8.3333333333333329E-2</v>
      </c>
      <c r="AG68" s="30">
        <v>0.5</v>
      </c>
      <c r="AH68" s="31">
        <f t="shared" si="13"/>
        <v>7.4999999999999997E-2</v>
      </c>
      <c r="AI68" s="31">
        <f t="shared" si="14"/>
        <v>8.3333333333333332E-3</v>
      </c>
      <c r="AJ68" s="31">
        <v>0.05</v>
      </c>
      <c r="AK68" s="34">
        <f t="shared" si="15"/>
        <v>52.777777777777779</v>
      </c>
      <c r="AL68" s="34">
        <f t="shared" si="16"/>
        <v>0</v>
      </c>
      <c r="AM68" s="34">
        <f t="shared" si="17"/>
        <v>47.499999999999993</v>
      </c>
      <c r="AN68" s="32" t="s">
        <v>233</v>
      </c>
      <c r="AO68" s="8" t="s">
        <v>101</v>
      </c>
      <c r="AP68" s="9">
        <v>45484</v>
      </c>
    </row>
    <row r="69" spans="1:42" s="45" customFormat="1" ht="13" customHeight="1" x14ac:dyDescent="0.25">
      <c r="A69" s="35">
        <v>45485.429844791666</v>
      </c>
      <c r="B69" s="36" t="s">
        <v>87</v>
      </c>
      <c r="C69" s="36" t="s">
        <v>88</v>
      </c>
      <c r="D69" s="37"/>
      <c r="E69" s="37"/>
      <c r="F69" s="37"/>
      <c r="G69" s="36" t="s">
        <v>116</v>
      </c>
      <c r="H69" s="37"/>
      <c r="I69" s="38">
        <v>0.33333333333333331</v>
      </c>
      <c r="J69" s="38">
        <v>0.16666666666666666</v>
      </c>
      <c r="K69" s="38">
        <v>0.41666666666666669</v>
      </c>
      <c r="L69" s="38">
        <v>0.58333333333333337</v>
      </c>
      <c r="M69" s="38">
        <v>0</v>
      </c>
      <c r="N69" s="38">
        <v>0.5</v>
      </c>
      <c r="O69" s="38">
        <v>0.5</v>
      </c>
      <c r="P69" s="38">
        <v>0</v>
      </c>
      <c r="Q69" s="38">
        <v>0.83333333333333337</v>
      </c>
      <c r="R69" s="38">
        <v>0.83333333333333337</v>
      </c>
      <c r="S69" s="38">
        <v>1</v>
      </c>
      <c r="T69" s="38">
        <v>0</v>
      </c>
      <c r="U69" s="38">
        <v>0</v>
      </c>
      <c r="V69" s="39">
        <f t="shared" si="9"/>
        <v>13</v>
      </c>
      <c r="W69" s="38">
        <v>0</v>
      </c>
      <c r="X69" s="38">
        <v>0</v>
      </c>
      <c r="Y69" s="38">
        <v>0</v>
      </c>
      <c r="Z69" s="38">
        <v>0</v>
      </c>
      <c r="AA69" s="38">
        <v>0</v>
      </c>
      <c r="AB69" s="38">
        <v>0</v>
      </c>
      <c r="AC69" s="38">
        <v>0</v>
      </c>
      <c r="AD69" s="39">
        <f t="shared" si="10"/>
        <v>6</v>
      </c>
      <c r="AE69" s="40">
        <f t="shared" si="11"/>
        <v>7.6923076923076927E-2</v>
      </c>
      <c r="AF69" s="40">
        <f t="shared" si="12"/>
        <v>8.3333333333333329E-2</v>
      </c>
      <c r="AG69" s="40">
        <v>0.5</v>
      </c>
      <c r="AH69" s="41">
        <f t="shared" si="13"/>
        <v>6.9230769230769235E-2</v>
      </c>
      <c r="AI69" s="41">
        <f t="shared" si="14"/>
        <v>8.3333333333333332E-3</v>
      </c>
      <c r="AJ69" s="41">
        <v>0.05</v>
      </c>
      <c r="AK69" s="42">
        <f t="shared" si="15"/>
        <v>39.743589743589745</v>
      </c>
      <c r="AL69" s="42">
        <f t="shared" si="16"/>
        <v>0</v>
      </c>
      <c r="AM69" s="42">
        <f t="shared" si="17"/>
        <v>35.769230769230774</v>
      </c>
      <c r="AN69" s="43" t="s">
        <v>117</v>
      </c>
      <c r="AO69" s="36" t="s">
        <v>97</v>
      </c>
      <c r="AP69" s="44">
        <v>45485</v>
      </c>
    </row>
    <row r="70" spans="1:42" s="45" customFormat="1" ht="13" customHeight="1" x14ac:dyDescent="0.25">
      <c r="A70" s="6">
        <v>45485.434225173609</v>
      </c>
      <c r="B70" s="8" t="s">
        <v>87</v>
      </c>
      <c r="C70" s="8" t="s">
        <v>4</v>
      </c>
      <c r="D70" s="25"/>
      <c r="E70" s="8" t="s">
        <v>234</v>
      </c>
      <c r="F70" s="25"/>
      <c r="G70" s="25"/>
      <c r="H70" s="25"/>
      <c r="I70" s="28">
        <v>0.66666666666666663</v>
      </c>
      <c r="J70" s="28">
        <v>0.66666666666666663</v>
      </c>
      <c r="K70" s="28">
        <v>0.41666666666666669</v>
      </c>
      <c r="L70" s="28">
        <v>0.75</v>
      </c>
      <c r="M70" s="28">
        <v>0.5</v>
      </c>
      <c r="N70" s="28">
        <v>0.66666666666666663</v>
      </c>
      <c r="O70" s="28">
        <v>0.83333333333333337</v>
      </c>
      <c r="P70" s="28">
        <v>0.83333333333333337</v>
      </c>
      <c r="Q70" s="28">
        <v>1</v>
      </c>
      <c r="R70" s="28">
        <v>0.83333333333333337</v>
      </c>
      <c r="S70" s="28">
        <v>0.5</v>
      </c>
      <c r="T70" s="28">
        <v>0</v>
      </c>
      <c r="U70" s="28">
        <v>0</v>
      </c>
      <c r="V70" s="29">
        <f t="shared" si="9"/>
        <v>13</v>
      </c>
      <c r="W70" s="28"/>
      <c r="X70" s="28">
        <v>1</v>
      </c>
      <c r="Y70" s="28">
        <v>1</v>
      </c>
      <c r="Z70" s="28">
        <v>0</v>
      </c>
      <c r="AA70" s="28">
        <v>1</v>
      </c>
      <c r="AB70" s="28">
        <v>0.66666666666666663</v>
      </c>
      <c r="AC70" s="28">
        <v>0</v>
      </c>
      <c r="AD70" s="29">
        <f t="shared" si="10"/>
        <v>5</v>
      </c>
      <c r="AE70" s="30">
        <f t="shared" si="11"/>
        <v>7.6923076923076927E-2</v>
      </c>
      <c r="AF70" s="30">
        <f t="shared" si="12"/>
        <v>0.1</v>
      </c>
      <c r="AG70" s="30">
        <v>0.5</v>
      </c>
      <c r="AH70" s="31">
        <f t="shared" si="13"/>
        <v>6.9230769230769235E-2</v>
      </c>
      <c r="AI70" s="31">
        <f t="shared" si="14"/>
        <v>0.01</v>
      </c>
      <c r="AJ70" s="31">
        <v>0.05</v>
      </c>
      <c r="AK70" s="34">
        <f t="shared" si="15"/>
        <v>58.974358974358978</v>
      </c>
      <c r="AL70" s="34">
        <f t="shared" si="16"/>
        <v>36.666666666666671</v>
      </c>
      <c r="AM70" s="34">
        <f t="shared" si="17"/>
        <v>56.743589743589752</v>
      </c>
      <c r="AN70" s="32" t="s">
        <v>235</v>
      </c>
      <c r="AO70" s="8" t="s">
        <v>112</v>
      </c>
      <c r="AP70" s="9">
        <v>45485</v>
      </c>
    </row>
    <row r="71" spans="1:42" s="45" customFormat="1" ht="13" customHeight="1" x14ac:dyDescent="0.25">
      <c r="A71" s="35">
        <v>45485.434279224537</v>
      </c>
      <c r="B71" s="36" t="s">
        <v>87</v>
      </c>
      <c r="C71" s="36" t="s">
        <v>88</v>
      </c>
      <c r="D71" s="37"/>
      <c r="E71" s="37"/>
      <c r="F71" s="37"/>
      <c r="G71" s="36" t="s">
        <v>104</v>
      </c>
      <c r="H71" s="37"/>
      <c r="I71" s="38">
        <v>1</v>
      </c>
      <c r="J71" s="38">
        <v>0</v>
      </c>
      <c r="K71" s="38">
        <v>1</v>
      </c>
      <c r="L71" s="38">
        <v>1</v>
      </c>
      <c r="M71" s="38">
        <v>0.5</v>
      </c>
      <c r="N71" s="38">
        <v>1</v>
      </c>
      <c r="O71" s="38">
        <v>1</v>
      </c>
      <c r="P71" s="38"/>
      <c r="Q71" s="38">
        <v>1</v>
      </c>
      <c r="R71" s="38">
        <v>0.58333333333333337</v>
      </c>
      <c r="S71" s="38">
        <v>1</v>
      </c>
      <c r="T71" s="38">
        <v>1</v>
      </c>
      <c r="U71" s="38"/>
      <c r="V71" s="39">
        <f t="shared" si="9"/>
        <v>11</v>
      </c>
      <c r="W71" s="38">
        <v>0</v>
      </c>
      <c r="X71" s="38">
        <v>1</v>
      </c>
      <c r="Y71" s="38">
        <v>1</v>
      </c>
      <c r="Z71" s="38">
        <v>1</v>
      </c>
      <c r="AA71" s="38">
        <v>0</v>
      </c>
      <c r="AB71" s="38">
        <v>1</v>
      </c>
      <c r="AC71" s="38">
        <v>0.66666666666666663</v>
      </c>
      <c r="AD71" s="39">
        <f t="shared" si="10"/>
        <v>6</v>
      </c>
      <c r="AE71" s="40">
        <f t="shared" si="11"/>
        <v>9.0909090909090912E-2</v>
      </c>
      <c r="AF71" s="40">
        <f t="shared" si="12"/>
        <v>8.3333333333333329E-2</v>
      </c>
      <c r="AG71" s="40">
        <v>0.5</v>
      </c>
      <c r="AH71" s="41">
        <f t="shared" si="13"/>
        <v>8.1818181818181818E-2</v>
      </c>
      <c r="AI71" s="41">
        <f t="shared" si="14"/>
        <v>8.3333333333333332E-3</v>
      </c>
      <c r="AJ71" s="41">
        <v>0.05</v>
      </c>
      <c r="AK71" s="42">
        <f t="shared" si="15"/>
        <v>82.575757575757578</v>
      </c>
      <c r="AL71" s="42">
        <f t="shared" si="16"/>
        <v>66.666666666666657</v>
      </c>
      <c r="AM71" s="42">
        <f t="shared" si="17"/>
        <v>80.98484848484847</v>
      </c>
      <c r="AN71" s="43" t="s">
        <v>105</v>
      </c>
      <c r="AO71" s="36" t="s">
        <v>97</v>
      </c>
      <c r="AP71" s="44">
        <v>45485</v>
      </c>
    </row>
    <row r="72" spans="1:42" s="45" customFormat="1" ht="13" customHeight="1" x14ac:dyDescent="0.25">
      <c r="A72" s="6">
        <v>45485.464290081014</v>
      </c>
      <c r="B72" s="8" t="s">
        <v>87</v>
      </c>
      <c r="C72" s="8" t="s">
        <v>4</v>
      </c>
      <c r="D72" s="25"/>
      <c r="E72" s="8" t="s">
        <v>236</v>
      </c>
      <c r="F72" s="25"/>
      <c r="G72" s="25"/>
      <c r="H72" s="25"/>
      <c r="I72" s="28">
        <v>0.33333333333333331</v>
      </c>
      <c r="J72" s="28">
        <v>1</v>
      </c>
      <c r="K72" s="28">
        <v>8.3333333333333329E-2</v>
      </c>
      <c r="L72" s="28">
        <v>0.5</v>
      </c>
      <c r="M72" s="28">
        <v>0.5</v>
      </c>
      <c r="N72" s="28">
        <v>0.66666666666666663</v>
      </c>
      <c r="O72" s="28">
        <v>0</v>
      </c>
      <c r="P72" s="28">
        <v>0</v>
      </c>
      <c r="Q72" s="28">
        <v>0.66666666666666663</v>
      </c>
      <c r="R72" s="28">
        <v>0</v>
      </c>
      <c r="S72" s="28">
        <v>0.66666666666666663</v>
      </c>
      <c r="T72" s="28">
        <v>0</v>
      </c>
      <c r="U72" s="28">
        <v>0</v>
      </c>
      <c r="V72" s="29">
        <f t="shared" si="9"/>
        <v>13</v>
      </c>
      <c r="W72" s="28">
        <v>0</v>
      </c>
      <c r="X72" s="28">
        <v>0.5</v>
      </c>
      <c r="Y72" s="28">
        <v>0</v>
      </c>
      <c r="Z72" s="28">
        <v>0</v>
      </c>
      <c r="AA72" s="28">
        <v>0</v>
      </c>
      <c r="AB72" s="28">
        <v>0</v>
      </c>
      <c r="AC72" s="28">
        <v>0</v>
      </c>
      <c r="AD72" s="29">
        <f t="shared" si="10"/>
        <v>6</v>
      </c>
      <c r="AE72" s="30">
        <f t="shared" si="11"/>
        <v>7.6923076923076927E-2</v>
      </c>
      <c r="AF72" s="30">
        <f t="shared" si="12"/>
        <v>8.3333333333333329E-2</v>
      </c>
      <c r="AG72" s="30">
        <v>0.5</v>
      </c>
      <c r="AH72" s="31">
        <f t="shared" si="13"/>
        <v>6.9230769230769235E-2</v>
      </c>
      <c r="AI72" s="31">
        <f t="shared" si="14"/>
        <v>8.3333333333333332E-3</v>
      </c>
      <c r="AJ72" s="31">
        <v>0.05</v>
      </c>
      <c r="AK72" s="34">
        <f t="shared" si="15"/>
        <v>33.974358974358971</v>
      </c>
      <c r="AL72" s="34">
        <f t="shared" si="16"/>
        <v>4.1666666666666661</v>
      </c>
      <c r="AM72" s="34">
        <f t="shared" si="17"/>
        <v>30.993589743589745</v>
      </c>
      <c r="AN72" s="32" t="s">
        <v>237</v>
      </c>
      <c r="AO72" s="8" t="s">
        <v>109</v>
      </c>
      <c r="AP72" s="9">
        <v>45485</v>
      </c>
    </row>
    <row r="73" spans="1:42" s="45" customFormat="1" ht="13" customHeight="1" x14ac:dyDescent="0.25">
      <c r="A73" s="6">
        <v>45485.499122013891</v>
      </c>
      <c r="B73" s="8" t="s">
        <v>87</v>
      </c>
      <c r="C73" s="8" t="s">
        <v>4</v>
      </c>
      <c r="D73" s="25"/>
      <c r="E73" s="8" t="s">
        <v>238</v>
      </c>
      <c r="F73" s="25"/>
      <c r="G73" s="25"/>
      <c r="H73" s="25"/>
      <c r="I73" s="28">
        <v>0</v>
      </c>
      <c r="J73" s="28">
        <v>0.33333333333333331</v>
      </c>
      <c r="K73" s="28">
        <v>0</v>
      </c>
      <c r="L73" s="28">
        <v>0.58333333333333337</v>
      </c>
      <c r="M73" s="28">
        <v>0.5</v>
      </c>
      <c r="N73" s="28">
        <v>0.5</v>
      </c>
      <c r="O73" s="28">
        <v>0.5</v>
      </c>
      <c r="P73" s="28">
        <v>0</v>
      </c>
      <c r="Q73" s="28">
        <v>0</v>
      </c>
      <c r="R73" s="28">
        <v>0</v>
      </c>
      <c r="S73" s="28">
        <v>0.5</v>
      </c>
      <c r="T73" s="28">
        <v>0</v>
      </c>
      <c r="U73" s="28">
        <v>0</v>
      </c>
      <c r="V73" s="29">
        <f t="shared" si="9"/>
        <v>13</v>
      </c>
      <c r="W73" s="28">
        <v>0</v>
      </c>
      <c r="X73" s="28">
        <v>0.66666666666666663</v>
      </c>
      <c r="Y73" s="28">
        <v>0</v>
      </c>
      <c r="Z73" s="28">
        <v>0</v>
      </c>
      <c r="AA73" s="28">
        <v>0</v>
      </c>
      <c r="AB73" s="28">
        <v>0</v>
      </c>
      <c r="AC73" s="28">
        <v>0</v>
      </c>
      <c r="AD73" s="29">
        <f t="shared" si="10"/>
        <v>6</v>
      </c>
      <c r="AE73" s="30">
        <f t="shared" si="11"/>
        <v>7.6923076923076927E-2</v>
      </c>
      <c r="AF73" s="30">
        <f t="shared" si="12"/>
        <v>8.3333333333333329E-2</v>
      </c>
      <c r="AG73" s="30">
        <v>0.5</v>
      </c>
      <c r="AH73" s="31">
        <f t="shared" si="13"/>
        <v>6.9230769230769235E-2</v>
      </c>
      <c r="AI73" s="31">
        <f t="shared" si="14"/>
        <v>8.3333333333333332E-3</v>
      </c>
      <c r="AJ73" s="31">
        <v>0.05</v>
      </c>
      <c r="AK73" s="34">
        <f t="shared" si="15"/>
        <v>22.435897435897438</v>
      </c>
      <c r="AL73" s="34">
        <f t="shared" si="16"/>
        <v>5.5555555555555554</v>
      </c>
      <c r="AM73" s="34">
        <f t="shared" si="17"/>
        <v>20.747863247863251</v>
      </c>
      <c r="AN73" s="32" t="s">
        <v>239</v>
      </c>
      <c r="AO73" s="8" t="s">
        <v>97</v>
      </c>
      <c r="AP73" s="9">
        <v>45485</v>
      </c>
    </row>
    <row r="74" spans="1:42" s="45" customFormat="1" ht="13" customHeight="1" x14ac:dyDescent="0.25">
      <c r="A74" s="6">
        <v>45485.501648541671</v>
      </c>
      <c r="B74" s="8" t="s">
        <v>87</v>
      </c>
      <c r="C74" s="8" t="s">
        <v>4</v>
      </c>
      <c r="D74" s="25"/>
      <c r="E74" s="8" t="s">
        <v>240</v>
      </c>
      <c r="F74" s="25"/>
      <c r="G74" s="25"/>
      <c r="H74" s="25"/>
      <c r="I74" s="28">
        <v>0.66666666666666663</v>
      </c>
      <c r="J74" s="28">
        <v>0.66666666666666663</v>
      </c>
      <c r="K74" s="28">
        <v>0.41666666666666669</v>
      </c>
      <c r="L74" s="28">
        <v>0.5</v>
      </c>
      <c r="M74" s="28">
        <v>0.5</v>
      </c>
      <c r="N74" s="28">
        <v>1</v>
      </c>
      <c r="O74" s="28">
        <v>0.5</v>
      </c>
      <c r="P74" s="28">
        <v>0</v>
      </c>
      <c r="Q74" s="28">
        <v>0.83333333333333337</v>
      </c>
      <c r="R74" s="28">
        <v>0</v>
      </c>
      <c r="S74" s="28">
        <v>0.83333333333333337</v>
      </c>
      <c r="T74" s="28">
        <v>0</v>
      </c>
      <c r="U74" s="28">
        <v>0</v>
      </c>
      <c r="V74" s="29">
        <f t="shared" si="9"/>
        <v>13</v>
      </c>
      <c r="W74" s="28"/>
      <c r="X74" s="28">
        <v>0.66666666666666663</v>
      </c>
      <c r="Y74" s="28">
        <v>0</v>
      </c>
      <c r="Z74" s="28">
        <v>0</v>
      </c>
      <c r="AA74" s="28">
        <v>0</v>
      </c>
      <c r="AB74" s="28">
        <v>0</v>
      </c>
      <c r="AC74" s="28">
        <v>0.66666666666666663</v>
      </c>
      <c r="AD74" s="29">
        <f t="shared" si="10"/>
        <v>5</v>
      </c>
      <c r="AE74" s="30">
        <f t="shared" si="11"/>
        <v>7.6923076923076927E-2</v>
      </c>
      <c r="AF74" s="30">
        <f t="shared" si="12"/>
        <v>0.1</v>
      </c>
      <c r="AG74" s="30">
        <v>0.5</v>
      </c>
      <c r="AH74" s="31">
        <f t="shared" si="13"/>
        <v>6.9230769230769235E-2</v>
      </c>
      <c r="AI74" s="31">
        <f t="shared" si="14"/>
        <v>0.01</v>
      </c>
      <c r="AJ74" s="31">
        <v>0.05</v>
      </c>
      <c r="AK74" s="34">
        <f t="shared" si="15"/>
        <v>45.512820512820504</v>
      </c>
      <c r="AL74" s="34">
        <f t="shared" si="16"/>
        <v>40</v>
      </c>
      <c r="AM74" s="34">
        <f t="shared" si="17"/>
        <v>44.96153846153846</v>
      </c>
      <c r="AN74" s="32" t="s">
        <v>241</v>
      </c>
      <c r="AO74" s="8" t="s">
        <v>112</v>
      </c>
      <c r="AP74" s="9">
        <v>45485</v>
      </c>
    </row>
    <row r="75" spans="1:42" s="45" customFormat="1" ht="13" customHeight="1" x14ac:dyDescent="0.25">
      <c r="A75" s="35">
        <v>45485.502909479168</v>
      </c>
      <c r="B75" s="36" t="s">
        <v>87</v>
      </c>
      <c r="C75" s="36" t="s">
        <v>88</v>
      </c>
      <c r="D75" s="37"/>
      <c r="E75" s="37"/>
      <c r="F75" s="37"/>
      <c r="G75" s="36" t="s">
        <v>98</v>
      </c>
      <c r="H75" s="37"/>
      <c r="I75" s="38">
        <v>1</v>
      </c>
      <c r="J75" s="38">
        <v>1</v>
      </c>
      <c r="K75" s="38">
        <v>1</v>
      </c>
      <c r="L75" s="38">
        <v>1</v>
      </c>
      <c r="M75" s="38">
        <v>1</v>
      </c>
      <c r="N75" s="38">
        <v>1</v>
      </c>
      <c r="O75" s="38">
        <v>1</v>
      </c>
      <c r="P75" s="38"/>
      <c r="Q75" s="38">
        <v>1</v>
      </c>
      <c r="R75" s="38">
        <v>1</v>
      </c>
      <c r="S75" s="38">
        <v>1</v>
      </c>
      <c r="T75" s="38">
        <v>1</v>
      </c>
      <c r="U75" s="38">
        <v>1</v>
      </c>
      <c r="V75" s="39">
        <f t="shared" si="9"/>
        <v>12</v>
      </c>
      <c r="W75" s="38">
        <v>1</v>
      </c>
      <c r="X75" s="38">
        <v>1</v>
      </c>
      <c r="Y75" s="38">
        <v>1</v>
      </c>
      <c r="Z75" s="38">
        <v>1</v>
      </c>
      <c r="AA75" s="38">
        <v>1</v>
      </c>
      <c r="AB75" s="38">
        <v>1</v>
      </c>
      <c r="AC75" s="38">
        <v>1</v>
      </c>
      <c r="AD75" s="39">
        <f t="shared" si="10"/>
        <v>6</v>
      </c>
      <c r="AE75" s="40">
        <f t="shared" si="11"/>
        <v>8.3333333333333329E-2</v>
      </c>
      <c r="AF75" s="40">
        <f t="shared" si="12"/>
        <v>8.3333333333333329E-2</v>
      </c>
      <c r="AG75" s="40">
        <v>0.5</v>
      </c>
      <c r="AH75" s="41">
        <f t="shared" si="13"/>
        <v>7.4999999999999997E-2</v>
      </c>
      <c r="AI75" s="41">
        <f t="shared" si="14"/>
        <v>8.3333333333333332E-3</v>
      </c>
      <c r="AJ75" s="41">
        <v>0.05</v>
      </c>
      <c r="AK75" s="42">
        <f t="shared" si="15"/>
        <v>100</v>
      </c>
      <c r="AL75" s="42">
        <f t="shared" si="16"/>
        <v>100</v>
      </c>
      <c r="AM75" s="42">
        <f t="shared" si="17"/>
        <v>99.999999999999972</v>
      </c>
      <c r="AN75" s="43" t="s">
        <v>242</v>
      </c>
      <c r="AO75" s="36" t="s">
        <v>101</v>
      </c>
      <c r="AP75" s="44">
        <v>45485</v>
      </c>
    </row>
    <row r="76" spans="1:42" s="45" customFormat="1" ht="13" customHeight="1" x14ac:dyDescent="0.25">
      <c r="A76" s="6">
        <v>45485.51877166667</v>
      </c>
      <c r="B76" s="8" t="s">
        <v>87</v>
      </c>
      <c r="C76" s="8" t="s">
        <v>88</v>
      </c>
      <c r="D76" s="25"/>
      <c r="E76" s="25"/>
      <c r="F76" s="25"/>
      <c r="G76" s="8" t="s">
        <v>243</v>
      </c>
      <c r="H76" s="25"/>
      <c r="I76" s="28">
        <v>0.66666666666666663</v>
      </c>
      <c r="J76" s="28">
        <v>1</v>
      </c>
      <c r="K76" s="28">
        <v>0.66666666666666663</v>
      </c>
      <c r="L76" s="28">
        <v>0.75</v>
      </c>
      <c r="M76" s="28">
        <v>0.5</v>
      </c>
      <c r="N76" s="28">
        <v>1</v>
      </c>
      <c r="O76" s="28">
        <v>0.83333333333333337</v>
      </c>
      <c r="P76" s="28"/>
      <c r="Q76" s="28">
        <v>0.83333333333333337</v>
      </c>
      <c r="R76" s="28">
        <v>0.58333333333333337</v>
      </c>
      <c r="S76" s="28">
        <v>0.83333333333333337</v>
      </c>
      <c r="T76" s="28">
        <v>1</v>
      </c>
      <c r="U76" s="28">
        <v>0.66666666666666663</v>
      </c>
      <c r="V76" s="29">
        <f t="shared" si="9"/>
        <v>12</v>
      </c>
      <c r="W76" s="28">
        <v>0</v>
      </c>
      <c r="X76" s="28">
        <v>0</v>
      </c>
      <c r="Y76" s="28">
        <v>0</v>
      </c>
      <c r="Z76" s="28">
        <v>0</v>
      </c>
      <c r="AA76" s="28">
        <v>0</v>
      </c>
      <c r="AB76" s="28">
        <v>0.83333333333333337</v>
      </c>
      <c r="AC76" s="28">
        <v>0.66666666666666663</v>
      </c>
      <c r="AD76" s="29">
        <f t="shared" si="10"/>
        <v>6</v>
      </c>
      <c r="AE76" s="30">
        <f t="shared" si="11"/>
        <v>8.3333333333333329E-2</v>
      </c>
      <c r="AF76" s="30">
        <f t="shared" si="12"/>
        <v>8.3333333333333329E-2</v>
      </c>
      <c r="AG76" s="30">
        <v>0.5</v>
      </c>
      <c r="AH76" s="31">
        <f t="shared" si="13"/>
        <v>7.4999999999999997E-2</v>
      </c>
      <c r="AI76" s="31">
        <f t="shared" si="14"/>
        <v>8.3333333333333332E-3</v>
      </c>
      <c r="AJ76" s="31">
        <v>0.05</v>
      </c>
      <c r="AK76" s="34">
        <f t="shared" si="15"/>
        <v>77.777777777777786</v>
      </c>
      <c r="AL76" s="34">
        <f t="shared" si="16"/>
        <v>40.277777777777779</v>
      </c>
      <c r="AM76" s="34">
        <f t="shared" si="17"/>
        <v>74.027777777777771</v>
      </c>
      <c r="AN76" s="32" t="s">
        <v>244</v>
      </c>
      <c r="AO76" s="8" t="s">
        <v>101</v>
      </c>
      <c r="AP76" s="9">
        <v>45485</v>
      </c>
    </row>
    <row r="77" spans="1:42" s="45" customFormat="1" ht="13" customHeight="1" x14ac:dyDescent="0.25">
      <c r="A77" s="6">
        <v>45485.532614502314</v>
      </c>
      <c r="B77" s="8" t="s">
        <v>87</v>
      </c>
      <c r="C77" s="8" t="s">
        <v>4</v>
      </c>
      <c r="D77" s="25"/>
      <c r="E77" s="8" t="s">
        <v>245</v>
      </c>
      <c r="F77" s="25"/>
      <c r="G77" s="25"/>
      <c r="H77" s="25"/>
      <c r="I77" s="28">
        <v>0.66666666666666663</v>
      </c>
      <c r="J77" s="28">
        <v>0.66666666666666663</v>
      </c>
      <c r="K77" s="28">
        <v>8.3333333333333329E-2</v>
      </c>
      <c r="L77" s="28">
        <v>0.16666666666666666</v>
      </c>
      <c r="M77" s="28">
        <v>0</v>
      </c>
      <c r="N77" s="28">
        <v>0</v>
      </c>
      <c r="O77" s="28">
        <v>0.33333333333333331</v>
      </c>
      <c r="P77" s="28">
        <v>0</v>
      </c>
      <c r="Q77" s="28">
        <v>0</v>
      </c>
      <c r="R77" s="28">
        <v>0</v>
      </c>
      <c r="S77" s="28">
        <v>0</v>
      </c>
      <c r="T77" s="28">
        <v>0</v>
      </c>
      <c r="U77" s="28">
        <v>0</v>
      </c>
      <c r="V77" s="29">
        <f t="shared" si="9"/>
        <v>13</v>
      </c>
      <c r="W77" s="28"/>
      <c r="X77" s="28">
        <v>0</v>
      </c>
      <c r="Y77" s="28">
        <v>0</v>
      </c>
      <c r="Z77" s="28">
        <v>0.66666666666666663</v>
      </c>
      <c r="AA77" s="28">
        <v>0</v>
      </c>
      <c r="AB77" s="28">
        <v>0.5</v>
      </c>
      <c r="AC77" s="28">
        <v>0</v>
      </c>
      <c r="AD77" s="29">
        <f t="shared" si="10"/>
        <v>5</v>
      </c>
      <c r="AE77" s="30">
        <f t="shared" si="11"/>
        <v>7.6923076923076927E-2</v>
      </c>
      <c r="AF77" s="30">
        <f t="shared" si="12"/>
        <v>0.1</v>
      </c>
      <c r="AG77" s="30">
        <v>0.5</v>
      </c>
      <c r="AH77" s="31">
        <f t="shared" si="13"/>
        <v>6.9230769230769235E-2</v>
      </c>
      <c r="AI77" s="31">
        <f t="shared" si="14"/>
        <v>0.01</v>
      </c>
      <c r="AJ77" s="31">
        <v>0.05</v>
      </c>
      <c r="AK77" s="34">
        <f t="shared" si="15"/>
        <v>14.743589743589745</v>
      </c>
      <c r="AL77" s="34">
        <f t="shared" si="16"/>
        <v>11.666666666666666</v>
      </c>
      <c r="AM77" s="34">
        <f t="shared" si="17"/>
        <v>14.435897435897438</v>
      </c>
      <c r="AN77" s="32" t="s">
        <v>246</v>
      </c>
      <c r="AO77" s="8" t="s">
        <v>109</v>
      </c>
      <c r="AP77" s="9">
        <v>45485</v>
      </c>
    </row>
    <row r="78" spans="1:42" s="45" customFormat="1" ht="13" customHeight="1" x14ac:dyDescent="0.25">
      <c r="A78" s="6">
        <v>45485.566806250004</v>
      </c>
      <c r="B78" s="8" t="s">
        <v>87</v>
      </c>
      <c r="C78" s="8" t="s">
        <v>88</v>
      </c>
      <c r="D78" s="25"/>
      <c r="E78" s="25"/>
      <c r="F78" s="25"/>
      <c r="G78" s="8" t="s">
        <v>247</v>
      </c>
      <c r="H78" s="25"/>
      <c r="I78" s="28">
        <v>0.33333333333333331</v>
      </c>
      <c r="J78" s="28">
        <v>0.5</v>
      </c>
      <c r="K78" s="28">
        <v>0.41666666666666669</v>
      </c>
      <c r="L78" s="28">
        <v>0.58333333333333337</v>
      </c>
      <c r="M78" s="28">
        <v>0.75</v>
      </c>
      <c r="N78" s="28">
        <v>0.66666666666666663</v>
      </c>
      <c r="O78" s="28">
        <v>0.5</v>
      </c>
      <c r="P78" s="28">
        <v>0</v>
      </c>
      <c r="Q78" s="28">
        <v>1</v>
      </c>
      <c r="R78" s="28">
        <v>0</v>
      </c>
      <c r="S78" s="28">
        <v>0.83333333333333337</v>
      </c>
      <c r="T78" s="28">
        <v>0</v>
      </c>
      <c r="U78" s="28">
        <v>0</v>
      </c>
      <c r="V78" s="29">
        <f t="shared" si="9"/>
        <v>13</v>
      </c>
      <c r="W78" s="28">
        <v>0</v>
      </c>
      <c r="X78" s="28">
        <v>0</v>
      </c>
      <c r="Y78" s="28">
        <v>0</v>
      </c>
      <c r="Z78" s="28">
        <v>0</v>
      </c>
      <c r="AA78" s="28">
        <v>0</v>
      </c>
      <c r="AB78" s="28">
        <v>0</v>
      </c>
      <c r="AC78" s="28">
        <v>0</v>
      </c>
      <c r="AD78" s="29">
        <f t="shared" si="10"/>
        <v>6</v>
      </c>
      <c r="AE78" s="30">
        <f t="shared" si="11"/>
        <v>7.6923076923076927E-2</v>
      </c>
      <c r="AF78" s="30">
        <f t="shared" si="12"/>
        <v>8.3333333333333329E-2</v>
      </c>
      <c r="AG78" s="30">
        <v>0.5</v>
      </c>
      <c r="AH78" s="31">
        <f t="shared" si="13"/>
        <v>6.9230769230769235E-2</v>
      </c>
      <c r="AI78" s="31">
        <f t="shared" si="14"/>
        <v>8.3333333333333332E-3</v>
      </c>
      <c r="AJ78" s="31">
        <v>0.05</v>
      </c>
      <c r="AK78" s="34">
        <f t="shared" si="15"/>
        <v>42.948717948717949</v>
      </c>
      <c r="AL78" s="34">
        <f t="shared" si="16"/>
        <v>0</v>
      </c>
      <c r="AM78" s="34">
        <f t="shared" si="17"/>
        <v>38.65384615384616</v>
      </c>
      <c r="AN78" s="32" t="s">
        <v>248</v>
      </c>
      <c r="AO78" s="8" t="s">
        <v>97</v>
      </c>
      <c r="AP78" s="9">
        <v>45485</v>
      </c>
    </row>
    <row r="79" spans="1:42" s="45" customFormat="1" ht="13" customHeight="1" x14ac:dyDescent="0.25">
      <c r="A79" s="35">
        <v>45485.570033784723</v>
      </c>
      <c r="B79" s="36" t="s">
        <v>87</v>
      </c>
      <c r="C79" s="36" t="s">
        <v>4</v>
      </c>
      <c r="D79" s="37"/>
      <c r="E79" s="36" t="s">
        <v>228</v>
      </c>
      <c r="F79" s="37"/>
      <c r="G79" s="37"/>
      <c r="H79" s="37"/>
      <c r="I79" s="38">
        <v>0.66666666666666663</v>
      </c>
      <c r="J79" s="38">
        <v>0.66666666666666663</v>
      </c>
      <c r="K79" s="38">
        <v>1</v>
      </c>
      <c r="L79" s="38">
        <v>0.83333333333333337</v>
      </c>
      <c r="M79" s="38">
        <v>0</v>
      </c>
      <c r="N79" s="38">
        <v>1</v>
      </c>
      <c r="O79" s="38">
        <v>0.66666666666666663</v>
      </c>
      <c r="P79" s="38">
        <v>0.5</v>
      </c>
      <c r="Q79" s="38">
        <v>1</v>
      </c>
      <c r="R79" s="38">
        <v>0.83333333333333337</v>
      </c>
      <c r="S79" s="38">
        <v>0.83333333333333337</v>
      </c>
      <c r="T79" s="38">
        <v>0</v>
      </c>
      <c r="U79" s="38"/>
      <c r="V79" s="39">
        <f t="shared" si="9"/>
        <v>12</v>
      </c>
      <c r="W79" s="38"/>
      <c r="X79" s="38">
        <v>1</v>
      </c>
      <c r="Y79" s="38">
        <v>0</v>
      </c>
      <c r="Z79" s="38">
        <v>1</v>
      </c>
      <c r="AA79" s="38">
        <v>1</v>
      </c>
      <c r="AB79" s="38">
        <v>1</v>
      </c>
      <c r="AC79" s="38">
        <v>0</v>
      </c>
      <c r="AD79" s="39">
        <f t="shared" si="10"/>
        <v>5</v>
      </c>
      <c r="AE79" s="40">
        <f t="shared" si="11"/>
        <v>8.3333333333333329E-2</v>
      </c>
      <c r="AF79" s="40">
        <f t="shared" si="12"/>
        <v>0.1</v>
      </c>
      <c r="AG79" s="40">
        <v>0.5</v>
      </c>
      <c r="AH79" s="41">
        <f t="shared" si="13"/>
        <v>7.4999999999999997E-2</v>
      </c>
      <c r="AI79" s="41">
        <f t="shared" si="14"/>
        <v>0.01</v>
      </c>
      <c r="AJ79" s="41">
        <v>0.05</v>
      </c>
      <c r="AK79" s="42">
        <f t="shared" si="15"/>
        <v>66.666666666666657</v>
      </c>
      <c r="AL79" s="42">
        <f t="shared" si="16"/>
        <v>40</v>
      </c>
      <c r="AM79" s="42">
        <f t="shared" si="17"/>
        <v>64</v>
      </c>
      <c r="AN79" s="43" t="s">
        <v>249</v>
      </c>
      <c r="AO79" s="36" t="s">
        <v>112</v>
      </c>
      <c r="AP79" s="44">
        <v>45485</v>
      </c>
    </row>
    <row r="80" spans="1:42" s="45" customFormat="1" ht="13" customHeight="1" x14ac:dyDescent="0.25">
      <c r="A80" s="35">
        <v>45485.593195636575</v>
      </c>
      <c r="B80" s="36" t="s">
        <v>87</v>
      </c>
      <c r="C80" s="36" t="s">
        <v>4</v>
      </c>
      <c r="D80" s="37"/>
      <c r="E80" s="36" t="s">
        <v>133</v>
      </c>
      <c r="F80" s="37"/>
      <c r="G80" s="37"/>
      <c r="H80" s="37"/>
      <c r="I80" s="38">
        <v>1</v>
      </c>
      <c r="J80" s="38">
        <v>1</v>
      </c>
      <c r="K80" s="38">
        <v>1</v>
      </c>
      <c r="L80" s="38">
        <v>0.75</v>
      </c>
      <c r="M80" s="38">
        <v>0</v>
      </c>
      <c r="N80" s="38">
        <v>1</v>
      </c>
      <c r="O80" s="38">
        <v>0.5</v>
      </c>
      <c r="P80" s="38"/>
      <c r="Q80" s="38">
        <v>0.5</v>
      </c>
      <c r="R80" s="38">
        <v>0.83333333333333337</v>
      </c>
      <c r="S80" s="38">
        <v>1</v>
      </c>
      <c r="T80" s="38">
        <v>1</v>
      </c>
      <c r="U80" s="38">
        <v>1</v>
      </c>
      <c r="V80" s="39">
        <f t="shared" si="9"/>
        <v>12</v>
      </c>
      <c r="W80" s="38">
        <v>1</v>
      </c>
      <c r="X80" s="38">
        <v>1</v>
      </c>
      <c r="Y80" s="38">
        <v>0</v>
      </c>
      <c r="Z80" s="38">
        <v>1</v>
      </c>
      <c r="AA80" s="38">
        <v>0</v>
      </c>
      <c r="AB80" s="38">
        <v>1</v>
      </c>
      <c r="AC80" s="38">
        <v>0</v>
      </c>
      <c r="AD80" s="39">
        <f t="shared" si="10"/>
        <v>6</v>
      </c>
      <c r="AE80" s="40">
        <f t="shared" si="11"/>
        <v>8.3333333333333329E-2</v>
      </c>
      <c r="AF80" s="40">
        <f t="shared" si="12"/>
        <v>8.3333333333333329E-2</v>
      </c>
      <c r="AG80" s="40">
        <v>0.5</v>
      </c>
      <c r="AH80" s="41">
        <f t="shared" si="13"/>
        <v>7.4999999999999997E-2</v>
      </c>
      <c r="AI80" s="41">
        <f t="shared" si="14"/>
        <v>8.3333333333333332E-3</v>
      </c>
      <c r="AJ80" s="41">
        <v>0.05</v>
      </c>
      <c r="AK80" s="42">
        <f t="shared" si="15"/>
        <v>79.861111111111128</v>
      </c>
      <c r="AL80" s="42">
        <f t="shared" si="16"/>
        <v>33.333333333333329</v>
      </c>
      <c r="AM80" s="42">
        <f t="shared" si="17"/>
        <v>75.208333333333314</v>
      </c>
      <c r="AN80" s="43" t="s">
        <v>250</v>
      </c>
      <c r="AO80" s="36" t="s">
        <v>109</v>
      </c>
      <c r="AP80" s="44">
        <v>45485</v>
      </c>
    </row>
    <row r="81" spans="1:42" s="45" customFormat="1" ht="13" customHeight="1" x14ac:dyDescent="0.25">
      <c r="A81" s="6">
        <v>45485.68804591435</v>
      </c>
      <c r="B81" s="8" t="s">
        <v>87</v>
      </c>
      <c r="C81" s="8" t="s">
        <v>4</v>
      </c>
      <c r="D81" s="25"/>
      <c r="E81" s="8" t="s">
        <v>251</v>
      </c>
      <c r="F81" s="25"/>
      <c r="G81" s="25"/>
      <c r="H81" s="25"/>
      <c r="I81" s="28">
        <v>1</v>
      </c>
      <c r="J81" s="28">
        <v>1</v>
      </c>
      <c r="K81" s="28">
        <v>0.75</v>
      </c>
      <c r="L81" s="28">
        <v>0.91666666666666663</v>
      </c>
      <c r="M81" s="28">
        <v>0</v>
      </c>
      <c r="N81" s="28">
        <v>1</v>
      </c>
      <c r="O81" s="28">
        <v>0.83333333333333337</v>
      </c>
      <c r="P81" s="28">
        <v>0.66666666666666663</v>
      </c>
      <c r="Q81" s="28">
        <v>0.83333333333333337</v>
      </c>
      <c r="R81" s="28">
        <v>0</v>
      </c>
      <c r="S81" s="28">
        <v>1</v>
      </c>
      <c r="T81" s="28">
        <v>1</v>
      </c>
      <c r="U81" s="28">
        <v>0</v>
      </c>
      <c r="V81" s="29">
        <f t="shared" si="9"/>
        <v>13</v>
      </c>
      <c r="W81" s="28">
        <v>0.66666666666666663</v>
      </c>
      <c r="X81" s="28">
        <v>1</v>
      </c>
      <c r="Y81" s="28">
        <v>0</v>
      </c>
      <c r="Z81" s="28">
        <v>0.66666666666666663</v>
      </c>
      <c r="AA81" s="28">
        <v>0</v>
      </c>
      <c r="AB81" s="28">
        <v>0</v>
      </c>
      <c r="AC81" s="28">
        <v>0</v>
      </c>
      <c r="AD81" s="29">
        <f t="shared" si="10"/>
        <v>6</v>
      </c>
      <c r="AE81" s="30">
        <f t="shared" si="11"/>
        <v>7.6923076923076927E-2</v>
      </c>
      <c r="AF81" s="30">
        <f t="shared" si="12"/>
        <v>8.3333333333333329E-2</v>
      </c>
      <c r="AG81" s="30">
        <v>0.5</v>
      </c>
      <c r="AH81" s="31">
        <f t="shared" si="13"/>
        <v>6.9230769230769235E-2</v>
      </c>
      <c r="AI81" s="31">
        <f t="shared" si="14"/>
        <v>8.3333333333333332E-3</v>
      </c>
      <c r="AJ81" s="31">
        <v>0.05</v>
      </c>
      <c r="AK81" s="34">
        <f t="shared" si="15"/>
        <v>69.230769230769226</v>
      </c>
      <c r="AL81" s="34">
        <f t="shared" si="16"/>
        <v>19.444444444444446</v>
      </c>
      <c r="AM81" s="34">
        <f t="shared" si="17"/>
        <v>64.252136752136764</v>
      </c>
      <c r="AN81" s="32" t="s">
        <v>252</v>
      </c>
      <c r="AO81" s="8" t="s">
        <v>112</v>
      </c>
      <c r="AP81" s="9">
        <v>45485</v>
      </c>
    </row>
    <row r="82" spans="1:42" s="45" customFormat="1" ht="13" customHeight="1" x14ac:dyDescent="0.25">
      <c r="A82" s="6">
        <v>45485.692357777778</v>
      </c>
      <c r="B82" s="8" t="s">
        <v>87</v>
      </c>
      <c r="C82" s="8" t="s">
        <v>88</v>
      </c>
      <c r="D82" s="25"/>
      <c r="E82" s="25"/>
      <c r="F82" s="25"/>
      <c r="G82" s="8" t="s">
        <v>253</v>
      </c>
      <c r="H82" s="25"/>
      <c r="I82" s="28">
        <v>1</v>
      </c>
      <c r="J82" s="28">
        <v>1</v>
      </c>
      <c r="K82" s="28">
        <v>1</v>
      </c>
      <c r="L82" s="28">
        <v>0.83333333333333337</v>
      </c>
      <c r="M82" s="28">
        <v>0.5</v>
      </c>
      <c r="N82" s="28">
        <v>1</v>
      </c>
      <c r="O82" s="28">
        <v>1</v>
      </c>
      <c r="P82" s="28">
        <v>0.83333333333333337</v>
      </c>
      <c r="Q82" s="28">
        <v>1</v>
      </c>
      <c r="R82" s="28">
        <v>0.58333333333333337</v>
      </c>
      <c r="S82" s="28">
        <v>1</v>
      </c>
      <c r="T82" s="28">
        <v>1</v>
      </c>
      <c r="U82" s="28"/>
      <c r="V82" s="29">
        <f t="shared" si="9"/>
        <v>12</v>
      </c>
      <c r="W82" s="28">
        <v>0</v>
      </c>
      <c r="X82" s="28">
        <v>0</v>
      </c>
      <c r="Y82" s="28">
        <v>0</v>
      </c>
      <c r="Z82" s="28">
        <v>0</v>
      </c>
      <c r="AA82" s="28">
        <v>0</v>
      </c>
      <c r="AB82" s="28">
        <v>0</v>
      </c>
      <c r="AC82" s="28">
        <v>0.66666666666666663</v>
      </c>
      <c r="AD82" s="29">
        <f t="shared" si="10"/>
        <v>6</v>
      </c>
      <c r="AE82" s="30">
        <f t="shared" si="11"/>
        <v>8.3333333333333329E-2</v>
      </c>
      <c r="AF82" s="30">
        <f t="shared" si="12"/>
        <v>8.3333333333333329E-2</v>
      </c>
      <c r="AG82" s="30">
        <v>0.5</v>
      </c>
      <c r="AH82" s="31">
        <f t="shared" si="13"/>
        <v>7.4999999999999997E-2</v>
      </c>
      <c r="AI82" s="31">
        <f t="shared" si="14"/>
        <v>8.3333333333333332E-3</v>
      </c>
      <c r="AJ82" s="31">
        <v>0.05</v>
      </c>
      <c r="AK82" s="34">
        <f t="shared" si="15"/>
        <v>89.583333333333343</v>
      </c>
      <c r="AL82" s="34">
        <f t="shared" si="16"/>
        <v>33.333333333333329</v>
      </c>
      <c r="AM82" s="34">
        <f t="shared" si="17"/>
        <v>83.958333333333314</v>
      </c>
      <c r="AN82" s="32" t="s">
        <v>254</v>
      </c>
      <c r="AO82" s="8" t="s">
        <v>101</v>
      </c>
      <c r="AP82" s="9">
        <v>45485</v>
      </c>
    </row>
    <row r="83" spans="1:42" s="45" customFormat="1" ht="13" customHeight="1" x14ac:dyDescent="0.25">
      <c r="A83" s="6">
        <v>45485.732601446754</v>
      </c>
      <c r="B83" s="8" t="s">
        <v>87</v>
      </c>
      <c r="C83" s="8" t="s">
        <v>3</v>
      </c>
      <c r="D83" s="8" t="s">
        <v>255</v>
      </c>
      <c r="E83" s="25"/>
      <c r="F83" s="25"/>
      <c r="G83" s="25"/>
      <c r="H83" s="25"/>
      <c r="I83" s="28">
        <v>0.66666666666666663</v>
      </c>
      <c r="J83" s="28">
        <v>0.66666666666666663</v>
      </c>
      <c r="K83" s="28">
        <v>0.58333333333333337</v>
      </c>
      <c r="L83" s="28">
        <v>0</v>
      </c>
      <c r="M83" s="28">
        <v>0</v>
      </c>
      <c r="N83" s="28">
        <v>0</v>
      </c>
      <c r="O83" s="28">
        <v>0.33333333333333331</v>
      </c>
      <c r="P83" s="28">
        <v>0</v>
      </c>
      <c r="Q83" s="28">
        <v>0.83333333333333337</v>
      </c>
      <c r="R83" s="28">
        <v>0.83333333333333337</v>
      </c>
      <c r="S83" s="28">
        <v>0</v>
      </c>
      <c r="T83" s="28">
        <v>0</v>
      </c>
      <c r="U83" s="28">
        <v>0.33333333333333331</v>
      </c>
      <c r="V83" s="29">
        <f t="shared" si="9"/>
        <v>13</v>
      </c>
      <c r="W83" s="28"/>
      <c r="X83" s="28">
        <v>0</v>
      </c>
      <c r="Y83" s="28">
        <v>0.5</v>
      </c>
      <c r="Z83" s="28">
        <v>0.5</v>
      </c>
      <c r="AA83" s="28">
        <v>0.66666666666666663</v>
      </c>
      <c r="AB83" s="28">
        <v>0.33333333333333331</v>
      </c>
      <c r="AC83" s="28">
        <v>0</v>
      </c>
      <c r="AD83" s="29">
        <f t="shared" si="10"/>
        <v>5</v>
      </c>
      <c r="AE83" s="30">
        <f t="shared" si="11"/>
        <v>7.6923076923076927E-2</v>
      </c>
      <c r="AF83" s="30">
        <f t="shared" si="12"/>
        <v>0.1</v>
      </c>
      <c r="AG83" s="30">
        <v>0.5</v>
      </c>
      <c r="AH83" s="31">
        <f t="shared" si="13"/>
        <v>6.9230769230769235E-2</v>
      </c>
      <c r="AI83" s="31">
        <f t="shared" si="14"/>
        <v>0.01</v>
      </c>
      <c r="AJ83" s="31">
        <v>0.05</v>
      </c>
      <c r="AK83" s="34">
        <f t="shared" si="15"/>
        <v>32.692307692307693</v>
      </c>
      <c r="AL83" s="34">
        <f t="shared" si="16"/>
        <v>20</v>
      </c>
      <c r="AM83" s="34">
        <f t="shared" si="17"/>
        <v>31.42307692307693</v>
      </c>
      <c r="AN83" s="8" t="s">
        <v>256</v>
      </c>
      <c r="AO83" s="8" t="s">
        <v>146</v>
      </c>
      <c r="AP83" s="9">
        <v>45485</v>
      </c>
    </row>
    <row r="84" spans="1:42" s="45" customFormat="1" ht="13" customHeight="1" x14ac:dyDescent="0.25">
      <c r="A84" s="35">
        <v>45488.421428171292</v>
      </c>
      <c r="B84" s="36" t="s">
        <v>87</v>
      </c>
      <c r="C84" s="36" t="s">
        <v>5</v>
      </c>
      <c r="D84" s="37"/>
      <c r="E84" s="37"/>
      <c r="F84" s="36" t="s">
        <v>122</v>
      </c>
      <c r="G84" s="37"/>
      <c r="H84" s="37"/>
      <c r="I84" s="38">
        <v>0.66666666666666663</v>
      </c>
      <c r="J84" s="38">
        <v>1</v>
      </c>
      <c r="K84" s="38">
        <v>0.91666666666666663</v>
      </c>
      <c r="L84" s="38">
        <v>1</v>
      </c>
      <c r="M84" s="38">
        <v>0.5</v>
      </c>
      <c r="N84" s="38">
        <v>0.66666666666666663</v>
      </c>
      <c r="O84" s="38">
        <v>0.83333333333333337</v>
      </c>
      <c r="P84" s="38">
        <v>0</v>
      </c>
      <c r="Q84" s="38">
        <v>1</v>
      </c>
      <c r="R84" s="38">
        <v>0.83333333333333337</v>
      </c>
      <c r="S84" s="38">
        <v>1</v>
      </c>
      <c r="T84" s="38">
        <v>0</v>
      </c>
      <c r="U84" s="38">
        <v>0</v>
      </c>
      <c r="V84" s="39">
        <f t="shared" si="9"/>
        <v>13</v>
      </c>
      <c r="W84" s="38"/>
      <c r="X84" s="38">
        <v>0.66666666666666663</v>
      </c>
      <c r="Y84" s="38">
        <v>0</v>
      </c>
      <c r="Z84" s="38">
        <v>0.66666666666666663</v>
      </c>
      <c r="AA84" s="38">
        <v>0</v>
      </c>
      <c r="AB84" s="38">
        <v>0.5</v>
      </c>
      <c r="AC84" s="38">
        <v>0.5</v>
      </c>
      <c r="AD84" s="39">
        <f t="shared" si="10"/>
        <v>5</v>
      </c>
      <c r="AE84" s="40">
        <f t="shared" si="11"/>
        <v>7.6923076923076927E-2</v>
      </c>
      <c r="AF84" s="40">
        <f t="shared" si="12"/>
        <v>0.1</v>
      </c>
      <c r="AG84" s="40">
        <v>0.5</v>
      </c>
      <c r="AH84" s="41">
        <f t="shared" si="13"/>
        <v>6.9230769230769235E-2</v>
      </c>
      <c r="AI84" s="41">
        <f t="shared" si="14"/>
        <v>0.01</v>
      </c>
      <c r="AJ84" s="41">
        <v>0.05</v>
      </c>
      <c r="AK84" s="42">
        <f t="shared" si="15"/>
        <v>64.743589743589737</v>
      </c>
      <c r="AL84" s="42">
        <f t="shared" si="16"/>
        <v>43.333333333333336</v>
      </c>
      <c r="AM84" s="42">
        <f t="shared" si="17"/>
        <v>62.602564102564109</v>
      </c>
      <c r="AN84" s="43" t="s">
        <v>257</v>
      </c>
      <c r="AO84" s="36" t="s">
        <v>109</v>
      </c>
      <c r="AP84" s="44">
        <v>45488</v>
      </c>
    </row>
    <row r="85" spans="1:42" s="45" customFormat="1" ht="13" customHeight="1" x14ac:dyDescent="0.25">
      <c r="A85" s="6">
        <v>45488.468830706013</v>
      </c>
      <c r="B85" s="8" t="s">
        <v>87</v>
      </c>
      <c r="C85" s="8" t="s">
        <v>88</v>
      </c>
      <c r="D85" s="25"/>
      <c r="E85" s="25"/>
      <c r="F85" s="25"/>
      <c r="G85" s="8" t="s">
        <v>258</v>
      </c>
      <c r="H85" s="25"/>
      <c r="I85" s="28">
        <v>0.66666666666666663</v>
      </c>
      <c r="J85" s="28">
        <v>0.66666666666666663</v>
      </c>
      <c r="K85" s="28">
        <v>0.66666666666666663</v>
      </c>
      <c r="L85" s="28">
        <v>0</v>
      </c>
      <c r="M85" s="28">
        <v>0.5</v>
      </c>
      <c r="N85" s="28">
        <v>1</v>
      </c>
      <c r="O85" s="28">
        <v>0.83333333333333337</v>
      </c>
      <c r="P85" s="28"/>
      <c r="Q85" s="28">
        <v>0.83333333333333337</v>
      </c>
      <c r="R85" s="28">
        <v>0.75</v>
      </c>
      <c r="S85" s="28">
        <v>0.83333333333333337</v>
      </c>
      <c r="T85" s="28">
        <v>1</v>
      </c>
      <c r="U85" s="28">
        <v>0</v>
      </c>
      <c r="V85" s="29">
        <f t="shared" si="9"/>
        <v>12</v>
      </c>
      <c r="W85" s="28">
        <v>0</v>
      </c>
      <c r="X85" s="28">
        <v>0</v>
      </c>
      <c r="Y85" s="28">
        <v>0.66666666666666663</v>
      </c>
      <c r="Z85" s="28">
        <v>0</v>
      </c>
      <c r="AA85" s="28">
        <v>0</v>
      </c>
      <c r="AB85" s="28">
        <v>0.83333333333333337</v>
      </c>
      <c r="AC85" s="28">
        <v>0.66666666666666663</v>
      </c>
      <c r="AD85" s="29">
        <f t="shared" si="10"/>
        <v>6</v>
      </c>
      <c r="AE85" s="30">
        <f t="shared" si="11"/>
        <v>8.3333333333333329E-2</v>
      </c>
      <c r="AF85" s="30">
        <f t="shared" si="12"/>
        <v>8.3333333333333329E-2</v>
      </c>
      <c r="AG85" s="30">
        <v>0.5</v>
      </c>
      <c r="AH85" s="31">
        <f t="shared" si="13"/>
        <v>7.4999999999999997E-2</v>
      </c>
      <c r="AI85" s="31">
        <f t="shared" si="14"/>
        <v>8.3333333333333332E-3</v>
      </c>
      <c r="AJ85" s="31">
        <v>0.05</v>
      </c>
      <c r="AK85" s="34">
        <f t="shared" si="15"/>
        <v>64.583333333333329</v>
      </c>
      <c r="AL85" s="34">
        <f t="shared" si="16"/>
        <v>45.833333333333329</v>
      </c>
      <c r="AM85" s="34">
        <f t="shared" si="17"/>
        <v>62.708333333333321</v>
      </c>
      <c r="AN85" s="32" t="s">
        <v>259</v>
      </c>
      <c r="AO85" s="8" t="s">
        <v>112</v>
      </c>
      <c r="AP85" s="9">
        <v>45488</v>
      </c>
    </row>
    <row r="86" spans="1:42" s="45" customFormat="1" ht="13" customHeight="1" x14ac:dyDescent="0.25">
      <c r="A86" s="6">
        <v>45488.477461516202</v>
      </c>
      <c r="B86" s="8" t="s">
        <v>87</v>
      </c>
      <c r="C86" s="8" t="s">
        <v>88</v>
      </c>
      <c r="D86" s="25"/>
      <c r="E86" s="25"/>
      <c r="F86" s="25"/>
      <c r="G86" s="8" t="s">
        <v>260</v>
      </c>
      <c r="H86" s="25"/>
      <c r="I86" s="28">
        <v>0.66666666666666663</v>
      </c>
      <c r="J86" s="28">
        <v>0.66666666666666663</v>
      </c>
      <c r="K86" s="28">
        <v>0.66666666666666663</v>
      </c>
      <c r="L86" s="28">
        <v>0.83333333333333337</v>
      </c>
      <c r="M86" s="28">
        <v>0.75</v>
      </c>
      <c r="N86" s="28">
        <v>1</v>
      </c>
      <c r="O86" s="28">
        <v>1</v>
      </c>
      <c r="P86" s="28">
        <v>0.66666666666666663</v>
      </c>
      <c r="Q86" s="28">
        <v>1</v>
      </c>
      <c r="R86" s="28">
        <v>0.83333333333333337</v>
      </c>
      <c r="S86" s="28">
        <v>0.66666666666666663</v>
      </c>
      <c r="T86" s="28">
        <v>0</v>
      </c>
      <c r="U86" s="28">
        <v>0</v>
      </c>
      <c r="V86" s="29">
        <f t="shared" si="9"/>
        <v>13</v>
      </c>
      <c r="W86" s="28">
        <v>0</v>
      </c>
      <c r="X86" s="28">
        <v>0.66666666666666663</v>
      </c>
      <c r="Y86" s="28">
        <v>0.66666666666666663</v>
      </c>
      <c r="Z86" s="28">
        <v>0.66666666666666663</v>
      </c>
      <c r="AA86" s="28">
        <v>0</v>
      </c>
      <c r="AB86" s="28">
        <v>1</v>
      </c>
      <c r="AC86" s="28">
        <v>0.66666666666666663</v>
      </c>
      <c r="AD86" s="29">
        <f t="shared" si="10"/>
        <v>6</v>
      </c>
      <c r="AE86" s="30">
        <f t="shared" si="11"/>
        <v>7.6923076923076927E-2</v>
      </c>
      <c r="AF86" s="30">
        <f t="shared" si="12"/>
        <v>8.3333333333333329E-2</v>
      </c>
      <c r="AG86" s="30">
        <v>0.5</v>
      </c>
      <c r="AH86" s="31">
        <f t="shared" si="13"/>
        <v>6.9230769230769235E-2</v>
      </c>
      <c r="AI86" s="31">
        <f t="shared" si="14"/>
        <v>8.3333333333333332E-3</v>
      </c>
      <c r="AJ86" s="31">
        <v>0.05</v>
      </c>
      <c r="AK86" s="34">
        <f t="shared" si="15"/>
        <v>67.307692307692307</v>
      </c>
      <c r="AL86" s="34">
        <f t="shared" si="16"/>
        <v>58.333333333333329</v>
      </c>
      <c r="AM86" s="34">
        <f t="shared" si="17"/>
        <v>66.410256410256423</v>
      </c>
      <c r="AN86" s="32" t="s">
        <v>261</v>
      </c>
      <c r="AO86" s="8" t="s">
        <v>97</v>
      </c>
      <c r="AP86" s="9">
        <v>45488</v>
      </c>
    </row>
  </sheetData>
  <conditionalFormatting sqref="D2:D86">
    <cfRule type="duplicateValues" dxfId="8" priority="5"/>
  </conditionalFormatting>
  <conditionalFormatting sqref="E2:E86">
    <cfRule type="duplicateValues" dxfId="7" priority="4"/>
  </conditionalFormatting>
  <conditionalFormatting sqref="F2:F86">
    <cfRule type="duplicateValues" dxfId="6" priority="3"/>
  </conditionalFormatting>
  <conditionalFormatting sqref="G2:G86">
    <cfRule type="duplicateValues" dxfId="5" priority="2"/>
  </conditionalFormatting>
  <conditionalFormatting sqref="H2:H86">
    <cfRule type="duplicateValues" dxfId="0" priority="1"/>
  </conditionalFormatting>
  <hyperlinks>
    <hyperlink ref="AN2" r:id="rId1"/>
    <hyperlink ref="AN3" r:id="rId2"/>
    <hyperlink ref="AN4" r:id="rId3"/>
    <hyperlink ref="AN5" r:id="rId4"/>
    <hyperlink ref="AN6" r:id="rId5"/>
    <hyperlink ref="AN7" r:id="rId6"/>
    <hyperlink ref="AN8" r:id="rId7"/>
    <hyperlink ref="AN9" r:id="rId8"/>
    <hyperlink ref="AN10" r:id="rId9"/>
    <hyperlink ref="AN11" r:id="rId10"/>
    <hyperlink ref="AN12" r:id="rId11"/>
    <hyperlink ref="AN13" r:id="rId12"/>
    <hyperlink ref="AN14" r:id="rId13"/>
    <hyperlink ref="AN15" r:id="rId14"/>
    <hyperlink ref="AN16" r:id="rId15"/>
    <hyperlink ref="AN17" r:id="rId16"/>
    <hyperlink ref="AN18" r:id="rId17"/>
    <hyperlink ref="AN19" r:id="rId18"/>
    <hyperlink ref="AN20" r:id="rId19"/>
    <hyperlink ref="AN21" r:id="rId20"/>
    <hyperlink ref="AN22" r:id="rId21"/>
    <hyperlink ref="AN23" r:id="rId22"/>
    <hyperlink ref="AN25" r:id="rId23"/>
    <hyperlink ref="AN26" r:id="rId24"/>
    <hyperlink ref="AN27" r:id="rId25"/>
    <hyperlink ref="AN28" r:id="rId26"/>
    <hyperlink ref="AN29" r:id="rId27"/>
    <hyperlink ref="AN30" r:id="rId28"/>
    <hyperlink ref="AN31" r:id="rId29"/>
    <hyperlink ref="AN32" r:id="rId30"/>
    <hyperlink ref="AN33" r:id="rId31"/>
    <hyperlink ref="AN34" r:id="rId32"/>
    <hyperlink ref="AN35" r:id="rId33"/>
    <hyperlink ref="AN36" r:id="rId34"/>
    <hyperlink ref="AN37" r:id="rId35"/>
    <hyperlink ref="AN39" r:id="rId36"/>
    <hyperlink ref="AN40" r:id="rId37"/>
    <hyperlink ref="AN41" r:id="rId38"/>
    <hyperlink ref="AN42" r:id="rId39"/>
    <hyperlink ref="AN44" r:id="rId40"/>
    <hyperlink ref="AN45" r:id="rId41"/>
    <hyperlink ref="AN46" r:id="rId42"/>
    <hyperlink ref="AN47" r:id="rId43"/>
    <hyperlink ref="AN48" r:id="rId44"/>
    <hyperlink ref="AN49" r:id="rId45"/>
    <hyperlink ref="AN50" r:id="rId46"/>
    <hyperlink ref="AN51" r:id="rId47"/>
    <hyperlink ref="AN52" r:id="rId48"/>
    <hyperlink ref="AN53" r:id="rId49"/>
    <hyperlink ref="AN54" r:id="rId50"/>
    <hyperlink ref="AN55" r:id="rId51"/>
    <hyperlink ref="AN56" r:id="rId52"/>
    <hyperlink ref="AN57" r:id="rId53"/>
    <hyperlink ref="AN58" r:id="rId54"/>
    <hyperlink ref="AN59" r:id="rId55"/>
    <hyperlink ref="AN60" r:id="rId56"/>
    <hyperlink ref="AN61" r:id="rId57"/>
    <hyperlink ref="AN63" r:id="rId58"/>
    <hyperlink ref="AN64" r:id="rId59"/>
    <hyperlink ref="AN65" r:id="rId60"/>
    <hyperlink ref="AN66" r:id="rId61"/>
    <hyperlink ref="AN67" r:id="rId62"/>
    <hyperlink ref="AN68" r:id="rId63"/>
    <hyperlink ref="AN69" r:id="rId64"/>
    <hyperlink ref="AN70" r:id="rId65"/>
    <hyperlink ref="AN71" r:id="rId66"/>
    <hyperlink ref="AN72" r:id="rId67"/>
    <hyperlink ref="AN73" r:id="rId68"/>
    <hyperlink ref="AN74" r:id="rId69"/>
    <hyperlink ref="AN75" r:id="rId70"/>
    <hyperlink ref="AN76" r:id="rId71"/>
    <hyperlink ref="AN77" r:id="rId72"/>
    <hyperlink ref="AN78" r:id="rId73"/>
    <hyperlink ref="AN79" r:id="rId74"/>
    <hyperlink ref="AN80" r:id="rId75"/>
    <hyperlink ref="AN81" r:id="rId76"/>
    <hyperlink ref="AN82" r:id="rId77"/>
    <hyperlink ref="AN84" r:id="rId78"/>
    <hyperlink ref="AN85" r:id="rId79"/>
    <hyperlink ref="AN86" r:id="rId80"/>
  </hyperlinks>
  <pageMargins left="0.7" right="0.7" top="0.75" bottom="0.75" header="0.3" footer="0.3"/>
  <legacyDrawing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Respuestas de formulario 1</vt:lpstr>
      <vt:lpstr>Paso 1</vt:lpstr>
      <vt:lpstr>Paso 2</vt:lpstr>
      <vt:lpstr>Paso 3.1</vt:lpstr>
      <vt:lpstr>Paso 4</vt:lpstr>
      <vt:lpstr>Paso 5</vt:lpstr>
      <vt:lpstr>SO repetidos identificados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Arena</dc:creator>
  <cp:lastModifiedBy>Emiliano Arena</cp:lastModifiedBy>
  <dcterms:created xsi:type="dcterms:W3CDTF">2024-07-15T20:05:38Z</dcterms:created>
  <dcterms:modified xsi:type="dcterms:W3CDTF">2024-07-16T14:55:35Z</dcterms:modified>
</cp:coreProperties>
</file>