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\Desktop\ITA\5to Semestre\"/>
    </mc:Choice>
  </mc:AlternateContent>
  <xr:revisionPtr revIDLastSave="0" documentId="8_{71186469-E8E4-4E9D-BEF4-139A6AB75F9A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Andrews" sheetId="1" r:id="rId1"/>
    <sheet name="Baldwin" sheetId="2" r:id="rId2"/>
    <sheet name="Chester" sheetId="3" r:id="rId3"/>
    <sheet name="Digby" sheetId="4" r:id="rId4"/>
    <sheet name="Erie" sheetId="5" r:id="rId5"/>
    <sheet name="Ferri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4" i="6" l="1"/>
  <c r="O3" i="6"/>
  <c r="O4" i="6"/>
  <c r="O5" i="6"/>
  <c r="O6" i="6"/>
  <c r="O7" i="6"/>
  <c r="O8" i="6"/>
  <c r="O9" i="6"/>
  <c r="O10" i="6"/>
  <c r="O11" i="6"/>
  <c r="O12" i="6"/>
  <c r="O13" i="6"/>
  <c r="O2" i="6"/>
  <c r="Q4" i="1"/>
  <c r="P14" i="5"/>
  <c r="P3" i="5"/>
  <c r="P4" i="5"/>
  <c r="P5" i="5"/>
  <c r="P6" i="5"/>
  <c r="P7" i="5"/>
  <c r="P8" i="5"/>
  <c r="P9" i="5"/>
  <c r="P10" i="5"/>
  <c r="P11" i="5"/>
  <c r="P12" i="5"/>
  <c r="P13" i="5"/>
  <c r="P2" i="5"/>
  <c r="P3" i="4"/>
  <c r="P4" i="4"/>
  <c r="P5" i="4"/>
  <c r="P6" i="4"/>
  <c r="P7" i="4"/>
  <c r="P8" i="4"/>
  <c r="P9" i="4"/>
  <c r="P10" i="4"/>
  <c r="P11" i="4"/>
  <c r="P12" i="4"/>
  <c r="P13" i="4"/>
  <c r="P14" i="4"/>
  <c r="P2" i="4"/>
  <c r="P2" i="3"/>
  <c r="P3" i="3"/>
  <c r="P4" i="3"/>
  <c r="P5" i="3"/>
  <c r="P6" i="3"/>
  <c r="P7" i="3"/>
  <c r="P8" i="3"/>
  <c r="P9" i="3"/>
  <c r="P10" i="3"/>
  <c r="P11" i="3"/>
  <c r="P12" i="3"/>
  <c r="P13" i="3"/>
  <c r="P14" i="3"/>
  <c r="P14" i="2"/>
  <c r="P3" i="2"/>
  <c r="P4" i="2"/>
  <c r="P5" i="2"/>
  <c r="P6" i="2"/>
  <c r="P7" i="2"/>
  <c r="P8" i="2"/>
  <c r="P9" i="2"/>
  <c r="P10" i="2"/>
  <c r="P11" i="2"/>
  <c r="P12" i="2"/>
  <c r="P13" i="2"/>
  <c r="P2" i="2"/>
  <c r="Q5" i="1"/>
  <c r="Q6" i="1"/>
  <c r="Q7" i="1"/>
  <c r="Q8" i="1"/>
  <c r="Q9" i="1"/>
  <c r="Q10" i="1"/>
  <c r="Q11" i="1"/>
  <c r="Q12" i="1"/>
  <c r="Q13" i="1"/>
  <c r="Q14" i="1"/>
  <c r="Q15" i="1"/>
  <c r="Q16" i="1"/>
</calcChain>
</file>

<file path=xl/sharedStrings.xml><?xml version="1.0" encoding="utf-8"?>
<sst xmlns="http://schemas.openxmlformats.org/spreadsheetml/2006/main" count="246" uniqueCount="46">
  <si>
    <t>A_exp</t>
  </si>
  <si>
    <t>Sales</t>
  </si>
  <si>
    <t>Direct Labor</t>
  </si>
  <si>
    <t>Direct Material</t>
  </si>
  <si>
    <t>Inventory Carry</t>
  </si>
  <si>
    <t>Total Variable</t>
  </si>
  <si>
    <t>Contribution Margin</t>
  </si>
  <si>
    <t>Depreciation</t>
  </si>
  <si>
    <t>SG&amp;A: R&amp;D</t>
  </si>
  <si>
    <t>Promotions</t>
  </si>
  <si>
    <t>Admin</t>
  </si>
  <si>
    <t>Total Period</t>
  </si>
  <si>
    <t>Net Margin</t>
  </si>
  <si>
    <t>Annual Report</t>
  </si>
  <si>
    <t>Andrews</t>
  </si>
  <si>
    <t>F151864</t>
  </si>
  <si>
    <t>Variable Costs:</t>
  </si>
  <si>
    <t>Period Costs</t>
  </si>
  <si>
    <t xml:space="preserve">Able </t>
  </si>
  <si>
    <t>2023 Total</t>
  </si>
  <si>
    <t xml:space="preserve">Common Size </t>
  </si>
  <si>
    <t>2032 Income Statement</t>
  </si>
  <si>
    <t>Round: 8</t>
  </si>
  <si>
    <t>Dec. 31, 2032</t>
  </si>
  <si>
    <t>Analis Vert</t>
  </si>
  <si>
    <t>Baldwin</t>
  </si>
  <si>
    <t>Baker</t>
  </si>
  <si>
    <t>Bread</t>
  </si>
  <si>
    <t>Ba</t>
  </si>
  <si>
    <t>B_Pota</t>
  </si>
  <si>
    <t>B_Appl</t>
  </si>
  <si>
    <t>Chester</t>
  </si>
  <si>
    <t>Cake</t>
  </si>
  <si>
    <t>Car</t>
  </si>
  <si>
    <t>Cam</t>
  </si>
  <si>
    <t>Digby</t>
  </si>
  <si>
    <t>Daze</t>
  </si>
  <si>
    <t>Dazz</t>
  </si>
  <si>
    <t>Dezz</t>
  </si>
  <si>
    <t>Eat</t>
  </si>
  <si>
    <t>Editho</t>
  </si>
  <si>
    <t>Eliseo</t>
  </si>
  <si>
    <t xml:space="preserve">Erie </t>
  </si>
  <si>
    <t>Faast</t>
  </si>
  <si>
    <t>Feast</t>
  </si>
  <si>
    <t>Ferris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</si>
</sst>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0" formatCode="&quot;$&quot;#,##0.00"/>
    <numFmt numFmtId="171" formatCode="0.0%"/>
    <numFmt numFmtId="177" formatCode="&quot;$&quot;#,##0.0"/>
    <numFmt numFmtId="178" formatCode="&quot;$&quot;#,##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/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7" xfId="0" applyFont="1" applyBorder="1"/>
    <xf numFmtId="0" fontId="6" fillId="0" borderId="0" xfId="0" applyFont="1" applyBorder="1" applyAlignment="1">
      <alignment horizontal="center"/>
    </xf>
    <xf numFmtId="10" fontId="6" fillId="0" borderId="0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1" xfId="0" applyFont="1" applyBorder="1"/>
    <xf numFmtId="178" fontId="3" fillId="0" borderId="1" xfId="0" applyNumberFormat="1" applyFont="1" applyBorder="1" applyAlignment="1">
      <alignment horizontal="center"/>
    </xf>
    <xf numFmtId="171" fontId="3" fillId="2" borderId="1" xfId="0" applyNumberFormat="1" applyFont="1" applyFill="1" applyBorder="1" applyAlignment="1">
      <alignment horizontal="center" vertical="center"/>
    </xf>
    <xf numFmtId="0" fontId="5" fillId="0" borderId="7" xfId="0" applyFont="1" applyBorder="1"/>
    <xf numFmtId="178" fontId="3" fillId="0" borderId="0" xfId="0" applyNumberFormat="1" applyFont="1" applyBorder="1" applyAlignment="1">
      <alignment horizontal="center" vertical="top"/>
    </xf>
    <xf numFmtId="178" fontId="3" fillId="0" borderId="0" xfId="0" applyNumberFormat="1" applyFont="1" applyBorder="1" applyAlignment="1">
      <alignment horizontal="center"/>
    </xf>
    <xf numFmtId="177" fontId="3" fillId="0" borderId="8" xfId="0" applyNumberFormat="1" applyFont="1" applyBorder="1" applyAlignment="1">
      <alignment horizontal="center"/>
    </xf>
    <xf numFmtId="0" fontId="7" fillId="0" borderId="7" xfId="0" applyFont="1" applyBorder="1"/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/>
    </xf>
    <xf numFmtId="178" fontId="3" fillId="0" borderId="2" xfId="0" applyNumberFormat="1" applyFont="1" applyBorder="1" applyAlignment="1">
      <alignment horizontal="center" vertical="top"/>
    </xf>
    <xf numFmtId="177" fontId="3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178" fontId="5" fillId="0" borderId="0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178" fontId="3" fillId="0" borderId="0" xfId="0" applyNumberFormat="1" applyFont="1" applyBorder="1"/>
    <xf numFmtId="177" fontId="3" fillId="0" borderId="8" xfId="0" applyNumberFormat="1" applyFont="1" applyBorder="1"/>
    <xf numFmtId="0" fontId="3" fillId="0" borderId="11" xfId="0" applyFont="1" applyBorder="1"/>
    <xf numFmtId="0" fontId="5" fillId="0" borderId="12" xfId="0" applyFont="1" applyBorder="1" applyAlignment="1">
      <alignment horizontal="center" vertical="center"/>
    </xf>
    <xf numFmtId="178" fontId="5" fillId="0" borderId="13" xfId="0" applyNumberFormat="1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178" fontId="3" fillId="0" borderId="1" xfId="0" applyNumberFormat="1" applyFont="1" applyBorder="1" applyAlignment="1">
      <alignment horizontal="center" vertical="center"/>
    </xf>
    <xf numFmtId="10" fontId="3" fillId="0" borderId="0" xfId="0" applyNumberFormat="1" applyFont="1"/>
    <xf numFmtId="0" fontId="5" fillId="0" borderId="0" xfId="0" applyFont="1" applyBorder="1" applyAlignment="1"/>
    <xf numFmtId="170" fontId="3" fillId="0" borderId="7" xfId="0" applyNumberFormat="1" applyFont="1" applyBorder="1"/>
    <xf numFmtId="17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0" fontId="6" fillId="0" borderId="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0" xfId="0" applyFont="1" applyBorder="1"/>
    <xf numFmtId="170" fontId="5" fillId="0" borderId="7" xfId="0" applyNumberFormat="1" applyFont="1" applyBorder="1"/>
    <xf numFmtId="178" fontId="3" fillId="0" borderId="0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170" fontId="7" fillId="0" borderId="7" xfId="0" applyNumberFormat="1" applyFont="1" applyBorder="1"/>
    <xf numFmtId="0" fontId="3" fillId="0" borderId="8" xfId="0" applyFont="1" applyBorder="1" applyAlignment="1">
      <alignment horizontal="center" vertical="center"/>
    </xf>
    <xf numFmtId="171" fontId="3" fillId="0" borderId="8" xfId="0" applyNumberFormat="1" applyFont="1" applyBorder="1" applyAlignment="1">
      <alignment horizontal="center" vertical="center"/>
    </xf>
    <xf numFmtId="170" fontId="5" fillId="0" borderId="10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1" fontId="5" fillId="0" borderId="20" xfId="0" applyNumberFormat="1" applyFont="1" applyBorder="1" applyAlignment="1">
      <alignment horizontal="center" vertical="center"/>
    </xf>
    <xf numFmtId="170" fontId="3" fillId="0" borderId="18" xfId="0" applyNumberFormat="1" applyFont="1" applyBorder="1" applyAlignment="1">
      <alignment horizontal="center" vertical="center"/>
    </xf>
    <xf numFmtId="178" fontId="3" fillId="0" borderId="19" xfId="0" applyNumberFormat="1" applyFont="1" applyBorder="1" applyAlignment="1">
      <alignment horizontal="center" vertical="center"/>
    </xf>
    <xf numFmtId="171" fontId="3" fillId="0" borderId="21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78" fontId="5" fillId="0" borderId="16" xfId="0" applyNumberFormat="1" applyFont="1" applyBorder="1" applyAlignment="1">
      <alignment horizontal="center" vertical="center"/>
    </xf>
    <xf numFmtId="170" fontId="5" fillId="0" borderId="15" xfId="0" applyNumberFormat="1" applyFont="1" applyBorder="1" applyAlignment="1">
      <alignment horizontal="center" vertical="center"/>
    </xf>
    <xf numFmtId="171" fontId="5" fillId="0" borderId="1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0" xfId="0" applyNumberFormat="1" applyFont="1"/>
    <xf numFmtId="3" fontId="3" fillId="0" borderId="1" xfId="0" applyNumberFormat="1" applyFont="1" applyBorder="1" applyAlignment="1">
      <alignment horizontal="center" vertical="center"/>
    </xf>
    <xf numFmtId="171" fontId="3" fillId="0" borderId="8" xfId="0" applyNumberFormat="1" applyFont="1" applyBorder="1" applyAlignment="1">
      <alignment horizontal="center"/>
    </xf>
    <xf numFmtId="171" fontId="3" fillId="0" borderId="9" xfId="0" applyNumberFormat="1" applyFont="1" applyBorder="1" applyAlignment="1">
      <alignment horizontal="center"/>
    </xf>
    <xf numFmtId="171" fontId="5" fillId="0" borderId="8" xfId="0" applyNumberFormat="1" applyFont="1" applyBorder="1" applyAlignment="1">
      <alignment horizontal="center" vertical="center"/>
    </xf>
    <xf numFmtId="171" fontId="3" fillId="0" borderId="8" xfId="0" applyNumberFormat="1" applyFont="1" applyBorder="1"/>
    <xf numFmtId="171" fontId="5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zoomScale="73" zoomScaleNormal="73" workbookViewId="0">
      <selection activeCell="K15" sqref="K15"/>
    </sheetView>
  </sheetViews>
  <sheetFormatPr baseColWidth="10" defaultColWidth="9.140625" defaultRowHeight="14.25" x14ac:dyDescent="0.2"/>
  <cols>
    <col min="1" max="1" width="23" style="8" bestFit="1" customWidth="1"/>
    <col min="2" max="2" width="15.42578125" style="8" customWidth="1"/>
    <col min="3" max="3" width="16.140625" style="8" customWidth="1"/>
    <col min="4" max="4" width="12.140625" style="8" customWidth="1"/>
    <col min="5" max="5" width="10" style="8" customWidth="1"/>
    <col min="6" max="8" width="9.28515625" style="8" bestFit="1" customWidth="1"/>
    <col min="9" max="9" width="10.7109375" style="8" customWidth="1"/>
    <col min="10" max="10" width="15" style="8" bestFit="1" customWidth="1"/>
    <col min="11" max="11" width="20.7109375" style="8" bestFit="1" customWidth="1"/>
    <col min="12" max="14" width="9.140625" style="8"/>
    <col min="15" max="15" width="23" style="8" bestFit="1" customWidth="1"/>
    <col min="16" max="16" width="13.28515625" style="8" bestFit="1" customWidth="1"/>
    <col min="17" max="17" width="11.7109375" style="8" bestFit="1" customWidth="1"/>
    <col min="18" max="18" width="11.140625" style="8" bestFit="1" customWidth="1"/>
    <col min="19" max="19" width="10.5703125" style="8" bestFit="1" customWidth="1"/>
    <col min="20" max="16384" width="9.140625" style="8"/>
  </cols>
  <sheetData>
    <row r="1" spans="1:17" s="8" customFormat="1" x14ac:dyDescent="0.2">
      <c r="A1" s="1" t="s">
        <v>13</v>
      </c>
      <c r="B1" s="2"/>
      <c r="C1" s="2"/>
      <c r="D1" s="3" t="s">
        <v>14</v>
      </c>
      <c r="E1" s="3"/>
      <c r="F1" s="3"/>
      <c r="G1" s="3"/>
      <c r="H1" s="4" t="s">
        <v>15</v>
      </c>
      <c r="I1" s="5"/>
      <c r="J1" s="6" t="s">
        <v>22</v>
      </c>
      <c r="K1" s="7"/>
    </row>
    <row r="2" spans="1:17" s="8" customFormat="1" ht="15" thickBot="1" x14ac:dyDescent="0.25">
      <c r="A2" s="9"/>
      <c r="B2" s="10"/>
      <c r="C2" s="10"/>
      <c r="D2" s="11"/>
      <c r="E2" s="11"/>
      <c r="F2" s="11"/>
      <c r="G2" s="11"/>
      <c r="H2" s="12"/>
      <c r="I2" s="12"/>
      <c r="J2" s="13" t="s">
        <v>23</v>
      </c>
      <c r="K2" s="14"/>
    </row>
    <row r="3" spans="1:17" s="8" customFormat="1" ht="18.75" thickBot="1" x14ac:dyDescent="0.3">
      <c r="A3" s="15" t="s">
        <v>21</v>
      </c>
      <c r="B3" s="16"/>
      <c r="C3" s="16"/>
      <c r="D3" s="16"/>
      <c r="E3" s="16"/>
      <c r="F3" s="16"/>
      <c r="G3" s="16"/>
      <c r="H3" s="16"/>
      <c r="I3" s="16"/>
      <c r="J3" s="16"/>
      <c r="K3" s="17"/>
      <c r="O3" s="18"/>
      <c r="P3" s="19" t="s">
        <v>19</v>
      </c>
      <c r="Q3" s="20" t="s">
        <v>24</v>
      </c>
    </row>
    <row r="4" spans="1:17" s="8" customFormat="1" ht="18" x14ac:dyDescent="0.25">
      <c r="A4" s="21"/>
      <c r="B4" s="22" t="s">
        <v>18</v>
      </c>
      <c r="C4" s="22" t="s">
        <v>0</v>
      </c>
      <c r="D4" s="22"/>
      <c r="E4" s="23"/>
      <c r="F4" s="22"/>
      <c r="G4" s="22"/>
      <c r="H4" s="22"/>
      <c r="I4" s="22"/>
      <c r="J4" s="22" t="s">
        <v>19</v>
      </c>
      <c r="K4" s="24" t="s">
        <v>20</v>
      </c>
      <c r="O4" s="25" t="s">
        <v>1</v>
      </c>
      <c r="P4" s="26">
        <v>86837</v>
      </c>
      <c r="Q4" s="27">
        <f>(P4/$P$4)*1</f>
        <v>1</v>
      </c>
    </row>
    <row r="5" spans="1:17" s="8" customFormat="1" ht="15" x14ac:dyDescent="0.25">
      <c r="A5" s="28" t="s">
        <v>1</v>
      </c>
      <c r="B5" s="29">
        <v>51983</v>
      </c>
      <c r="C5" s="29">
        <v>34854</v>
      </c>
      <c r="D5" s="29">
        <v>0</v>
      </c>
      <c r="E5" s="29">
        <v>0</v>
      </c>
      <c r="F5" s="30">
        <v>0</v>
      </c>
      <c r="G5" s="30">
        <v>0</v>
      </c>
      <c r="H5" s="30">
        <v>0</v>
      </c>
      <c r="I5" s="30">
        <v>0</v>
      </c>
      <c r="J5" s="30">
        <v>86837</v>
      </c>
      <c r="K5" s="31">
        <v>1</v>
      </c>
      <c r="O5" s="25" t="s">
        <v>2</v>
      </c>
      <c r="P5" s="26">
        <v>24698</v>
      </c>
      <c r="Q5" s="27">
        <f t="shared" ref="Q5:Q16" si="0">(P5/$P$4)*1</f>
        <v>0.28441793244815</v>
      </c>
    </row>
    <row r="6" spans="1:17" s="8" customFormat="1" ht="15" x14ac:dyDescent="0.25">
      <c r="A6" s="32" t="s">
        <v>16</v>
      </c>
      <c r="B6" s="30"/>
      <c r="C6" s="30"/>
      <c r="D6" s="30"/>
      <c r="E6" s="30"/>
      <c r="F6" s="30"/>
      <c r="G6" s="30"/>
      <c r="H6" s="30"/>
      <c r="I6" s="30"/>
      <c r="J6" s="30"/>
      <c r="K6" s="31"/>
      <c r="O6" s="25" t="s">
        <v>3</v>
      </c>
      <c r="P6" s="26">
        <v>26431</v>
      </c>
      <c r="Q6" s="27">
        <f t="shared" si="0"/>
        <v>0.3043748632495365</v>
      </c>
    </row>
    <row r="7" spans="1:17" s="8" customFormat="1" ht="15" x14ac:dyDescent="0.25">
      <c r="A7" s="28" t="s">
        <v>2</v>
      </c>
      <c r="B7" s="30">
        <v>16107</v>
      </c>
      <c r="C7" s="30">
        <v>8591</v>
      </c>
      <c r="D7" s="29">
        <v>0</v>
      </c>
      <c r="E7" s="29">
        <v>0</v>
      </c>
      <c r="F7" s="30">
        <v>0</v>
      </c>
      <c r="G7" s="30">
        <v>0</v>
      </c>
      <c r="H7" s="30">
        <v>0</v>
      </c>
      <c r="I7" s="30">
        <v>0</v>
      </c>
      <c r="J7" s="30">
        <v>24698</v>
      </c>
      <c r="K7" s="31">
        <v>0.28399999999999997</v>
      </c>
      <c r="O7" s="25" t="s">
        <v>4</v>
      </c>
      <c r="P7" s="26">
        <v>0</v>
      </c>
      <c r="Q7" s="27">
        <f t="shared" si="0"/>
        <v>0</v>
      </c>
    </row>
    <row r="8" spans="1:17" s="8" customFormat="1" ht="15" x14ac:dyDescent="0.25">
      <c r="A8" s="28" t="s">
        <v>3</v>
      </c>
      <c r="B8" s="30">
        <v>15959</v>
      </c>
      <c r="C8" s="30">
        <v>10472</v>
      </c>
      <c r="D8" s="29">
        <v>0</v>
      </c>
      <c r="E8" s="29">
        <v>0</v>
      </c>
      <c r="F8" s="30">
        <v>0</v>
      </c>
      <c r="G8" s="30">
        <v>0</v>
      </c>
      <c r="H8" s="30">
        <v>0</v>
      </c>
      <c r="I8" s="30">
        <v>0</v>
      </c>
      <c r="J8" s="30">
        <v>26431</v>
      </c>
      <c r="K8" s="31">
        <v>0.30399999999999999</v>
      </c>
      <c r="O8" s="25" t="s">
        <v>5</v>
      </c>
      <c r="P8" s="26">
        <v>51029</v>
      </c>
      <c r="Q8" s="27">
        <f t="shared" si="0"/>
        <v>0.58764121284705828</v>
      </c>
    </row>
    <row r="9" spans="1:17" s="8" customFormat="1" ht="15" x14ac:dyDescent="0.25">
      <c r="A9" s="28" t="s">
        <v>4</v>
      </c>
      <c r="B9" s="30">
        <v>0</v>
      </c>
      <c r="C9" s="30">
        <v>0</v>
      </c>
      <c r="D9" s="29">
        <v>0</v>
      </c>
      <c r="E9" s="29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1">
        <v>0</v>
      </c>
      <c r="O9" s="33" t="s">
        <v>6</v>
      </c>
      <c r="P9" s="34">
        <v>35708</v>
      </c>
      <c r="Q9" s="27">
        <f t="shared" si="0"/>
        <v>0.41120720430231356</v>
      </c>
    </row>
    <row r="10" spans="1:17" s="8" customFormat="1" ht="15" x14ac:dyDescent="0.25">
      <c r="A10" s="28" t="s">
        <v>5</v>
      </c>
      <c r="B10" s="35">
        <v>32067</v>
      </c>
      <c r="C10" s="35">
        <v>19062</v>
      </c>
      <c r="D10" s="36">
        <v>0</v>
      </c>
      <c r="E10" s="36">
        <v>0</v>
      </c>
      <c r="F10" s="35">
        <v>0</v>
      </c>
      <c r="G10" s="35">
        <v>0</v>
      </c>
      <c r="H10" s="35">
        <v>0</v>
      </c>
      <c r="I10" s="35">
        <v>0</v>
      </c>
      <c r="J10" s="35">
        <v>51029</v>
      </c>
      <c r="K10" s="37">
        <v>0.58799999999999997</v>
      </c>
      <c r="O10" s="18" t="s">
        <v>7</v>
      </c>
      <c r="P10" s="26">
        <v>5280</v>
      </c>
      <c r="Q10" s="27">
        <f t="shared" si="0"/>
        <v>6.0803574513168347E-2</v>
      </c>
    </row>
    <row r="11" spans="1:17" s="8" customFormat="1" ht="24.75" customHeight="1" x14ac:dyDescent="0.2">
      <c r="A11" s="38" t="s">
        <v>6</v>
      </c>
      <c r="B11" s="39">
        <v>19917</v>
      </c>
      <c r="C11" s="39">
        <v>15791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35708</v>
      </c>
      <c r="K11" s="40">
        <v>0.41099999999999998</v>
      </c>
      <c r="O11" s="18" t="s">
        <v>8</v>
      </c>
      <c r="P11" s="26">
        <v>2300</v>
      </c>
      <c r="Q11" s="27">
        <f t="shared" si="0"/>
        <v>2.6486405564448333E-2</v>
      </c>
    </row>
    <row r="12" spans="1:17" s="8" customFormat="1" ht="15" x14ac:dyDescent="0.25">
      <c r="A12" s="32" t="s">
        <v>17</v>
      </c>
      <c r="B12" s="41"/>
      <c r="C12" s="41"/>
      <c r="D12" s="41"/>
      <c r="E12" s="41"/>
      <c r="F12" s="41"/>
      <c r="G12" s="41"/>
      <c r="H12" s="41"/>
      <c r="I12" s="41"/>
      <c r="J12" s="41"/>
      <c r="K12" s="42"/>
      <c r="O12" s="18" t="s">
        <v>9</v>
      </c>
      <c r="P12" s="26">
        <v>4500</v>
      </c>
      <c r="Q12" s="27">
        <f t="shared" si="0"/>
        <v>5.1821228278268482E-2</v>
      </c>
    </row>
    <row r="13" spans="1:17" s="8" customFormat="1" x14ac:dyDescent="0.2">
      <c r="A13" s="21" t="s">
        <v>7</v>
      </c>
      <c r="B13" s="30">
        <v>3286</v>
      </c>
      <c r="C13" s="30">
        <v>1993</v>
      </c>
      <c r="D13" s="29">
        <v>0</v>
      </c>
      <c r="E13" s="29">
        <v>0</v>
      </c>
      <c r="F13" s="30">
        <v>0</v>
      </c>
      <c r="G13" s="30">
        <v>0</v>
      </c>
      <c r="H13" s="30">
        <v>0</v>
      </c>
      <c r="I13" s="30">
        <v>0</v>
      </c>
      <c r="J13" s="30">
        <v>5280</v>
      </c>
      <c r="K13" s="31">
        <v>6.0999999999999999E-2</v>
      </c>
      <c r="O13" s="18" t="s">
        <v>1</v>
      </c>
      <c r="P13" s="26">
        <v>3800</v>
      </c>
      <c r="Q13" s="27">
        <f t="shared" si="0"/>
        <v>4.3760148323871158E-2</v>
      </c>
    </row>
    <row r="14" spans="1:17" s="8" customFormat="1" x14ac:dyDescent="0.2">
      <c r="A14" s="21" t="s">
        <v>8</v>
      </c>
      <c r="B14" s="30">
        <v>1500</v>
      </c>
      <c r="C14" s="30">
        <v>800</v>
      </c>
      <c r="D14" s="29">
        <v>0</v>
      </c>
      <c r="E14" s="29">
        <v>0</v>
      </c>
      <c r="F14" s="30">
        <v>0</v>
      </c>
      <c r="G14" s="30">
        <v>0</v>
      </c>
      <c r="H14" s="30">
        <v>0</v>
      </c>
      <c r="I14" s="30">
        <v>0</v>
      </c>
      <c r="J14" s="30">
        <v>2300</v>
      </c>
      <c r="K14" s="31">
        <v>2.5999999999999999E-2</v>
      </c>
      <c r="O14" s="18" t="s">
        <v>10</v>
      </c>
      <c r="P14" s="26">
        <v>722</v>
      </c>
      <c r="Q14" s="27">
        <f t="shared" si="0"/>
        <v>8.3144281815355214E-3</v>
      </c>
    </row>
    <row r="15" spans="1:17" s="8" customFormat="1" x14ac:dyDescent="0.2">
      <c r="A15" s="21" t="s">
        <v>9</v>
      </c>
      <c r="B15" s="30">
        <v>2400</v>
      </c>
      <c r="C15" s="30">
        <v>2100</v>
      </c>
      <c r="D15" s="29">
        <v>0</v>
      </c>
      <c r="E15" s="29">
        <v>0</v>
      </c>
      <c r="F15" s="30">
        <v>0</v>
      </c>
      <c r="G15" s="30">
        <v>0</v>
      </c>
      <c r="H15" s="30">
        <v>0</v>
      </c>
      <c r="I15" s="30">
        <v>0</v>
      </c>
      <c r="J15" s="30">
        <v>4500</v>
      </c>
      <c r="K15" s="31">
        <v>5.1999999999999998E-2</v>
      </c>
      <c r="O15" s="18" t="s">
        <v>11</v>
      </c>
      <c r="P15" s="26">
        <v>14302</v>
      </c>
      <c r="Q15" s="27">
        <f t="shared" si="0"/>
        <v>0.1646993792968435</v>
      </c>
    </row>
    <row r="16" spans="1:17" s="8" customFormat="1" ht="15" x14ac:dyDescent="0.2">
      <c r="A16" s="21" t="s">
        <v>1</v>
      </c>
      <c r="B16" s="30">
        <v>2000</v>
      </c>
      <c r="C16" s="30">
        <v>1800</v>
      </c>
      <c r="D16" s="29">
        <v>0</v>
      </c>
      <c r="E16" s="29">
        <v>0</v>
      </c>
      <c r="F16" s="30">
        <v>0</v>
      </c>
      <c r="G16" s="30">
        <v>0</v>
      </c>
      <c r="H16" s="30">
        <v>0</v>
      </c>
      <c r="I16" s="30">
        <v>0</v>
      </c>
      <c r="J16" s="30">
        <v>3800</v>
      </c>
      <c r="K16" s="31">
        <v>4.3999999999999997E-2</v>
      </c>
      <c r="O16" s="33" t="s">
        <v>12</v>
      </c>
      <c r="P16" s="34">
        <v>21406</v>
      </c>
      <c r="Q16" s="27">
        <f t="shared" si="0"/>
        <v>0.24650782500547003</v>
      </c>
    </row>
    <row r="17" spans="1:11" s="8" customFormat="1" x14ac:dyDescent="0.2">
      <c r="A17" s="21" t="s">
        <v>10</v>
      </c>
      <c r="B17" s="30">
        <v>432</v>
      </c>
      <c r="C17" s="30">
        <v>290</v>
      </c>
      <c r="D17" s="29">
        <v>0</v>
      </c>
      <c r="E17" s="29">
        <v>0</v>
      </c>
      <c r="F17" s="30">
        <v>0</v>
      </c>
      <c r="G17" s="30">
        <v>0</v>
      </c>
      <c r="H17" s="30">
        <v>0</v>
      </c>
      <c r="I17" s="30">
        <v>0</v>
      </c>
      <c r="J17" s="30">
        <v>722</v>
      </c>
      <c r="K17" s="31">
        <v>8.0000000000000002E-3</v>
      </c>
    </row>
    <row r="18" spans="1:11" s="8" customFormat="1" x14ac:dyDescent="0.2">
      <c r="A18" s="43" t="s">
        <v>11</v>
      </c>
      <c r="B18" s="35">
        <v>8119</v>
      </c>
      <c r="C18" s="35">
        <v>6183</v>
      </c>
      <c r="D18" s="36">
        <v>0</v>
      </c>
      <c r="E18" s="36">
        <v>0</v>
      </c>
      <c r="F18" s="35">
        <v>0</v>
      </c>
      <c r="G18" s="35">
        <v>0</v>
      </c>
      <c r="H18" s="35">
        <v>0</v>
      </c>
      <c r="I18" s="35">
        <v>0</v>
      </c>
      <c r="J18" s="35">
        <v>14302</v>
      </c>
      <c r="K18" s="37">
        <v>0.16500000000000001</v>
      </c>
    </row>
    <row r="19" spans="1:11" s="8" customFormat="1" ht="22.5" customHeight="1" thickBot="1" x14ac:dyDescent="0.25">
      <c r="A19" s="44" t="s">
        <v>12</v>
      </c>
      <c r="B19" s="45">
        <v>11798</v>
      </c>
      <c r="C19" s="45">
        <v>9608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21406</v>
      </c>
      <c r="K19" s="46">
        <v>0.247</v>
      </c>
    </row>
  </sheetData>
  <mergeCells count="6">
    <mergeCell ref="A3:K3"/>
    <mergeCell ref="A1:C2"/>
    <mergeCell ref="D1:G2"/>
    <mergeCell ref="H1:I2"/>
    <mergeCell ref="J1:K1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EB7E-E0E4-4D5D-8222-81FD1F63CBDE}">
  <dimension ref="A1:U19"/>
  <sheetViews>
    <sheetView zoomScale="90" zoomScaleNormal="90" workbookViewId="0">
      <selection activeCell="P9" sqref="P9"/>
    </sheetView>
  </sheetViews>
  <sheetFormatPr baseColWidth="10" defaultRowHeight="14.25" x14ac:dyDescent="0.2"/>
  <cols>
    <col min="1" max="1" width="21.5703125" style="8" bestFit="1" customWidth="1"/>
    <col min="2" max="9" width="11.42578125" style="8"/>
    <col min="10" max="10" width="15" style="8" bestFit="1" customWidth="1"/>
    <col min="11" max="11" width="20.42578125" style="8" bestFit="1" customWidth="1"/>
    <col min="12" max="12" width="17.28515625" style="8" bestFit="1" customWidth="1"/>
    <col min="13" max="13" width="11.42578125" style="8"/>
    <col min="14" max="14" width="21.5703125" style="8" bestFit="1" customWidth="1"/>
    <col min="15" max="15" width="15" style="8" bestFit="1" customWidth="1"/>
    <col min="16" max="16" width="19.140625" style="8" bestFit="1" customWidth="1"/>
    <col min="17" max="17" width="13.28515625" style="8" bestFit="1" customWidth="1"/>
    <col min="18" max="16384" width="11.42578125" style="8"/>
  </cols>
  <sheetData>
    <row r="1" spans="1:21" ht="18" x14ac:dyDescent="0.2">
      <c r="A1" s="1" t="s">
        <v>13</v>
      </c>
      <c r="B1" s="2"/>
      <c r="C1" s="2"/>
      <c r="D1" s="3" t="s">
        <v>25</v>
      </c>
      <c r="E1" s="3"/>
      <c r="F1" s="3"/>
      <c r="G1" s="3"/>
      <c r="H1" s="4" t="s">
        <v>15</v>
      </c>
      <c r="I1" s="5"/>
      <c r="J1" s="6" t="s">
        <v>22</v>
      </c>
      <c r="K1" s="7"/>
      <c r="L1" s="47"/>
      <c r="N1" s="48"/>
      <c r="O1" s="49" t="s">
        <v>19</v>
      </c>
      <c r="P1" s="20" t="s">
        <v>24</v>
      </c>
    </row>
    <row r="2" spans="1:21" ht="15.75" thickBot="1" x14ac:dyDescent="0.25">
      <c r="A2" s="9"/>
      <c r="B2" s="10"/>
      <c r="C2" s="10"/>
      <c r="D2" s="11"/>
      <c r="E2" s="11"/>
      <c r="F2" s="11"/>
      <c r="G2" s="11"/>
      <c r="H2" s="12"/>
      <c r="I2" s="12"/>
      <c r="J2" s="50" t="s">
        <v>23</v>
      </c>
      <c r="K2" s="51"/>
      <c r="L2" s="47"/>
      <c r="N2" s="52" t="s">
        <v>1</v>
      </c>
      <c r="O2" s="53">
        <v>69848</v>
      </c>
      <c r="P2" s="27">
        <f>(O2/$O$2)*1</f>
        <v>1</v>
      </c>
      <c r="U2" s="54"/>
    </row>
    <row r="3" spans="1:21" ht="15.75" thickBot="1" x14ac:dyDescent="0.3">
      <c r="A3" s="15" t="s">
        <v>21</v>
      </c>
      <c r="B3" s="16"/>
      <c r="C3" s="16"/>
      <c r="D3" s="16"/>
      <c r="E3" s="16"/>
      <c r="F3" s="16"/>
      <c r="G3" s="16"/>
      <c r="H3" s="16"/>
      <c r="I3" s="16"/>
      <c r="J3" s="16"/>
      <c r="K3" s="17"/>
      <c r="L3" s="55"/>
      <c r="N3" s="52" t="s">
        <v>2</v>
      </c>
      <c r="O3" s="53">
        <v>25050</v>
      </c>
      <c r="P3" s="27">
        <f>(O3/$O$2)*1</f>
        <v>0.35863589508647348</v>
      </c>
    </row>
    <row r="4" spans="1:21" ht="18" x14ac:dyDescent="0.2">
      <c r="A4" s="56"/>
      <c r="B4" s="57" t="s">
        <v>26</v>
      </c>
      <c r="C4" s="57" t="s">
        <v>27</v>
      </c>
      <c r="D4" s="57" t="s">
        <v>28</v>
      </c>
      <c r="E4" s="58" t="s">
        <v>29</v>
      </c>
      <c r="F4" s="59" t="s">
        <v>30</v>
      </c>
      <c r="G4" s="58"/>
      <c r="H4" s="58"/>
      <c r="I4" s="58"/>
      <c r="J4" s="58" t="s">
        <v>19</v>
      </c>
      <c r="K4" s="60" t="s">
        <v>20</v>
      </c>
      <c r="L4" s="61"/>
      <c r="N4" s="52" t="s">
        <v>3</v>
      </c>
      <c r="O4" s="53">
        <v>19478</v>
      </c>
      <c r="P4" s="27">
        <f>(O4/$O$2)*1</f>
        <v>0.2788626732333066</v>
      </c>
      <c r="U4" s="54"/>
    </row>
    <row r="5" spans="1:21" ht="15" x14ac:dyDescent="0.25">
      <c r="A5" s="62" t="s">
        <v>1</v>
      </c>
      <c r="B5" s="63">
        <v>29450</v>
      </c>
      <c r="C5" s="63">
        <v>24061</v>
      </c>
      <c r="D5" s="63">
        <v>16338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69848</v>
      </c>
      <c r="K5" s="64">
        <v>1</v>
      </c>
      <c r="N5" s="52" t="s">
        <v>4</v>
      </c>
      <c r="O5" s="53">
        <v>805</v>
      </c>
      <c r="P5" s="27">
        <f>(O5/$O$2)*1</f>
        <v>1.1525025770243958E-2</v>
      </c>
      <c r="U5" s="54"/>
    </row>
    <row r="6" spans="1:21" ht="15" x14ac:dyDescent="0.25">
      <c r="A6" s="65" t="s">
        <v>16</v>
      </c>
      <c r="B6" s="63"/>
      <c r="C6" s="63"/>
      <c r="D6" s="63"/>
      <c r="E6" s="63"/>
      <c r="F6" s="63"/>
      <c r="G6" s="63"/>
      <c r="H6" s="63"/>
      <c r="I6" s="63"/>
      <c r="J6" s="63"/>
      <c r="K6" s="66"/>
      <c r="N6" s="52" t="s">
        <v>5</v>
      </c>
      <c r="O6" s="53">
        <v>51883</v>
      </c>
      <c r="P6" s="27">
        <f>(O6/$O$2)*1</f>
        <v>0.74279864849387245</v>
      </c>
      <c r="U6" s="54"/>
    </row>
    <row r="7" spans="1:21" ht="15" x14ac:dyDescent="0.25">
      <c r="A7" s="62" t="s">
        <v>2</v>
      </c>
      <c r="B7" s="63">
        <v>10668</v>
      </c>
      <c r="C7" s="63">
        <v>7850</v>
      </c>
      <c r="D7" s="63">
        <v>6982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25050</v>
      </c>
      <c r="K7" s="67">
        <v>0.36499999999999999</v>
      </c>
      <c r="N7" s="33" t="s">
        <v>6</v>
      </c>
      <c r="O7" s="34">
        <v>17966</v>
      </c>
      <c r="P7" s="27">
        <f>(O7/$O$2)*1</f>
        <v>0.25721566830832665</v>
      </c>
      <c r="U7" s="54"/>
    </row>
    <row r="8" spans="1:21" ht="15" x14ac:dyDescent="0.25">
      <c r="A8" s="62" t="s">
        <v>3</v>
      </c>
      <c r="B8" s="63">
        <v>6502</v>
      </c>
      <c r="C8" s="63">
        <v>6497</v>
      </c>
      <c r="D8" s="63">
        <v>6878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19478</v>
      </c>
      <c r="K8" s="67">
        <v>0.28499999999999998</v>
      </c>
      <c r="N8" s="48" t="s">
        <v>7</v>
      </c>
      <c r="O8" s="53">
        <v>3276</v>
      </c>
      <c r="P8" s="27">
        <f>(O8/$O$2)*1</f>
        <v>4.6901844004123242E-2</v>
      </c>
      <c r="U8" s="54"/>
    </row>
    <row r="9" spans="1:21" ht="15" x14ac:dyDescent="0.25">
      <c r="A9" s="62" t="s">
        <v>4</v>
      </c>
      <c r="B9" s="63">
        <v>505</v>
      </c>
      <c r="C9" s="63">
        <v>0</v>
      </c>
      <c r="D9" s="63">
        <v>300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805</v>
      </c>
      <c r="K9" s="67">
        <v>1.2E-2</v>
      </c>
      <c r="N9" s="48" t="s">
        <v>8</v>
      </c>
      <c r="O9" s="53">
        <v>978</v>
      </c>
      <c r="P9" s="27">
        <f>(O9/$O$2)*1</f>
        <v>1.400183255068148E-2</v>
      </c>
    </row>
    <row r="10" spans="1:21" ht="15" x14ac:dyDescent="0.25">
      <c r="A10" s="62" t="s">
        <v>5</v>
      </c>
      <c r="B10" s="63">
        <v>23675</v>
      </c>
      <c r="C10" s="63">
        <v>14347</v>
      </c>
      <c r="D10" s="63">
        <v>13860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51883</v>
      </c>
      <c r="K10" s="67">
        <v>0.74299999999999999</v>
      </c>
      <c r="N10" s="48" t="s">
        <v>9</v>
      </c>
      <c r="O10" s="53">
        <v>4100</v>
      </c>
      <c r="P10" s="27">
        <f>(O10/$O$2)*1</f>
        <v>5.869888901614935E-2</v>
      </c>
      <c r="U10" s="54"/>
    </row>
    <row r="11" spans="1:21" ht="28.5" customHeight="1" x14ac:dyDescent="0.2">
      <c r="A11" s="68" t="s">
        <v>6</v>
      </c>
      <c r="B11" s="69">
        <v>5775</v>
      </c>
      <c r="C11" s="69">
        <v>9714</v>
      </c>
      <c r="D11" s="69">
        <v>2477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17966</v>
      </c>
      <c r="K11" s="70">
        <v>0.25700000000000001</v>
      </c>
      <c r="N11" s="48" t="s">
        <v>1</v>
      </c>
      <c r="O11" s="53">
        <v>4500</v>
      </c>
      <c r="P11" s="27">
        <f>(O11/$O$2)*1</f>
        <v>6.4425609895773686E-2</v>
      </c>
      <c r="U11" s="54"/>
    </row>
    <row r="12" spans="1:21" ht="15" x14ac:dyDescent="0.25">
      <c r="A12" s="65" t="s">
        <v>17</v>
      </c>
      <c r="B12" s="63"/>
      <c r="C12" s="63"/>
      <c r="D12" s="63"/>
      <c r="E12" s="63"/>
      <c r="F12" s="63"/>
      <c r="G12" s="63"/>
      <c r="H12" s="63"/>
      <c r="I12" s="63"/>
      <c r="J12" s="63"/>
      <c r="K12" s="67"/>
      <c r="N12" s="48" t="s">
        <v>10</v>
      </c>
      <c r="O12" s="53">
        <v>1535</v>
      </c>
      <c r="P12" s="27">
        <f>(O12/$O$2)*1</f>
        <v>2.1976291375558354E-2</v>
      </c>
      <c r="U12" s="54"/>
    </row>
    <row r="13" spans="1:21" x14ac:dyDescent="0.2">
      <c r="A13" s="56" t="s">
        <v>7</v>
      </c>
      <c r="B13" s="63">
        <v>2148</v>
      </c>
      <c r="C13" s="63">
        <v>720</v>
      </c>
      <c r="D13" s="63">
        <v>408</v>
      </c>
      <c r="E13" s="63">
        <v>0</v>
      </c>
      <c r="F13" s="63">
        <v>0</v>
      </c>
      <c r="G13" s="63">
        <v>0</v>
      </c>
      <c r="H13" s="63">
        <v>0</v>
      </c>
      <c r="I13" s="63">
        <v>0</v>
      </c>
      <c r="J13" s="63">
        <v>3276</v>
      </c>
      <c r="K13" s="67">
        <v>4.7E-2</v>
      </c>
      <c r="N13" s="48" t="s">
        <v>11</v>
      </c>
      <c r="O13" s="53">
        <v>13289</v>
      </c>
      <c r="P13" s="27">
        <f>(O13/$O$2)*1</f>
        <v>0.1902559844233192</v>
      </c>
      <c r="U13" s="54"/>
    </row>
    <row r="14" spans="1:21" ht="15" x14ac:dyDescent="0.2">
      <c r="A14" s="56" t="s">
        <v>8</v>
      </c>
      <c r="B14" s="63">
        <v>0</v>
      </c>
      <c r="C14" s="63">
        <v>0</v>
      </c>
      <c r="D14" s="63">
        <v>290</v>
      </c>
      <c r="E14" s="63">
        <v>290</v>
      </c>
      <c r="F14" s="63">
        <v>398</v>
      </c>
      <c r="G14" s="63">
        <v>0</v>
      </c>
      <c r="H14" s="63">
        <v>0</v>
      </c>
      <c r="I14" s="63">
        <v>0</v>
      </c>
      <c r="J14" s="63">
        <v>978</v>
      </c>
      <c r="K14" s="67">
        <v>1.4E-2</v>
      </c>
      <c r="N14" s="33" t="s">
        <v>12</v>
      </c>
      <c r="O14" s="53">
        <v>4266</v>
      </c>
      <c r="P14" s="27">
        <f>(O14/$O$2)*1</f>
        <v>6.1075478181193452E-2</v>
      </c>
      <c r="U14" s="54"/>
    </row>
    <row r="15" spans="1:21" x14ac:dyDescent="0.2">
      <c r="A15" s="56" t="s">
        <v>9</v>
      </c>
      <c r="B15" s="63">
        <v>2000</v>
      </c>
      <c r="C15" s="63">
        <v>1000</v>
      </c>
      <c r="D15" s="63">
        <v>1100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4100</v>
      </c>
      <c r="K15" s="67">
        <v>5.8999999999999997E-2</v>
      </c>
      <c r="U15" s="54"/>
    </row>
    <row r="16" spans="1:21" x14ac:dyDescent="0.2">
      <c r="A16" s="56" t="s">
        <v>1</v>
      </c>
      <c r="B16" s="63">
        <v>2000</v>
      </c>
      <c r="C16" s="63">
        <v>1500</v>
      </c>
      <c r="D16" s="63">
        <v>1000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4500</v>
      </c>
      <c r="K16" s="67">
        <v>6.4000000000000001E-2</v>
      </c>
      <c r="U16" s="54"/>
    </row>
    <row r="17" spans="1:11" x14ac:dyDescent="0.2">
      <c r="A17" s="56" t="s">
        <v>10</v>
      </c>
      <c r="B17" s="63">
        <v>647</v>
      </c>
      <c r="C17" s="63">
        <v>529</v>
      </c>
      <c r="D17" s="63">
        <v>359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1535</v>
      </c>
      <c r="K17" s="67">
        <v>2.1999999999999999E-2</v>
      </c>
    </row>
    <row r="18" spans="1:11" x14ac:dyDescent="0.2">
      <c r="A18" s="56" t="s">
        <v>11</v>
      </c>
      <c r="B18" s="63">
        <v>6795</v>
      </c>
      <c r="C18" s="63">
        <v>3749</v>
      </c>
      <c r="D18" s="63">
        <v>2967</v>
      </c>
      <c r="E18" s="63">
        <v>290</v>
      </c>
      <c r="F18" s="63">
        <v>398</v>
      </c>
      <c r="G18" s="63">
        <v>0</v>
      </c>
      <c r="H18" s="63">
        <v>0</v>
      </c>
      <c r="I18" s="63">
        <v>0</v>
      </c>
      <c r="J18" s="63">
        <v>13289</v>
      </c>
      <c r="K18" s="67">
        <v>0.19</v>
      </c>
    </row>
    <row r="19" spans="1:11" ht="26.25" customHeight="1" thickBot="1" x14ac:dyDescent="0.25">
      <c r="A19" s="71" t="s">
        <v>12</v>
      </c>
      <c r="B19" s="72">
        <v>-1021</v>
      </c>
      <c r="C19" s="72">
        <v>6465</v>
      </c>
      <c r="D19" s="72">
        <v>-490</v>
      </c>
      <c r="E19" s="72">
        <v>-290</v>
      </c>
      <c r="F19" s="72">
        <v>-398</v>
      </c>
      <c r="G19" s="72">
        <v>0</v>
      </c>
      <c r="H19" s="72">
        <v>0</v>
      </c>
      <c r="I19" s="72">
        <v>0</v>
      </c>
      <c r="J19" s="72">
        <v>4266</v>
      </c>
      <c r="K19" s="73">
        <v>6.0999999999999999E-2</v>
      </c>
    </row>
  </sheetData>
  <mergeCells count="6">
    <mergeCell ref="A1:C2"/>
    <mergeCell ref="D1:G2"/>
    <mergeCell ref="H1:I2"/>
    <mergeCell ref="J1:K1"/>
    <mergeCell ref="J2:K2"/>
    <mergeCell ref="A3:K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EF11-6AA8-4991-9F86-EEE78B6A07F8}">
  <dimension ref="A1:S19"/>
  <sheetViews>
    <sheetView zoomScale="50" zoomScaleNormal="50" workbookViewId="0">
      <selection activeCell="N19" sqref="N19"/>
    </sheetView>
  </sheetViews>
  <sheetFormatPr baseColWidth="10" defaultRowHeight="14.25" x14ac:dyDescent="0.2"/>
  <cols>
    <col min="1" max="1" width="21.5703125" style="8" bestFit="1" customWidth="1"/>
    <col min="2" max="9" width="11.42578125" style="8"/>
    <col min="10" max="10" width="17.85546875" style="8" bestFit="1" customWidth="1"/>
    <col min="11" max="11" width="23.5703125" style="8" bestFit="1" customWidth="1"/>
    <col min="12" max="12" width="17.140625" style="8" bestFit="1" customWidth="1"/>
    <col min="13" max="13" width="11.42578125" style="8"/>
    <col min="14" max="14" width="27.28515625" style="8" bestFit="1" customWidth="1"/>
    <col min="15" max="15" width="17.85546875" style="8" bestFit="1" customWidth="1"/>
    <col min="16" max="16" width="19.140625" style="8" bestFit="1" customWidth="1"/>
    <col min="17" max="17" width="13.28515625" style="8" bestFit="1" customWidth="1"/>
    <col min="18" max="16384" width="11.42578125" style="8"/>
  </cols>
  <sheetData>
    <row r="1" spans="1:19" ht="18" x14ac:dyDescent="0.2">
      <c r="A1" s="1" t="s">
        <v>13</v>
      </c>
      <c r="B1" s="2"/>
      <c r="C1" s="2"/>
      <c r="D1" s="3" t="s">
        <v>31</v>
      </c>
      <c r="E1" s="3"/>
      <c r="F1" s="3"/>
      <c r="G1" s="3"/>
      <c r="H1" s="4" t="s">
        <v>15</v>
      </c>
      <c r="I1" s="5"/>
      <c r="J1" s="6" t="s">
        <v>22</v>
      </c>
      <c r="K1" s="7"/>
      <c r="L1" s="47"/>
      <c r="N1" s="48"/>
      <c r="O1" s="49" t="s">
        <v>19</v>
      </c>
      <c r="P1" s="20" t="s">
        <v>24</v>
      </c>
    </row>
    <row r="2" spans="1:19" ht="15.75" thickBot="1" x14ac:dyDescent="0.25">
      <c r="A2" s="9"/>
      <c r="B2" s="10"/>
      <c r="C2" s="10"/>
      <c r="D2" s="11"/>
      <c r="E2" s="11"/>
      <c r="F2" s="11"/>
      <c r="G2" s="11"/>
      <c r="H2" s="12"/>
      <c r="I2" s="12"/>
      <c r="J2" s="50" t="s">
        <v>23</v>
      </c>
      <c r="K2" s="51"/>
      <c r="L2" s="47"/>
      <c r="N2" s="52" t="s">
        <v>1</v>
      </c>
      <c r="O2" s="63">
        <v>146449</v>
      </c>
      <c r="P2" s="27">
        <f>(O2/$O$2)*1</f>
        <v>1</v>
      </c>
    </row>
    <row r="3" spans="1:19" ht="15.75" thickBot="1" x14ac:dyDescent="0.3">
      <c r="A3" s="74" t="s">
        <v>21</v>
      </c>
      <c r="B3" s="75"/>
      <c r="C3" s="75"/>
      <c r="D3" s="75"/>
      <c r="E3" s="75"/>
      <c r="F3" s="75"/>
      <c r="G3" s="75"/>
      <c r="H3" s="75"/>
      <c r="I3" s="75"/>
      <c r="J3" s="75"/>
      <c r="K3" s="76"/>
      <c r="L3" s="55"/>
      <c r="N3" s="52" t="s">
        <v>2</v>
      </c>
      <c r="O3" s="63">
        <v>17413</v>
      </c>
      <c r="P3" s="27">
        <f>(O3/$O$2)*1</f>
        <v>0.11890146057671953</v>
      </c>
    </row>
    <row r="4" spans="1:19" ht="18" x14ac:dyDescent="0.2">
      <c r="A4" s="56"/>
      <c r="B4" s="57" t="s">
        <v>32</v>
      </c>
      <c r="C4" s="57" t="s">
        <v>33</v>
      </c>
      <c r="D4" s="57" t="s">
        <v>34</v>
      </c>
      <c r="E4" s="58"/>
      <c r="F4" s="59"/>
      <c r="G4" s="58"/>
      <c r="H4" s="58"/>
      <c r="I4" s="58"/>
      <c r="J4" s="58" t="s">
        <v>19</v>
      </c>
      <c r="K4" s="60" t="s">
        <v>20</v>
      </c>
      <c r="L4" s="61"/>
      <c r="N4" s="52" t="s">
        <v>3</v>
      </c>
      <c r="O4" s="63">
        <v>41607</v>
      </c>
      <c r="P4" s="27">
        <f>(O4/$O$2)*1</f>
        <v>0.28410572963966979</v>
      </c>
      <c r="S4" s="54"/>
    </row>
    <row r="5" spans="1:19" ht="15" x14ac:dyDescent="0.25">
      <c r="A5" s="62" t="s">
        <v>1</v>
      </c>
      <c r="B5" s="41">
        <v>53865</v>
      </c>
      <c r="C5" s="41">
        <v>45092</v>
      </c>
      <c r="D5" s="41">
        <v>47492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146449</v>
      </c>
      <c r="K5" s="64">
        <v>1</v>
      </c>
      <c r="N5" s="52" t="s">
        <v>4</v>
      </c>
      <c r="O5" s="63">
        <v>0</v>
      </c>
      <c r="P5" s="27">
        <f>(O5/$O$2)*1</f>
        <v>0</v>
      </c>
    </row>
    <row r="6" spans="1:19" ht="15" x14ac:dyDescent="0.25">
      <c r="A6" s="65" t="s">
        <v>16</v>
      </c>
      <c r="B6" s="63"/>
      <c r="C6" s="63"/>
      <c r="D6" s="63"/>
      <c r="E6" s="63"/>
      <c r="F6" s="63"/>
      <c r="G6" s="63"/>
      <c r="H6" s="63"/>
      <c r="I6" s="63"/>
      <c r="J6" s="63"/>
      <c r="K6" s="66"/>
      <c r="N6" s="52" t="s">
        <v>5</v>
      </c>
      <c r="O6" s="63">
        <v>59020</v>
      </c>
      <c r="P6" s="27">
        <f>(O6/$O$2)*1</f>
        <v>0.40300719021638931</v>
      </c>
      <c r="S6" s="54"/>
    </row>
    <row r="7" spans="1:19" ht="15" x14ac:dyDescent="0.25">
      <c r="A7" s="62" t="s">
        <v>2</v>
      </c>
      <c r="B7" s="63">
        <v>6741</v>
      </c>
      <c r="C7" s="63">
        <v>5957</v>
      </c>
      <c r="D7" s="63">
        <v>4716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17413</v>
      </c>
      <c r="K7" s="67">
        <v>0.11899999999999999</v>
      </c>
      <c r="N7" s="33" t="s">
        <v>6</v>
      </c>
      <c r="O7" s="69">
        <v>87429</v>
      </c>
      <c r="P7" s="27">
        <f>(O7/$O$2)*1</f>
        <v>0.59699280978361069</v>
      </c>
      <c r="S7" s="54"/>
    </row>
    <row r="8" spans="1:19" ht="15" x14ac:dyDescent="0.25">
      <c r="A8" s="62" t="s">
        <v>3</v>
      </c>
      <c r="B8" s="63">
        <v>12453</v>
      </c>
      <c r="C8" s="63">
        <v>12181</v>
      </c>
      <c r="D8" s="63">
        <v>16973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41607</v>
      </c>
      <c r="K8" s="67">
        <v>0.28399999999999997</v>
      </c>
      <c r="N8" s="48" t="s">
        <v>7</v>
      </c>
      <c r="O8" s="63">
        <v>8403</v>
      </c>
      <c r="P8" s="27">
        <f>(O8/$O$2)*1</f>
        <v>5.7378336485739062E-2</v>
      </c>
      <c r="S8" s="54"/>
    </row>
    <row r="9" spans="1:19" ht="15" x14ac:dyDescent="0.25">
      <c r="A9" s="62" t="s">
        <v>4</v>
      </c>
      <c r="B9" s="63">
        <v>0</v>
      </c>
      <c r="C9" s="63">
        <v>0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7">
        <v>0</v>
      </c>
      <c r="N9" s="48" t="s">
        <v>8</v>
      </c>
      <c r="O9" s="63">
        <v>863</v>
      </c>
      <c r="P9" s="27">
        <f>(O9/$O$2)*1</f>
        <v>5.8928364140417482E-3</v>
      </c>
      <c r="S9" s="54"/>
    </row>
    <row r="10" spans="1:19" ht="15" x14ac:dyDescent="0.25">
      <c r="A10" s="62" t="s">
        <v>5</v>
      </c>
      <c r="B10" s="63">
        <v>19193</v>
      </c>
      <c r="C10" s="63">
        <v>18138</v>
      </c>
      <c r="D10" s="63">
        <v>21688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59020</v>
      </c>
      <c r="K10" s="67">
        <v>0.40300000000000002</v>
      </c>
      <c r="N10" s="48" t="s">
        <v>9</v>
      </c>
      <c r="O10" s="63">
        <v>4700</v>
      </c>
      <c r="P10" s="27">
        <f>(O10/$O$2)*1</f>
        <v>3.2093083599068616E-2</v>
      </c>
      <c r="S10" s="54"/>
    </row>
    <row r="11" spans="1:19" ht="23.25" customHeight="1" x14ac:dyDescent="0.2">
      <c r="A11" s="68" t="s">
        <v>6</v>
      </c>
      <c r="B11" s="69">
        <v>34671</v>
      </c>
      <c r="C11" s="69">
        <v>26954</v>
      </c>
      <c r="D11" s="69">
        <v>25804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87429</v>
      </c>
      <c r="K11" s="70">
        <v>0.59699999999999998</v>
      </c>
      <c r="N11" s="48" t="s">
        <v>1</v>
      </c>
      <c r="O11" s="63">
        <v>5400</v>
      </c>
      <c r="P11" s="27">
        <f>(O11/$O$2)*1</f>
        <v>3.6872904560632032E-2</v>
      </c>
    </row>
    <row r="12" spans="1:19" ht="15" x14ac:dyDescent="0.25">
      <c r="A12" s="65" t="s">
        <v>17</v>
      </c>
      <c r="B12" s="63"/>
      <c r="C12" s="63"/>
      <c r="D12" s="63"/>
      <c r="E12" s="63"/>
      <c r="F12" s="63"/>
      <c r="G12" s="63"/>
      <c r="H12" s="63"/>
      <c r="I12" s="63"/>
      <c r="J12" s="63"/>
      <c r="K12" s="67"/>
      <c r="N12" s="48" t="s">
        <v>10</v>
      </c>
      <c r="O12" s="63">
        <v>1750</v>
      </c>
      <c r="P12" s="27">
        <f>(O12/$O$2)*1</f>
        <v>1.1949552403908529E-2</v>
      </c>
      <c r="S12" s="54"/>
    </row>
    <row r="13" spans="1:19" ht="15" thickBot="1" x14ac:dyDescent="0.25">
      <c r="A13" s="56" t="s">
        <v>7</v>
      </c>
      <c r="B13" s="63">
        <v>3220</v>
      </c>
      <c r="C13" s="63">
        <v>2576</v>
      </c>
      <c r="D13" s="63">
        <v>2607</v>
      </c>
      <c r="E13" s="63">
        <v>0</v>
      </c>
      <c r="F13" s="63">
        <v>0</v>
      </c>
      <c r="G13" s="63">
        <v>0</v>
      </c>
      <c r="H13" s="63">
        <v>0</v>
      </c>
      <c r="I13" s="63">
        <v>0</v>
      </c>
      <c r="J13" s="63">
        <v>8403</v>
      </c>
      <c r="K13" s="67">
        <v>5.7000000000000002E-2</v>
      </c>
      <c r="N13" s="48" t="s">
        <v>11</v>
      </c>
      <c r="O13" s="63">
        <v>21116</v>
      </c>
      <c r="P13" s="27">
        <f>(O13/$O$2)*1</f>
        <v>0.14418671346338999</v>
      </c>
      <c r="S13" s="54"/>
    </row>
    <row r="14" spans="1:19" ht="15.75" thickBot="1" x14ac:dyDescent="0.25">
      <c r="A14" s="56" t="s">
        <v>8</v>
      </c>
      <c r="B14" s="63">
        <v>0</v>
      </c>
      <c r="C14" s="63">
        <v>392</v>
      </c>
      <c r="D14" s="63">
        <v>471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3">
        <v>863</v>
      </c>
      <c r="K14" s="67">
        <v>6.0000000000000001E-3</v>
      </c>
      <c r="N14" s="33" t="s">
        <v>12</v>
      </c>
      <c r="O14" s="77">
        <v>66313</v>
      </c>
      <c r="P14" s="27">
        <f>(O14/$O$2)*1</f>
        <v>0.45280609632022067</v>
      </c>
      <c r="S14" s="54"/>
    </row>
    <row r="15" spans="1:19" x14ac:dyDescent="0.2">
      <c r="A15" s="56" t="s">
        <v>9</v>
      </c>
      <c r="B15" s="63">
        <v>1500</v>
      </c>
      <c r="C15" s="63">
        <v>1600</v>
      </c>
      <c r="D15" s="63">
        <v>1600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4700</v>
      </c>
      <c r="K15" s="67">
        <v>3.2000000000000001E-2</v>
      </c>
      <c r="S15" s="54"/>
    </row>
    <row r="16" spans="1:19" x14ac:dyDescent="0.2">
      <c r="A16" s="56" t="s">
        <v>1</v>
      </c>
      <c r="B16" s="63">
        <v>2000</v>
      </c>
      <c r="C16" s="63">
        <v>1600</v>
      </c>
      <c r="D16" s="63">
        <v>2200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5400</v>
      </c>
      <c r="K16" s="67">
        <v>3.6999999999999998E-2</v>
      </c>
      <c r="S16" s="54"/>
    </row>
    <row r="17" spans="1:19" x14ac:dyDescent="0.2">
      <c r="A17" s="56" t="s">
        <v>10</v>
      </c>
      <c r="B17" s="63">
        <v>644</v>
      </c>
      <c r="C17" s="63">
        <v>539</v>
      </c>
      <c r="D17" s="63">
        <v>567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1750</v>
      </c>
      <c r="K17" s="67">
        <v>1.2E-2</v>
      </c>
      <c r="S17" s="54"/>
    </row>
    <row r="18" spans="1:19" ht="15" thickBot="1" x14ac:dyDescent="0.25">
      <c r="A18" s="56" t="s">
        <v>11</v>
      </c>
      <c r="B18" s="63">
        <v>6964</v>
      </c>
      <c r="C18" s="63">
        <v>6707</v>
      </c>
      <c r="D18" s="63">
        <v>7445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21116</v>
      </c>
      <c r="K18" s="67">
        <v>0.14399999999999999</v>
      </c>
      <c r="S18" s="54"/>
    </row>
    <row r="19" spans="1:19" ht="24.75" customHeight="1" thickBot="1" x14ac:dyDescent="0.25">
      <c r="A19" s="78" t="s">
        <v>12</v>
      </c>
      <c r="B19" s="77">
        <v>27708</v>
      </c>
      <c r="C19" s="77">
        <v>20247</v>
      </c>
      <c r="D19" s="77">
        <v>18358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>
        <v>66313</v>
      </c>
      <c r="K19" s="79">
        <v>0.45300000000000001</v>
      </c>
    </row>
  </sheetData>
  <mergeCells count="6">
    <mergeCell ref="A1:C2"/>
    <mergeCell ref="D1:G2"/>
    <mergeCell ref="H1:I2"/>
    <mergeCell ref="A3:K3"/>
    <mergeCell ref="J1:K1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A157-1F95-44F4-B207-80B5CD35B516}">
  <dimension ref="A1:R19"/>
  <sheetViews>
    <sheetView topLeftCell="E1" workbookViewId="0">
      <selection activeCell="C6" sqref="C6"/>
    </sheetView>
  </sheetViews>
  <sheetFormatPr baseColWidth="10" defaultRowHeight="14.25" x14ac:dyDescent="0.2"/>
  <cols>
    <col min="1" max="1" width="21.5703125" style="8" bestFit="1" customWidth="1"/>
    <col min="2" max="9" width="11.42578125" style="8"/>
    <col min="10" max="10" width="15" style="8" bestFit="1" customWidth="1"/>
    <col min="11" max="11" width="20.42578125" style="8" bestFit="1" customWidth="1"/>
    <col min="12" max="13" width="11.42578125" style="8"/>
    <col min="14" max="14" width="21.5703125" style="8" bestFit="1" customWidth="1"/>
    <col min="15" max="15" width="15" style="8" bestFit="1" customWidth="1"/>
    <col min="16" max="16384" width="11.42578125" style="8"/>
  </cols>
  <sheetData>
    <row r="1" spans="1:18" s="8" customFormat="1" ht="18" x14ac:dyDescent="0.2">
      <c r="A1" s="1" t="s">
        <v>13</v>
      </c>
      <c r="B1" s="2"/>
      <c r="C1" s="2"/>
      <c r="D1" s="3" t="s">
        <v>35</v>
      </c>
      <c r="E1" s="3"/>
      <c r="F1" s="3"/>
      <c r="G1" s="3"/>
      <c r="H1" s="4" t="s">
        <v>15</v>
      </c>
      <c r="I1" s="5"/>
      <c r="J1" s="6" t="s">
        <v>22</v>
      </c>
      <c r="K1" s="7"/>
      <c r="L1" s="47"/>
      <c r="N1" s="48"/>
      <c r="O1" s="49" t="s">
        <v>19</v>
      </c>
      <c r="P1" s="20" t="s">
        <v>24</v>
      </c>
    </row>
    <row r="2" spans="1:18" s="8" customFormat="1" ht="15.75" thickBot="1" x14ac:dyDescent="0.25">
      <c r="A2" s="9"/>
      <c r="B2" s="10"/>
      <c r="C2" s="10"/>
      <c r="D2" s="11"/>
      <c r="E2" s="11"/>
      <c r="F2" s="11"/>
      <c r="G2" s="11"/>
      <c r="H2" s="12"/>
      <c r="I2" s="12"/>
      <c r="J2" s="50" t="s">
        <v>23</v>
      </c>
      <c r="K2" s="51"/>
      <c r="L2" s="47"/>
      <c r="N2" s="52" t="s">
        <v>1</v>
      </c>
      <c r="O2" s="53">
        <v>176051</v>
      </c>
      <c r="P2" s="27">
        <f>(O2/$O$2)*1</f>
        <v>1</v>
      </c>
      <c r="R2" s="54"/>
    </row>
    <row r="3" spans="1:18" s="8" customFormat="1" ht="15.75" thickBot="1" x14ac:dyDescent="0.3">
      <c r="A3" s="74" t="s">
        <v>21</v>
      </c>
      <c r="B3" s="75"/>
      <c r="C3" s="75"/>
      <c r="D3" s="75"/>
      <c r="E3" s="75"/>
      <c r="F3" s="75"/>
      <c r="G3" s="75"/>
      <c r="H3" s="75"/>
      <c r="I3" s="75"/>
      <c r="J3" s="75"/>
      <c r="K3" s="76"/>
      <c r="L3" s="55"/>
      <c r="N3" s="52" t="s">
        <v>2</v>
      </c>
      <c r="O3" s="53">
        <v>34049</v>
      </c>
      <c r="P3" s="27">
        <f t="shared" ref="P3:P14" si="0">(O3/$O$2)*1</f>
        <v>0.19340418401485934</v>
      </c>
    </row>
    <row r="4" spans="1:18" s="8" customFormat="1" ht="18" x14ac:dyDescent="0.2">
      <c r="A4" s="56"/>
      <c r="B4" s="57" t="s">
        <v>36</v>
      </c>
      <c r="C4" s="57" t="s">
        <v>37</v>
      </c>
      <c r="D4" s="57" t="s">
        <v>38</v>
      </c>
      <c r="E4" s="58"/>
      <c r="F4" s="59"/>
      <c r="G4" s="58"/>
      <c r="H4" s="58"/>
      <c r="I4" s="58"/>
      <c r="J4" s="58" t="s">
        <v>19</v>
      </c>
      <c r="K4" s="60" t="s">
        <v>20</v>
      </c>
      <c r="L4" s="61"/>
      <c r="N4" s="52" t="s">
        <v>3</v>
      </c>
      <c r="O4" s="53">
        <v>56469</v>
      </c>
      <c r="P4" s="27">
        <f t="shared" si="0"/>
        <v>0.32075364525052402</v>
      </c>
      <c r="R4" s="54"/>
    </row>
    <row r="5" spans="1:18" s="8" customFormat="1" ht="15" x14ac:dyDescent="0.25">
      <c r="A5" s="62" t="s">
        <v>1</v>
      </c>
      <c r="B5" s="63">
        <v>67331</v>
      </c>
      <c r="C5" s="63">
        <v>69064</v>
      </c>
      <c r="D5" s="63">
        <v>39656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176051</v>
      </c>
      <c r="K5" s="64">
        <v>1</v>
      </c>
      <c r="N5" s="52" t="s">
        <v>4</v>
      </c>
      <c r="O5" s="53">
        <v>0</v>
      </c>
      <c r="P5" s="27">
        <f t="shared" si="0"/>
        <v>0</v>
      </c>
      <c r="R5" s="54"/>
    </row>
    <row r="6" spans="1:18" s="8" customFormat="1" ht="15" x14ac:dyDescent="0.25">
      <c r="A6" s="65" t="s">
        <v>16</v>
      </c>
      <c r="B6" s="63"/>
      <c r="C6" s="63"/>
      <c r="D6" s="63"/>
      <c r="E6" s="63"/>
      <c r="F6" s="63"/>
      <c r="G6" s="63"/>
      <c r="H6" s="63"/>
      <c r="I6" s="63"/>
      <c r="J6" s="63"/>
      <c r="K6" s="66"/>
      <c r="N6" s="52" t="s">
        <v>5</v>
      </c>
      <c r="O6" s="34">
        <v>90518</v>
      </c>
      <c r="P6" s="27">
        <f t="shared" si="0"/>
        <v>0.51415782926538334</v>
      </c>
      <c r="R6" s="54"/>
    </row>
    <row r="7" spans="1:18" s="8" customFormat="1" ht="15" x14ac:dyDescent="0.25">
      <c r="A7" s="62" t="s">
        <v>2</v>
      </c>
      <c r="B7" s="63">
        <v>15073</v>
      </c>
      <c r="C7" s="63">
        <v>11294</v>
      </c>
      <c r="D7" s="63">
        <v>7682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34049</v>
      </c>
      <c r="K7" s="67">
        <v>0.193</v>
      </c>
      <c r="N7" s="33" t="s">
        <v>6</v>
      </c>
      <c r="O7" s="53">
        <v>85533</v>
      </c>
      <c r="P7" s="27">
        <f t="shared" si="0"/>
        <v>0.48584217073461666</v>
      </c>
      <c r="R7" s="54"/>
    </row>
    <row r="8" spans="1:18" s="8" customFormat="1" ht="15" x14ac:dyDescent="0.25">
      <c r="A8" s="62" t="s">
        <v>3</v>
      </c>
      <c r="B8" s="63">
        <v>16781</v>
      </c>
      <c r="C8" s="63">
        <v>25538</v>
      </c>
      <c r="D8" s="63">
        <v>14151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56469</v>
      </c>
      <c r="K8" s="67">
        <v>0.32100000000000001</v>
      </c>
      <c r="N8" s="48" t="s">
        <v>7</v>
      </c>
      <c r="O8" s="53">
        <v>5867</v>
      </c>
      <c r="P8" s="27">
        <f t="shared" si="0"/>
        <v>3.3325570431295477E-2</v>
      </c>
      <c r="R8" s="54"/>
    </row>
    <row r="9" spans="1:18" s="8" customFormat="1" ht="15" x14ac:dyDescent="0.25">
      <c r="A9" s="62" t="s">
        <v>4</v>
      </c>
      <c r="B9" s="63">
        <v>0</v>
      </c>
      <c r="C9" s="63">
        <v>0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7">
        <v>0</v>
      </c>
      <c r="N9" s="48" t="s">
        <v>8</v>
      </c>
      <c r="O9" s="53">
        <v>1427</v>
      </c>
      <c r="P9" s="27">
        <f t="shared" si="0"/>
        <v>8.1056057619667034E-3</v>
      </c>
    </row>
    <row r="10" spans="1:18" s="8" customFormat="1" ht="15" x14ac:dyDescent="0.25">
      <c r="A10" s="62" t="s">
        <v>5</v>
      </c>
      <c r="B10" s="63">
        <v>31853</v>
      </c>
      <c r="C10" s="63">
        <v>36832</v>
      </c>
      <c r="D10" s="63">
        <v>21833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90518</v>
      </c>
      <c r="K10" s="67">
        <v>0.51400000000000001</v>
      </c>
      <c r="N10" s="48" t="s">
        <v>9</v>
      </c>
      <c r="O10" s="53">
        <v>5750</v>
      </c>
      <c r="P10" s="27">
        <f t="shared" si="0"/>
        <v>3.2660990281225329E-2</v>
      </c>
      <c r="R10" s="54"/>
    </row>
    <row r="11" spans="1:18" s="8" customFormat="1" ht="27.75" customHeight="1" x14ac:dyDescent="0.2">
      <c r="A11" s="68" t="s">
        <v>6</v>
      </c>
      <c r="B11" s="69">
        <v>35477</v>
      </c>
      <c r="C11" s="69">
        <v>32232</v>
      </c>
      <c r="D11" s="69">
        <v>17823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85533</v>
      </c>
      <c r="K11" s="70">
        <v>0.48599999999999999</v>
      </c>
      <c r="N11" s="48" t="s">
        <v>1</v>
      </c>
      <c r="O11" s="53">
        <v>7500</v>
      </c>
      <c r="P11" s="27">
        <f t="shared" si="0"/>
        <v>4.2601291671163471E-2</v>
      </c>
      <c r="R11" s="54"/>
    </row>
    <row r="12" spans="1:18" s="8" customFormat="1" ht="15" x14ac:dyDescent="0.25">
      <c r="A12" s="65" t="s">
        <v>17</v>
      </c>
      <c r="B12" s="63"/>
      <c r="C12" s="63"/>
      <c r="D12" s="63"/>
      <c r="E12" s="63"/>
      <c r="F12" s="63"/>
      <c r="G12" s="63"/>
      <c r="H12" s="63"/>
      <c r="I12" s="63"/>
      <c r="J12" s="63"/>
      <c r="K12" s="67"/>
      <c r="N12" s="48" t="s">
        <v>10</v>
      </c>
      <c r="O12" s="34">
        <v>2170</v>
      </c>
      <c r="P12" s="27">
        <f t="shared" si="0"/>
        <v>1.2325973723523297E-2</v>
      </c>
      <c r="R12" s="54"/>
    </row>
    <row r="13" spans="1:18" s="8" customFormat="1" x14ac:dyDescent="0.2">
      <c r="A13" s="56" t="s">
        <v>7</v>
      </c>
      <c r="B13" s="63">
        <v>3040</v>
      </c>
      <c r="C13" s="63">
        <v>1867</v>
      </c>
      <c r="D13" s="63">
        <v>960</v>
      </c>
      <c r="E13" s="63">
        <v>0</v>
      </c>
      <c r="F13" s="63">
        <v>0</v>
      </c>
      <c r="G13" s="63">
        <v>0</v>
      </c>
      <c r="H13" s="63">
        <v>0</v>
      </c>
      <c r="I13" s="63">
        <v>0</v>
      </c>
      <c r="J13" s="63">
        <v>5867</v>
      </c>
      <c r="K13" s="67">
        <v>3.3000000000000002E-2</v>
      </c>
      <c r="N13" s="48" t="s">
        <v>11</v>
      </c>
      <c r="O13" s="18">
        <v>22713</v>
      </c>
      <c r="P13" s="27">
        <f t="shared" si="0"/>
        <v>0.12901375169695145</v>
      </c>
      <c r="R13" s="54"/>
    </row>
    <row r="14" spans="1:18" s="8" customFormat="1" ht="15" x14ac:dyDescent="0.2">
      <c r="A14" s="56" t="s">
        <v>8</v>
      </c>
      <c r="B14" s="63">
        <v>703</v>
      </c>
      <c r="C14" s="63">
        <v>414</v>
      </c>
      <c r="D14" s="63">
        <v>309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3">
        <v>1427</v>
      </c>
      <c r="K14" s="67">
        <v>8.0000000000000002E-3</v>
      </c>
      <c r="N14" s="33" t="s">
        <v>12</v>
      </c>
      <c r="O14" s="18">
        <v>62820</v>
      </c>
      <c r="P14" s="27">
        <f t="shared" si="0"/>
        <v>0.35682841903766521</v>
      </c>
      <c r="R14" s="54"/>
    </row>
    <row r="15" spans="1:18" s="8" customFormat="1" x14ac:dyDescent="0.2">
      <c r="A15" s="56" t="s">
        <v>9</v>
      </c>
      <c r="B15" s="63">
        <v>1500</v>
      </c>
      <c r="C15" s="63">
        <v>1750</v>
      </c>
      <c r="D15" s="63">
        <v>2500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5750</v>
      </c>
      <c r="K15" s="67">
        <v>3.3000000000000002E-2</v>
      </c>
      <c r="R15" s="54"/>
    </row>
    <row r="16" spans="1:18" s="8" customFormat="1" x14ac:dyDescent="0.2">
      <c r="A16" s="56" t="s">
        <v>1</v>
      </c>
      <c r="B16" s="63">
        <v>2500</v>
      </c>
      <c r="C16" s="63">
        <v>2500</v>
      </c>
      <c r="D16" s="63">
        <v>2500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7500</v>
      </c>
      <c r="K16" s="67">
        <v>4.2999999999999997E-2</v>
      </c>
      <c r="R16" s="54"/>
    </row>
    <row r="17" spans="1:11" s="8" customFormat="1" x14ac:dyDescent="0.2">
      <c r="A17" s="56" t="s">
        <v>10</v>
      </c>
      <c r="B17" s="63">
        <v>830</v>
      </c>
      <c r="C17" s="63">
        <v>851</v>
      </c>
      <c r="D17" s="63">
        <v>489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2170</v>
      </c>
      <c r="K17" s="67">
        <v>1.2E-2</v>
      </c>
    </row>
    <row r="18" spans="1:11" s="8" customFormat="1" ht="15" thickBot="1" x14ac:dyDescent="0.25">
      <c r="A18" s="56" t="s">
        <v>11</v>
      </c>
      <c r="B18" s="63">
        <v>8573</v>
      </c>
      <c r="C18" s="63">
        <v>7382</v>
      </c>
      <c r="D18" s="63">
        <v>6758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22713</v>
      </c>
      <c r="K18" s="67">
        <v>0.129</v>
      </c>
    </row>
    <row r="19" spans="1:11" s="8" customFormat="1" ht="18" customHeight="1" thickBot="1" x14ac:dyDescent="0.25">
      <c r="A19" s="78" t="s">
        <v>12</v>
      </c>
      <c r="B19" s="77">
        <v>26905</v>
      </c>
      <c r="C19" s="77">
        <v>24850</v>
      </c>
      <c r="D19" s="77">
        <v>11065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>
        <v>62820</v>
      </c>
      <c r="K19" s="79">
        <v>0.35699999999999998</v>
      </c>
    </row>
  </sheetData>
  <mergeCells count="6">
    <mergeCell ref="A1:C2"/>
    <mergeCell ref="D1:G2"/>
    <mergeCell ref="H1:I2"/>
    <mergeCell ref="J1:K1"/>
    <mergeCell ref="J2:K2"/>
    <mergeCell ref="A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B223-68F5-4F3C-93AE-A56BE5318988}">
  <dimension ref="A1:S19"/>
  <sheetViews>
    <sheetView zoomScale="41" zoomScaleNormal="41" workbookViewId="0">
      <selection activeCell="J16" sqref="J16"/>
    </sheetView>
  </sheetViews>
  <sheetFormatPr baseColWidth="10" defaultRowHeight="14.25" x14ac:dyDescent="0.2"/>
  <cols>
    <col min="1" max="1" width="28" style="8" customWidth="1"/>
    <col min="2" max="9" width="11.42578125" style="8"/>
    <col min="10" max="10" width="21" style="8" bestFit="1" customWidth="1"/>
    <col min="11" max="11" width="25.5703125" style="8" bestFit="1" customWidth="1"/>
    <col min="12" max="13" width="11.42578125" style="8"/>
    <col min="14" max="14" width="28" style="8" bestFit="1" customWidth="1"/>
    <col min="15" max="15" width="21" style="8" bestFit="1" customWidth="1"/>
    <col min="16" max="16384" width="11.42578125" style="8"/>
  </cols>
  <sheetData>
    <row r="1" spans="1:19" s="8" customFormat="1" ht="18" x14ac:dyDescent="0.2">
      <c r="A1" s="1" t="s">
        <v>13</v>
      </c>
      <c r="B1" s="2"/>
      <c r="C1" s="2"/>
      <c r="D1" s="3" t="s">
        <v>42</v>
      </c>
      <c r="E1" s="3"/>
      <c r="F1" s="3"/>
      <c r="G1" s="3"/>
      <c r="H1" s="4" t="s">
        <v>15</v>
      </c>
      <c r="I1" s="5"/>
      <c r="J1" s="6" t="s">
        <v>22</v>
      </c>
      <c r="K1" s="7"/>
      <c r="N1" s="80"/>
      <c r="O1" s="49" t="s">
        <v>19</v>
      </c>
      <c r="P1" s="20" t="s">
        <v>24</v>
      </c>
    </row>
    <row r="2" spans="1:19" s="8" customFormat="1" ht="15.75" thickBot="1" x14ac:dyDescent="0.25">
      <c r="A2" s="9"/>
      <c r="B2" s="10"/>
      <c r="C2" s="10"/>
      <c r="D2" s="11"/>
      <c r="E2" s="11"/>
      <c r="F2" s="11"/>
      <c r="G2" s="11"/>
      <c r="H2" s="12"/>
      <c r="I2" s="12"/>
      <c r="J2" s="50" t="s">
        <v>23</v>
      </c>
      <c r="K2" s="51"/>
      <c r="N2" s="33" t="s">
        <v>1</v>
      </c>
      <c r="O2" s="53">
        <v>148344</v>
      </c>
      <c r="P2" s="27">
        <f>(O2/$O$2)*1</f>
        <v>1</v>
      </c>
    </row>
    <row r="3" spans="1:19" s="8" customFormat="1" ht="15.75" thickBot="1" x14ac:dyDescent="0.25">
      <c r="A3" s="74" t="s">
        <v>21</v>
      </c>
      <c r="B3" s="75"/>
      <c r="C3" s="75"/>
      <c r="D3" s="75"/>
      <c r="E3" s="75"/>
      <c r="F3" s="75"/>
      <c r="G3" s="75"/>
      <c r="H3" s="75"/>
      <c r="I3" s="75"/>
      <c r="J3" s="75"/>
      <c r="K3" s="76"/>
      <c r="N3" s="33" t="s">
        <v>2</v>
      </c>
      <c r="O3" s="53">
        <v>17112</v>
      </c>
      <c r="P3" s="27">
        <f t="shared" ref="P3:P13" si="0">(O3/$O$2)*1</f>
        <v>0.11535350266947096</v>
      </c>
      <c r="R3" s="81"/>
      <c r="S3" s="54"/>
    </row>
    <row r="4" spans="1:19" s="8" customFormat="1" ht="18" x14ac:dyDescent="0.2">
      <c r="A4" s="56"/>
      <c r="B4" s="57" t="s">
        <v>39</v>
      </c>
      <c r="C4" s="57" t="s">
        <v>40</v>
      </c>
      <c r="D4" s="57" t="s">
        <v>41</v>
      </c>
      <c r="E4" s="58"/>
      <c r="F4" s="59"/>
      <c r="G4" s="58"/>
      <c r="H4" s="58"/>
      <c r="I4" s="58"/>
      <c r="J4" s="58" t="s">
        <v>19</v>
      </c>
      <c r="K4" s="60" t="s">
        <v>20</v>
      </c>
      <c r="N4" s="33" t="s">
        <v>3</v>
      </c>
      <c r="O4" s="53">
        <v>49867</v>
      </c>
      <c r="P4" s="27">
        <f t="shared" si="0"/>
        <v>0.33615784932319476</v>
      </c>
    </row>
    <row r="5" spans="1:19" s="8" customFormat="1" ht="15" x14ac:dyDescent="0.25">
      <c r="A5" s="62" t="s">
        <v>1</v>
      </c>
      <c r="B5" s="63">
        <v>72775</v>
      </c>
      <c r="C5" s="63">
        <v>75569</v>
      </c>
      <c r="D5" s="63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148344</v>
      </c>
      <c r="K5" s="64">
        <v>1</v>
      </c>
      <c r="N5" s="33" t="s">
        <v>4</v>
      </c>
      <c r="O5" s="34">
        <v>1875</v>
      </c>
      <c r="P5" s="27">
        <f t="shared" si="0"/>
        <v>1.2639540527422747E-2</v>
      </c>
      <c r="R5" s="81"/>
      <c r="S5" s="54"/>
    </row>
    <row r="6" spans="1:19" s="8" customFormat="1" ht="15" x14ac:dyDescent="0.25">
      <c r="A6" s="65" t="s">
        <v>16</v>
      </c>
      <c r="B6" s="63"/>
      <c r="C6" s="63"/>
      <c r="D6" s="63"/>
      <c r="E6" s="63"/>
      <c r="F6" s="63"/>
      <c r="G6" s="63"/>
      <c r="H6" s="63"/>
      <c r="I6" s="63"/>
      <c r="J6" s="63"/>
      <c r="K6" s="66"/>
      <c r="N6" s="33" t="s">
        <v>5</v>
      </c>
      <c r="O6" s="53">
        <v>68855</v>
      </c>
      <c r="P6" s="27">
        <f t="shared" si="0"/>
        <v>0.46415763360836976</v>
      </c>
      <c r="R6" s="81"/>
      <c r="S6" s="54"/>
    </row>
    <row r="7" spans="1:19" s="8" customFormat="1" ht="15" x14ac:dyDescent="0.25">
      <c r="A7" s="62" t="s">
        <v>2</v>
      </c>
      <c r="B7" s="63">
        <v>9309</v>
      </c>
      <c r="C7" s="63">
        <v>7804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17112</v>
      </c>
      <c r="K7" s="67">
        <v>0.115</v>
      </c>
      <c r="N7" s="33" t="s">
        <v>6</v>
      </c>
      <c r="O7" s="53">
        <v>79489</v>
      </c>
      <c r="P7" s="27">
        <f t="shared" si="0"/>
        <v>0.5358423663916303</v>
      </c>
      <c r="R7" s="81"/>
      <c r="S7" s="54"/>
    </row>
    <row r="8" spans="1:19" s="8" customFormat="1" ht="15" x14ac:dyDescent="0.25">
      <c r="A8" s="62" t="s">
        <v>3</v>
      </c>
      <c r="B8" s="63">
        <v>20261</v>
      </c>
      <c r="C8" s="63">
        <v>29606</v>
      </c>
      <c r="D8" s="63">
        <v>0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49867</v>
      </c>
      <c r="K8" s="67">
        <v>0.33600000000000002</v>
      </c>
      <c r="N8" s="80" t="s">
        <v>7</v>
      </c>
      <c r="O8" s="53">
        <v>5828</v>
      </c>
      <c r="P8" s="27">
        <f t="shared" si="0"/>
        <v>3.9287062503370544E-2</v>
      </c>
      <c r="R8" s="81"/>
      <c r="S8" s="54"/>
    </row>
    <row r="9" spans="1:19" s="8" customFormat="1" ht="15" x14ac:dyDescent="0.25">
      <c r="A9" s="62" t="s">
        <v>4</v>
      </c>
      <c r="B9" s="63">
        <v>0</v>
      </c>
      <c r="C9" s="63">
        <v>1875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1875</v>
      </c>
      <c r="K9" s="67">
        <v>1.2999999999999999E-2</v>
      </c>
      <c r="N9" s="80" t="s">
        <v>8</v>
      </c>
      <c r="O9" s="53">
        <v>495</v>
      </c>
      <c r="P9" s="27">
        <f t="shared" si="0"/>
        <v>3.3368386992396054E-3</v>
      </c>
      <c r="R9" s="81"/>
      <c r="S9" s="54"/>
    </row>
    <row r="10" spans="1:19" s="8" customFormat="1" ht="15" x14ac:dyDescent="0.25">
      <c r="A10" s="62" t="s">
        <v>5</v>
      </c>
      <c r="B10" s="63">
        <v>29570</v>
      </c>
      <c r="C10" s="63">
        <v>39285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68855</v>
      </c>
      <c r="K10" s="67">
        <v>0.46400000000000002</v>
      </c>
      <c r="N10" s="80" t="s">
        <v>9</v>
      </c>
      <c r="O10" s="34">
        <v>3000</v>
      </c>
      <c r="P10" s="27">
        <f t="shared" si="0"/>
        <v>2.0223264843876397E-2</v>
      </c>
    </row>
    <row r="11" spans="1:19" s="8" customFormat="1" ht="27.75" customHeight="1" x14ac:dyDescent="0.2">
      <c r="A11" s="68" t="s">
        <v>6</v>
      </c>
      <c r="B11" s="69">
        <v>43205</v>
      </c>
      <c r="C11" s="69">
        <v>36284</v>
      </c>
      <c r="D11" s="69">
        <v>0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79489</v>
      </c>
      <c r="K11" s="70">
        <v>0.53600000000000003</v>
      </c>
      <c r="N11" s="80" t="s">
        <v>1</v>
      </c>
      <c r="O11" s="80">
        <v>5000</v>
      </c>
      <c r="P11" s="27">
        <f t="shared" si="0"/>
        <v>3.3705441406460659E-2</v>
      </c>
      <c r="R11" s="81"/>
      <c r="S11" s="54"/>
    </row>
    <row r="12" spans="1:19" s="8" customFormat="1" ht="15" x14ac:dyDescent="0.25">
      <c r="A12" s="65" t="s">
        <v>17</v>
      </c>
      <c r="B12" s="63"/>
      <c r="C12" s="63"/>
      <c r="D12" s="63"/>
      <c r="E12" s="63"/>
      <c r="F12" s="63"/>
      <c r="G12" s="63"/>
      <c r="H12" s="63"/>
      <c r="I12" s="63"/>
      <c r="J12" s="63"/>
      <c r="K12" s="67"/>
      <c r="N12" s="80" t="s">
        <v>10</v>
      </c>
      <c r="O12" s="80">
        <v>1126</v>
      </c>
      <c r="P12" s="27">
        <f t="shared" si="0"/>
        <v>7.5904654047349402E-3</v>
      </c>
      <c r="S12" s="54"/>
    </row>
    <row r="13" spans="1:19" s="8" customFormat="1" x14ac:dyDescent="0.2">
      <c r="A13" s="56" t="s">
        <v>7</v>
      </c>
      <c r="B13" s="63">
        <v>3040</v>
      </c>
      <c r="C13" s="63">
        <v>2787</v>
      </c>
      <c r="D13" s="63">
        <v>1</v>
      </c>
      <c r="E13" s="63">
        <v>0</v>
      </c>
      <c r="F13" s="63">
        <v>0</v>
      </c>
      <c r="G13" s="63">
        <v>0</v>
      </c>
      <c r="H13" s="63">
        <v>0</v>
      </c>
      <c r="I13" s="63">
        <v>0</v>
      </c>
      <c r="J13" s="63">
        <v>5828</v>
      </c>
      <c r="K13" s="67">
        <v>3.9E-2</v>
      </c>
      <c r="N13" s="80" t="s">
        <v>11</v>
      </c>
      <c r="O13" s="80">
        <v>15449</v>
      </c>
      <c r="P13" s="27">
        <f t="shared" si="0"/>
        <v>0.10414307285768215</v>
      </c>
      <c r="R13" s="81"/>
      <c r="S13" s="54"/>
    </row>
    <row r="14" spans="1:19" s="8" customFormat="1" ht="15" x14ac:dyDescent="0.2">
      <c r="A14" s="56" t="s">
        <v>8</v>
      </c>
      <c r="B14" s="63">
        <v>495</v>
      </c>
      <c r="C14" s="63">
        <v>0</v>
      </c>
      <c r="D14" s="63">
        <v>0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3">
        <v>495</v>
      </c>
      <c r="K14" s="67">
        <v>3.0000000000000001E-3</v>
      </c>
      <c r="N14" s="33" t="s">
        <v>12</v>
      </c>
      <c r="O14" s="82">
        <v>64040</v>
      </c>
      <c r="P14" s="27">
        <f>(O14/$O$2)*1</f>
        <v>0.43169929353394815</v>
      </c>
      <c r="R14" s="81"/>
      <c r="S14" s="54"/>
    </row>
    <row r="15" spans="1:19" s="8" customFormat="1" x14ac:dyDescent="0.2">
      <c r="A15" s="56" t="s">
        <v>9</v>
      </c>
      <c r="B15" s="63">
        <v>1500</v>
      </c>
      <c r="C15" s="63">
        <v>1500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3000</v>
      </c>
      <c r="K15" s="67">
        <v>0.02</v>
      </c>
      <c r="R15" s="81"/>
      <c r="S15" s="54"/>
    </row>
    <row r="16" spans="1:19" s="8" customFormat="1" x14ac:dyDescent="0.2">
      <c r="A16" s="56" t="s">
        <v>1</v>
      </c>
      <c r="B16" s="63">
        <v>2500</v>
      </c>
      <c r="C16" s="63">
        <v>2500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5000</v>
      </c>
      <c r="K16" s="67">
        <v>3.4000000000000002E-2</v>
      </c>
      <c r="N16" s="81"/>
      <c r="R16" s="81"/>
      <c r="S16" s="54"/>
    </row>
    <row r="17" spans="1:19" s="8" customFormat="1" x14ac:dyDescent="0.2">
      <c r="A17" s="56" t="s">
        <v>10</v>
      </c>
      <c r="B17" s="63">
        <v>552</v>
      </c>
      <c r="C17" s="63">
        <v>574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1126</v>
      </c>
      <c r="K17" s="67">
        <v>8.0000000000000002E-3</v>
      </c>
      <c r="N17" s="81"/>
      <c r="O17" s="81"/>
      <c r="R17" s="81"/>
      <c r="S17" s="54"/>
    </row>
    <row r="18" spans="1:19" s="8" customFormat="1" ht="15" thickBot="1" x14ac:dyDescent="0.25">
      <c r="A18" s="56" t="s">
        <v>11</v>
      </c>
      <c r="B18" s="63">
        <v>8087</v>
      </c>
      <c r="C18" s="63">
        <v>7360</v>
      </c>
      <c r="D18" s="63">
        <v>1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15449</v>
      </c>
      <c r="K18" s="67">
        <v>0.104</v>
      </c>
    </row>
    <row r="19" spans="1:19" s="8" customFormat="1" ht="24" customHeight="1" thickBot="1" x14ac:dyDescent="0.25">
      <c r="A19" s="78" t="s">
        <v>12</v>
      </c>
      <c r="B19" s="77">
        <v>35118</v>
      </c>
      <c r="C19" s="77">
        <v>28924</v>
      </c>
      <c r="D19" s="77">
        <v>-1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>
        <v>64040</v>
      </c>
      <c r="K19" s="79">
        <v>0.432</v>
      </c>
    </row>
  </sheetData>
  <mergeCells count="6">
    <mergeCell ref="A1:C2"/>
    <mergeCell ref="D1:G2"/>
    <mergeCell ref="H1:I2"/>
    <mergeCell ref="J1:K1"/>
    <mergeCell ref="J2:K2"/>
    <mergeCell ref="A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97CB-7BC8-49C7-9738-6DF483F37CC9}">
  <dimension ref="A1:R19"/>
  <sheetViews>
    <sheetView tabSelected="1" zoomScale="60" zoomScaleNormal="60" workbookViewId="0">
      <selection activeCell="M21" sqref="M21"/>
    </sheetView>
  </sheetViews>
  <sheetFormatPr baseColWidth="10" defaultRowHeight="14.25" x14ac:dyDescent="0.2"/>
  <cols>
    <col min="1" max="1" width="26.85546875" style="8" bestFit="1" customWidth="1"/>
    <col min="2" max="9" width="11.42578125" style="8"/>
    <col min="10" max="10" width="15" style="8" bestFit="1" customWidth="1"/>
    <col min="11" max="11" width="20.85546875" style="8" bestFit="1" customWidth="1"/>
    <col min="12" max="12" width="11.42578125" style="8"/>
    <col min="13" max="13" width="26.85546875" style="8" bestFit="1" customWidth="1"/>
    <col min="14" max="14" width="15" style="8" bestFit="1" customWidth="1"/>
    <col min="15" max="16384" width="11.42578125" style="8"/>
  </cols>
  <sheetData>
    <row r="1" spans="1:18" s="8" customFormat="1" ht="18" x14ac:dyDescent="0.2">
      <c r="A1" s="1" t="s">
        <v>13</v>
      </c>
      <c r="B1" s="2"/>
      <c r="C1" s="2"/>
      <c r="D1" s="3" t="s">
        <v>45</v>
      </c>
      <c r="E1" s="3"/>
      <c r="F1" s="3"/>
      <c r="G1" s="3"/>
      <c r="H1" s="4" t="s">
        <v>15</v>
      </c>
      <c r="I1" s="5"/>
      <c r="J1" s="6" t="s">
        <v>22</v>
      </c>
      <c r="K1" s="7"/>
      <c r="M1" s="80"/>
      <c r="N1" s="49" t="s">
        <v>19</v>
      </c>
      <c r="O1" s="20" t="s">
        <v>24</v>
      </c>
    </row>
    <row r="2" spans="1:18" s="8" customFormat="1" ht="15.75" thickBot="1" x14ac:dyDescent="0.25">
      <c r="A2" s="9"/>
      <c r="B2" s="10"/>
      <c r="C2" s="10"/>
      <c r="D2" s="11"/>
      <c r="E2" s="11"/>
      <c r="F2" s="11"/>
      <c r="G2" s="11"/>
      <c r="H2" s="12"/>
      <c r="I2" s="12"/>
      <c r="J2" s="13" t="s">
        <v>23</v>
      </c>
      <c r="K2" s="14"/>
      <c r="M2" s="33" t="s">
        <v>1</v>
      </c>
      <c r="N2" s="26">
        <v>144534</v>
      </c>
      <c r="O2" s="27">
        <f>(N2/$N$2)*1</f>
        <v>1</v>
      </c>
    </row>
    <row r="3" spans="1:18" s="8" customFormat="1" ht="15.75" thickBot="1" x14ac:dyDescent="0.3">
      <c r="A3" s="15" t="s">
        <v>21</v>
      </c>
      <c r="B3" s="16"/>
      <c r="C3" s="16"/>
      <c r="D3" s="16"/>
      <c r="E3" s="16"/>
      <c r="F3" s="16"/>
      <c r="G3" s="16"/>
      <c r="H3" s="16"/>
      <c r="I3" s="16"/>
      <c r="J3" s="16"/>
      <c r="K3" s="17"/>
      <c r="M3" s="33" t="s">
        <v>2</v>
      </c>
      <c r="N3" s="26">
        <v>34802</v>
      </c>
      <c r="O3" s="27">
        <f t="shared" ref="O3:O13" si="0">(N3/$N$2)*1</f>
        <v>0.24078763474338219</v>
      </c>
    </row>
    <row r="4" spans="1:18" s="8" customFormat="1" ht="18" x14ac:dyDescent="0.25">
      <c r="A4" s="21"/>
      <c r="B4" s="22" t="s">
        <v>43</v>
      </c>
      <c r="C4" s="22" t="s">
        <v>44</v>
      </c>
      <c r="D4" s="22"/>
      <c r="E4" s="23"/>
      <c r="F4" s="22"/>
      <c r="G4" s="22"/>
      <c r="H4" s="22"/>
      <c r="I4" s="22"/>
      <c r="J4" s="22" t="s">
        <v>19</v>
      </c>
      <c r="K4" s="24" t="s">
        <v>20</v>
      </c>
      <c r="M4" s="33" t="s">
        <v>3</v>
      </c>
      <c r="N4" s="26">
        <v>56457</v>
      </c>
      <c r="O4" s="27">
        <f t="shared" si="0"/>
        <v>0.39061397318278052</v>
      </c>
    </row>
    <row r="5" spans="1:18" s="8" customFormat="1" ht="15" x14ac:dyDescent="0.25">
      <c r="A5" s="28" t="s">
        <v>1</v>
      </c>
      <c r="B5" s="29">
        <v>68173</v>
      </c>
      <c r="C5" s="29">
        <v>76362</v>
      </c>
      <c r="D5" s="29">
        <v>0</v>
      </c>
      <c r="E5" s="29">
        <v>0</v>
      </c>
      <c r="F5" s="30">
        <v>0</v>
      </c>
      <c r="G5" s="30">
        <v>0</v>
      </c>
      <c r="H5" s="30">
        <v>0</v>
      </c>
      <c r="I5" s="30">
        <v>0</v>
      </c>
      <c r="J5" s="30">
        <v>144534</v>
      </c>
      <c r="K5" s="83">
        <v>1</v>
      </c>
      <c r="M5" s="33" t="s">
        <v>4</v>
      </c>
      <c r="N5" s="26">
        <v>287</v>
      </c>
      <c r="O5" s="27">
        <f t="shared" si="0"/>
        <v>1.9856919479153694E-3</v>
      </c>
      <c r="Q5" s="81"/>
      <c r="R5" s="54"/>
    </row>
    <row r="6" spans="1:18" s="8" customFormat="1" ht="15" x14ac:dyDescent="0.25">
      <c r="A6" s="32" t="s">
        <v>16</v>
      </c>
      <c r="B6" s="30"/>
      <c r="C6" s="30"/>
      <c r="D6" s="30"/>
      <c r="E6" s="30"/>
      <c r="F6" s="30"/>
      <c r="G6" s="30"/>
      <c r="H6" s="30"/>
      <c r="I6" s="30"/>
      <c r="J6" s="30"/>
      <c r="K6" s="83"/>
      <c r="M6" s="33" t="s">
        <v>5</v>
      </c>
      <c r="N6" s="26">
        <v>91545</v>
      </c>
      <c r="O6" s="27">
        <f t="shared" si="0"/>
        <v>0.63338038108680306</v>
      </c>
    </row>
    <row r="7" spans="1:18" s="8" customFormat="1" ht="15" x14ac:dyDescent="0.25">
      <c r="A7" s="28" t="s">
        <v>2</v>
      </c>
      <c r="B7" s="30">
        <v>16415</v>
      </c>
      <c r="C7" s="30">
        <v>18387</v>
      </c>
      <c r="D7" s="29">
        <v>0</v>
      </c>
      <c r="E7" s="29">
        <v>0</v>
      </c>
      <c r="F7" s="30">
        <v>0</v>
      </c>
      <c r="G7" s="30">
        <v>0</v>
      </c>
      <c r="H7" s="30">
        <v>0</v>
      </c>
      <c r="I7" s="30">
        <v>0</v>
      </c>
      <c r="J7" s="30">
        <v>34802</v>
      </c>
      <c r="K7" s="83">
        <v>0.24099999999999999</v>
      </c>
      <c r="M7" s="33" t="s">
        <v>6</v>
      </c>
      <c r="N7" s="34">
        <v>52989</v>
      </c>
      <c r="O7" s="27">
        <f t="shared" si="0"/>
        <v>0.36661961891319689</v>
      </c>
      <c r="Q7" s="81"/>
      <c r="R7" s="54"/>
    </row>
    <row r="8" spans="1:18" s="8" customFormat="1" ht="15" x14ac:dyDescent="0.25">
      <c r="A8" s="28" t="s">
        <v>3</v>
      </c>
      <c r="B8" s="30">
        <v>27242</v>
      </c>
      <c r="C8" s="30">
        <v>29214</v>
      </c>
      <c r="D8" s="29">
        <v>0</v>
      </c>
      <c r="E8" s="29">
        <v>0</v>
      </c>
      <c r="F8" s="30">
        <v>0</v>
      </c>
      <c r="G8" s="30">
        <v>0</v>
      </c>
      <c r="H8" s="30">
        <v>0</v>
      </c>
      <c r="I8" s="30">
        <v>0</v>
      </c>
      <c r="J8" s="30">
        <v>56457</v>
      </c>
      <c r="K8" s="83">
        <v>0.39100000000000001</v>
      </c>
      <c r="M8" s="80" t="s">
        <v>7</v>
      </c>
      <c r="N8" s="26">
        <v>3064</v>
      </c>
      <c r="O8" s="27">
        <f t="shared" si="0"/>
        <v>2.1199164210497185E-2</v>
      </c>
      <c r="Q8" s="81"/>
      <c r="R8" s="54"/>
    </row>
    <row r="9" spans="1:18" s="8" customFormat="1" ht="15" x14ac:dyDescent="0.25">
      <c r="A9" s="28" t="s">
        <v>4</v>
      </c>
      <c r="B9" s="30">
        <v>0</v>
      </c>
      <c r="C9" s="30">
        <v>287</v>
      </c>
      <c r="D9" s="29">
        <v>0</v>
      </c>
      <c r="E9" s="29">
        <v>0</v>
      </c>
      <c r="F9" s="30">
        <v>0</v>
      </c>
      <c r="G9" s="30">
        <v>0</v>
      </c>
      <c r="H9" s="30">
        <v>0</v>
      </c>
      <c r="I9" s="30">
        <v>0</v>
      </c>
      <c r="J9" s="30">
        <v>287</v>
      </c>
      <c r="K9" s="83">
        <v>2E-3</v>
      </c>
      <c r="M9" s="80" t="s">
        <v>8</v>
      </c>
      <c r="N9" s="26">
        <v>1167</v>
      </c>
      <c r="O9" s="27">
        <f t="shared" si="0"/>
        <v>8.0742247498858406E-3</v>
      </c>
      <c r="R9" s="54"/>
    </row>
    <row r="10" spans="1:18" s="8" customFormat="1" ht="15" x14ac:dyDescent="0.25">
      <c r="A10" s="28" t="s">
        <v>5</v>
      </c>
      <c r="B10" s="35">
        <v>43657</v>
      </c>
      <c r="C10" s="35">
        <v>47888</v>
      </c>
      <c r="D10" s="36">
        <v>0</v>
      </c>
      <c r="E10" s="36">
        <v>0</v>
      </c>
      <c r="F10" s="35">
        <v>0</v>
      </c>
      <c r="G10" s="35">
        <v>0</v>
      </c>
      <c r="H10" s="35">
        <v>0</v>
      </c>
      <c r="I10" s="35">
        <v>0</v>
      </c>
      <c r="J10" s="35">
        <v>91545</v>
      </c>
      <c r="K10" s="84">
        <v>0.63300000000000001</v>
      </c>
      <c r="M10" s="80" t="s">
        <v>9</v>
      </c>
      <c r="N10" s="26">
        <v>3000</v>
      </c>
      <c r="O10" s="27">
        <f t="shared" si="0"/>
        <v>2.075636182489933E-2</v>
      </c>
      <c r="Q10" s="81"/>
      <c r="R10" s="54"/>
    </row>
    <row r="11" spans="1:18" s="8" customFormat="1" ht="28.5" customHeight="1" x14ac:dyDescent="0.2">
      <c r="A11" s="38" t="s">
        <v>6</v>
      </c>
      <c r="B11" s="39">
        <v>24515</v>
      </c>
      <c r="C11" s="39">
        <v>28474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52989</v>
      </c>
      <c r="K11" s="85">
        <v>0.36699999999999999</v>
      </c>
      <c r="M11" s="80" t="s">
        <v>1</v>
      </c>
      <c r="N11" s="53">
        <v>2300</v>
      </c>
      <c r="O11" s="27">
        <f t="shared" si="0"/>
        <v>1.5913210732422821E-2</v>
      </c>
      <c r="Q11" s="81"/>
      <c r="R11" s="54"/>
    </row>
    <row r="12" spans="1:18" s="8" customFormat="1" ht="15" x14ac:dyDescent="0.25">
      <c r="A12" s="32" t="s">
        <v>17</v>
      </c>
      <c r="B12" s="41"/>
      <c r="C12" s="41"/>
      <c r="D12" s="41"/>
      <c r="E12" s="41"/>
      <c r="F12" s="41"/>
      <c r="G12" s="41"/>
      <c r="H12" s="41"/>
      <c r="I12" s="41"/>
      <c r="J12" s="41"/>
      <c r="K12" s="86"/>
      <c r="M12" s="80" t="s">
        <v>10</v>
      </c>
      <c r="N12" s="26">
        <v>1851</v>
      </c>
      <c r="O12" s="27">
        <f t="shared" si="0"/>
        <v>1.2806675245962887E-2</v>
      </c>
    </row>
    <row r="13" spans="1:18" s="8" customFormat="1" x14ac:dyDescent="0.2">
      <c r="A13" s="21" t="s">
        <v>7</v>
      </c>
      <c r="B13" s="30">
        <v>1451</v>
      </c>
      <c r="C13" s="30">
        <v>1613</v>
      </c>
      <c r="D13" s="29">
        <v>0</v>
      </c>
      <c r="E13" s="29">
        <v>0</v>
      </c>
      <c r="F13" s="30">
        <v>0</v>
      </c>
      <c r="G13" s="30">
        <v>0</v>
      </c>
      <c r="H13" s="30">
        <v>0</v>
      </c>
      <c r="I13" s="30">
        <v>0</v>
      </c>
      <c r="J13" s="30">
        <v>3064</v>
      </c>
      <c r="K13" s="83">
        <v>2.1000000000000001E-2</v>
      </c>
      <c r="M13" s="80" t="s">
        <v>11</v>
      </c>
      <c r="N13" s="26">
        <v>11382</v>
      </c>
      <c r="O13" s="27">
        <f t="shared" si="0"/>
        <v>7.8749636763668071E-2</v>
      </c>
      <c r="Q13" s="81"/>
      <c r="R13" s="54"/>
    </row>
    <row r="14" spans="1:18" s="8" customFormat="1" ht="15" x14ac:dyDescent="0.2">
      <c r="A14" s="21" t="s">
        <v>8</v>
      </c>
      <c r="B14" s="30">
        <v>583</v>
      </c>
      <c r="C14" s="30">
        <v>583</v>
      </c>
      <c r="D14" s="29">
        <v>0</v>
      </c>
      <c r="E14" s="29">
        <v>0</v>
      </c>
      <c r="F14" s="30">
        <v>0</v>
      </c>
      <c r="G14" s="30">
        <v>0</v>
      </c>
      <c r="H14" s="30">
        <v>0</v>
      </c>
      <c r="I14" s="30">
        <v>0</v>
      </c>
      <c r="J14" s="30">
        <v>1167</v>
      </c>
      <c r="K14" s="83">
        <v>8.0000000000000002E-3</v>
      </c>
      <c r="M14" s="33" t="s">
        <v>12</v>
      </c>
      <c r="N14" s="34">
        <v>41607</v>
      </c>
      <c r="O14" s="27">
        <f>(N14/$N$2)*1</f>
        <v>0.28786998214952886</v>
      </c>
      <c r="Q14" s="81"/>
      <c r="R14" s="54"/>
    </row>
    <row r="15" spans="1:18" s="8" customFormat="1" x14ac:dyDescent="0.2">
      <c r="A15" s="21" t="s">
        <v>9</v>
      </c>
      <c r="B15" s="30">
        <v>1500</v>
      </c>
      <c r="C15" s="30">
        <v>1500</v>
      </c>
      <c r="D15" s="29">
        <v>0</v>
      </c>
      <c r="E15" s="29">
        <v>0</v>
      </c>
      <c r="F15" s="30">
        <v>0</v>
      </c>
      <c r="G15" s="30">
        <v>0</v>
      </c>
      <c r="H15" s="30">
        <v>0</v>
      </c>
      <c r="I15" s="30">
        <v>0</v>
      </c>
      <c r="J15" s="30">
        <v>3000</v>
      </c>
      <c r="K15" s="83">
        <v>2.1000000000000001E-2</v>
      </c>
      <c r="O15" s="81"/>
      <c r="Q15" s="81"/>
      <c r="R15" s="54"/>
    </row>
    <row r="16" spans="1:18" s="8" customFormat="1" x14ac:dyDescent="0.2">
      <c r="A16" s="21" t="s">
        <v>1</v>
      </c>
      <c r="B16" s="30">
        <v>1150</v>
      </c>
      <c r="C16" s="30">
        <v>1150</v>
      </c>
      <c r="D16" s="29">
        <v>0</v>
      </c>
      <c r="E16" s="29">
        <v>0</v>
      </c>
      <c r="F16" s="30">
        <v>0</v>
      </c>
      <c r="G16" s="30">
        <v>0</v>
      </c>
      <c r="H16" s="30">
        <v>0</v>
      </c>
      <c r="I16" s="30">
        <v>0</v>
      </c>
      <c r="J16" s="30">
        <v>2300</v>
      </c>
      <c r="K16" s="83">
        <v>2.1000000000000001E-2</v>
      </c>
      <c r="O16" s="81"/>
      <c r="Q16" s="81"/>
      <c r="R16" s="54"/>
    </row>
    <row r="17" spans="1:18" s="8" customFormat="1" x14ac:dyDescent="0.2">
      <c r="A17" s="21" t="s">
        <v>10</v>
      </c>
      <c r="B17" s="30">
        <v>873</v>
      </c>
      <c r="C17" s="30">
        <v>978</v>
      </c>
      <c r="D17" s="29">
        <v>0</v>
      </c>
      <c r="E17" s="29">
        <v>0</v>
      </c>
      <c r="F17" s="30">
        <v>0</v>
      </c>
      <c r="G17" s="30">
        <v>0</v>
      </c>
      <c r="H17" s="30">
        <v>0</v>
      </c>
      <c r="I17" s="30">
        <v>0</v>
      </c>
      <c r="J17" s="30">
        <v>1851</v>
      </c>
      <c r="K17" s="83">
        <v>1.2999999999999999E-2</v>
      </c>
      <c r="Q17" s="81"/>
      <c r="R17" s="54"/>
    </row>
    <row r="18" spans="1:18" s="8" customFormat="1" x14ac:dyDescent="0.2">
      <c r="A18" s="43" t="s">
        <v>11</v>
      </c>
      <c r="B18" s="35">
        <v>5557</v>
      </c>
      <c r="C18" s="35">
        <v>5825</v>
      </c>
      <c r="D18" s="36">
        <v>0</v>
      </c>
      <c r="E18" s="36">
        <v>0</v>
      </c>
      <c r="F18" s="35">
        <v>0</v>
      </c>
      <c r="G18" s="35">
        <v>0</v>
      </c>
      <c r="H18" s="35">
        <v>0</v>
      </c>
      <c r="I18" s="35">
        <v>0</v>
      </c>
      <c r="J18" s="35">
        <v>11382</v>
      </c>
      <c r="K18" s="84">
        <v>7.9000000000000001E-2</v>
      </c>
      <c r="N18" s="81"/>
      <c r="O18" s="81"/>
      <c r="Q18" s="81"/>
      <c r="R18" s="54"/>
    </row>
    <row r="19" spans="1:18" s="8" customFormat="1" ht="25.5" customHeight="1" thickBot="1" x14ac:dyDescent="0.25">
      <c r="A19" s="44" t="s">
        <v>12</v>
      </c>
      <c r="B19" s="45">
        <v>18958</v>
      </c>
      <c r="C19" s="45">
        <v>22649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41607</v>
      </c>
      <c r="K19" s="87">
        <v>0.28799999999999998</v>
      </c>
      <c r="N19" s="81"/>
      <c r="O19" s="81"/>
      <c r="Q19" s="81"/>
      <c r="R19" s="54"/>
    </row>
  </sheetData>
  <mergeCells count="6">
    <mergeCell ref="A1:C2"/>
    <mergeCell ref="D1:G2"/>
    <mergeCell ref="H1:I2"/>
    <mergeCell ref="J1:K1"/>
    <mergeCell ref="J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Andrews</vt:lpstr>
      <vt:lpstr>Baldwin</vt:lpstr>
      <vt:lpstr>Chester</vt:lpstr>
      <vt:lpstr>Digby</vt:lpstr>
      <vt:lpstr>Erie</vt:lpstr>
      <vt:lpstr>Ferris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 Pedroza Muñoz</cp:lastModifiedBy>
  <dcterms:created xsi:type="dcterms:W3CDTF">2025-09-16T20:20:28Z</dcterms:created>
  <dcterms:modified xsi:type="dcterms:W3CDTF">2025-09-17T00:29:59Z</dcterms:modified>
</cp:coreProperties>
</file>