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gutie\OneDrive\Escritorio\BI-2022\drive-download-20220810T224847Z-001\"/>
    </mc:Choice>
  </mc:AlternateContent>
  <xr:revisionPtr revIDLastSave="0" documentId="13_ncr:1_{1747A408-CE92-49D3-91BE-9705E1C0DF0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variance" sheetId="1" r:id="rId1"/>
    <sheet name="cov" sheetId="2" state="hidden" r:id="rId2"/>
    <sheet name="Covariance2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hKcT4icXfZvgpFG1aDV8aM8TjOaA=="/>
    </ext>
  </extLst>
</workbook>
</file>

<file path=xl/calcChain.xml><?xml version="1.0" encoding="utf-8"?>
<calcChain xmlns="http://schemas.openxmlformats.org/spreadsheetml/2006/main">
  <c r="F15" i="1" l="1"/>
  <c r="D11" i="3"/>
  <c r="C11" i="3"/>
  <c r="G9" i="3" s="1"/>
  <c r="G10" i="3"/>
  <c r="G7" i="3"/>
  <c r="G6" i="3"/>
  <c r="D11" i="2"/>
  <c r="C11" i="2"/>
  <c r="G10" i="2"/>
  <c r="G9" i="2"/>
  <c r="G8" i="2"/>
  <c r="G7" i="2"/>
  <c r="G6" i="2"/>
  <c r="G11" i="2" s="1"/>
  <c r="G13" i="2" s="1"/>
  <c r="B23" i="1"/>
  <c r="G15" i="1"/>
  <c r="G8" i="3" l="1"/>
  <c r="G11" i="3" s="1"/>
  <c r="G13" i="3" s="1"/>
</calcChain>
</file>

<file path=xl/sharedStrings.xml><?xml version="1.0" encoding="utf-8"?>
<sst xmlns="http://schemas.openxmlformats.org/spreadsheetml/2006/main" count="38" uniqueCount="27">
  <si>
    <t>Covariance</t>
  </si>
  <si>
    <t>SAT scores</t>
  </si>
  <si>
    <t>Background</t>
  </si>
  <si>
    <t>You are given data on the SAT reading and writing scores of several students from our lesson on cross tables and scatter plots</t>
  </si>
  <si>
    <t>Task 1</t>
  </si>
  <si>
    <t>Determine if this is sample or population</t>
  </si>
  <si>
    <t>Task 2</t>
  </si>
  <si>
    <t>Calculate the covariance of the two datasets</t>
  </si>
  <si>
    <t>Task 3</t>
  </si>
  <si>
    <t>Plot the data on scatter plot and using your previous knowledge comment on whether there is a noticeable relationship between the two variables.</t>
  </si>
  <si>
    <t>Writing</t>
  </si>
  <si>
    <t>Reading</t>
  </si>
  <si>
    <t>(x-x̅)*(y-ȳ)</t>
  </si>
  <si>
    <t>1.Este ejercicio de trata de una muestra debido a que dice que son los datos de varios estudiantes que realizaron esta prueba</t>
  </si>
  <si>
    <t xml:space="preserve">2. Covarianza </t>
  </si>
  <si>
    <t>Existe una correlacion notable entre el reading y el writing , esta correlacion es directamente proporcional y tienen valores muy similares .</t>
  </si>
  <si>
    <t>entre más puntaje de lectura tenga un estudiante va a ser similiar su nivel de escritura .</t>
  </si>
  <si>
    <t>Ambos datos tienen una media similar , pero la covarianza no nos indica mucho acerca de este ejercicio .</t>
  </si>
  <si>
    <t>Housing data</t>
  </si>
  <si>
    <t>Size (ft.)</t>
  </si>
  <si>
    <t>Price ($)</t>
  </si>
  <si>
    <t>Mean</t>
  </si>
  <si>
    <t>Sum</t>
  </si>
  <si>
    <t>Sample size</t>
  </si>
  <si>
    <t>Cov. Sample</t>
  </si>
  <si>
    <t>Media writing</t>
  </si>
  <si>
    <t>Media Reading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</si>
</sst>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_);\-\ #,##0.00_)"/>
    <numFmt numFmtId="165" formatCode="_(* #,##0.00_);_(* \(#,##0.00\);_(* &quot;-&quot;??_);_(@_)"/>
    <numFmt numFmtId="166" formatCode="_(* #,##0_);_(* \(#,##0\);_(* &quot;-&quot;??_);_(@_)"/>
    <numFmt numFmtId="167" formatCode="#,##0_);\-\ #,##0_)"/>
  </numFmts>
  <fonts count="5" x14ac:knownFonts="1">
    <font>
      <sz val="11"/>
      <color theme="1"/>
      <name val="Calibri"/>
      <scheme val="minor"/>
    </font>
    <font>
      <sz val="9"/>
      <color theme="1"/>
      <name val="Arial"/>
    </font>
    <font>
      <b/>
      <sz val="12"/>
      <color rgb="FF002060"/>
      <name val="Arial"/>
    </font>
    <font>
      <b/>
      <sz val="9"/>
      <color rgb="FF002060"/>
      <name val="Arial"/>
    </font>
    <font>
      <sz val="9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3" fillId="2" borderId="2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0" fontId="4" fillId="2" borderId="1" xfId="0" applyFont="1" applyFill="1" applyBorder="1" applyAlignment="1">
      <alignment vertical="center"/>
    </xf>
    <xf numFmtId="164" fontId="1" fillId="2" borderId="1" xfId="0" applyNumberFormat="1" applyFont="1" applyFill="1" applyBorder="1"/>
    <xf numFmtId="165" fontId="1" fillId="2" borderId="1" xfId="0" applyNumberFormat="1" applyFont="1" applyFill="1" applyBorder="1"/>
    <xf numFmtId="0" fontId="4" fillId="2" borderId="3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right"/>
    </xf>
    <xf numFmtId="166" fontId="1" fillId="2" borderId="1" xfId="0" applyNumberFormat="1" applyFont="1" applyFill="1" applyBorder="1"/>
    <xf numFmtId="0" fontId="3" fillId="2" borderId="1" xfId="0" applyFont="1" applyFill="1" applyBorder="1" applyAlignment="1"/>
    <xf numFmtId="167" fontId="1" fillId="2" borderId="1" xfId="0" applyNumberFormat="1" applyFont="1" applyFill="1" applyBorder="1"/>
    <xf numFmtId="0" fontId="1" fillId="2" borderId="1" xfId="0" applyFont="1" applyFill="1" applyBorder="1" applyAlignment="1"/>
    <xf numFmtId="166" fontId="1" fillId="2" borderId="3" xfId="0" applyNumberFormat="1" applyFont="1" applyFill="1" applyBorder="1"/>
    <xf numFmtId="167" fontId="1" fillId="2" borderId="3" xfId="0" applyNumberFormat="1" applyFont="1" applyFill="1" applyBorder="1"/>
    <xf numFmtId="0" fontId="1" fillId="2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CO" b="0">
                <a:solidFill>
                  <a:srgbClr val="757575"/>
                </a:solidFill>
                <a:latin typeface="+mn-lt"/>
              </a:rPr>
              <a:t>Grafico de dispersion Writing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Covariance!$C$12:$C$16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CE-40EA-A07B-25A0425AB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696755"/>
        <c:axId val="1417427139"/>
      </c:scatterChart>
      <c:valAx>
        <c:axId val="168469675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417427139"/>
        <c:crosses val="autoZero"/>
        <c:crossBetween val="midCat"/>
      </c:valAx>
      <c:valAx>
        <c:axId val="14174271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b="0">
                    <a:solidFill>
                      <a:srgbClr val="000000"/>
                    </a:solidFill>
                    <a:latin typeface="+mn-lt"/>
                  </a:rPr>
                  <a:t>Writing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68469675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CO" b="0">
                <a:solidFill>
                  <a:srgbClr val="757575"/>
                </a:solidFill>
                <a:latin typeface="+mn-lt"/>
              </a:rPr>
              <a:t>Grafico de dispersion Reading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Covariance!$D$12:$D$16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AC-4215-B6E4-7CC96A2E7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186466"/>
        <c:axId val="1353432057"/>
      </c:scatterChart>
      <c:valAx>
        <c:axId val="107118646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353432057"/>
        <c:crosses val="autoZero"/>
        <c:crossBetween val="midCat"/>
      </c:valAx>
      <c:valAx>
        <c:axId val="13534320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07118646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CO" b="0">
                <a:solidFill>
                  <a:srgbClr val="757575"/>
                </a:solidFill>
                <a:latin typeface="+mn-lt"/>
              </a:rPr>
              <a:t>Grafico Reading VS Writing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Covariance!$D$12:$D$16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xVal>
          <c:yVal>
            <c:numRef>
              <c:f>Covariance!$C$12:$C$16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66-44A3-82E7-1B9EE17A2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009931"/>
        <c:axId val="1370864879"/>
      </c:scatterChart>
      <c:valAx>
        <c:axId val="68000993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370864879"/>
        <c:crosses val="autoZero"/>
        <c:crossBetween val="midCat"/>
      </c:valAx>
      <c:valAx>
        <c:axId val="13708648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68000993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02060"/>
              </a:solidFill>
              <a:ln cmpd="sng">
                <a:solidFill>
                  <a:srgbClr val="002060"/>
                </a:solidFill>
              </a:ln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DE-4155-89D0-82338CB19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260702"/>
        <c:axId val="1167973263"/>
      </c:scatterChart>
      <c:valAx>
        <c:axId val="196626070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Size (x)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167973263"/>
        <c:crosses val="autoZero"/>
        <c:crossBetween val="midCat"/>
      </c:valAx>
      <c:valAx>
        <c:axId val="1167973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Price (y) </a:t>
                </a:r>
              </a:p>
            </c:rich>
          </c:tx>
          <c:overlay val="0"/>
        </c:title>
        <c:numFmt formatCode="&quot;$&quot;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96626070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23</xdr:row>
      <xdr:rowOff>47625</xdr:rowOff>
    </xdr:from>
    <xdr:ext cx="4105275" cy="2543175"/>
    <xdr:graphicFrame macro="">
      <xdr:nvGraphicFramePr>
        <xdr:cNvPr id="280611496" name="Chart 1" title="Gráfico">
          <a:extLst>
            <a:ext uri="{FF2B5EF4-FFF2-40B4-BE49-F238E27FC236}">
              <a16:creationId xmlns:a16="http://schemas.microsoft.com/office/drawing/2014/main" id="{00000000-0008-0000-0000-0000A8CAB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838200</xdr:colOff>
      <xdr:row>23</xdr:row>
      <xdr:rowOff>47625</xdr:rowOff>
    </xdr:from>
    <xdr:ext cx="4038600" cy="2543175"/>
    <xdr:graphicFrame macro="">
      <xdr:nvGraphicFramePr>
        <xdr:cNvPr id="1108166891" name="Chart 2" title="Gráfico">
          <a:extLst>
            <a:ext uri="{FF2B5EF4-FFF2-40B4-BE49-F238E27FC236}">
              <a16:creationId xmlns:a16="http://schemas.microsoft.com/office/drawing/2014/main" id="{00000000-0008-0000-0000-0000EB480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14</xdr:col>
      <xdr:colOff>190500</xdr:colOff>
      <xdr:row>23</xdr:row>
      <xdr:rowOff>57150</xdr:rowOff>
    </xdr:from>
    <xdr:ext cx="4105275" cy="2543175"/>
    <xdr:graphicFrame macro="">
      <xdr:nvGraphicFramePr>
        <xdr:cNvPr id="1143805928" name="Chart 3" title="Gráfico">
          <a:extLst>
            <a:ext uri="{FF2B5EF4-FFF2-40B4-BE49-F238E27FC236}">
              <a16:creationId xmlns:a16="http://schemas.microsoft.com/office/drawing/2014/main" id="{00000000-0008-0000-0000-0000E8172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21</xdr:row>
      <xdr:rowOff>123825</xdr:rowOff>
    </xdr:from>
    <xdr:ext cx="4191000" cy="2095500"/>
    <xdr:graphicFrame macro="">
      <xdr:nvGraphicFramePr>
        <xdr:cNvPr id="345425798" name="Chart 4">
          <a:extLst>
            <a:ext uri="{FF2B5EF4-FFF2-40B4-BE49-F238E27FC236}">
              <a16:creationId xmlns:a16="http://schemas.microsoft.com/office/drawing/2014/main" id="{00000000-0008-0000-0200-000086C79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G15" sqref="G15"/>
    </sheetView>
  </sheetViews>
  <sheetFormatPr baseColWidth="10" defaultColWidth="14.44140625" defaultRowHeight="15" customHeight="1" x14ac:dyDescent="0.3"/>
  <cols>
    <col min="1" max="1" width="2" customWidth="1"/>
    <col min="2" max="2" width="5.44140625" customWidth="1"/>
    <col min="3" max="3" width="7.5546875" customWidth="1"/>
    <col min="4" max="4" width="11.109375" customWidth="1"/>
    <col min="5" max="5" width="9.109375" customWidth="1"/>
    <col min="6" max="6" width="18.6640625" customWidth="1"/>
    <col min="7" max="7" width="14" customWidth="1"/>
    <col min="8" max="11" width="9.109375" customWidth="1"/>
    <col min="12" max="12" width="4.88671875" customWidth="1"/>
    <col min="13" max="26" width="9.109375" customWidth="1"/>
  </cols>
  <sheetData>
    <row r="1" spans="1:26" ht="11.25" customHeight="1" x14ac:dyDescent="0.3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1.25" customHeight="1" x14ac:dyDescent="0.3">
      <c r="A2" s="1"/>
      <c r="B2" s="3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1.25" customHeight="1" x14ac:dyDescent="0.3">
      <c r="A3" s="1"/>
      <c r="B3" s="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1.25" customHeight="1" x14ac:dyDescent="0.3">
      <c r="A4" s="1"/>
      <c r="B4" s="3" t="s">
        <v>2</v>
      </c>
      <c r="C4" s="1"/>
      <c r="D4" s="1" t="s">
        <v>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1.25" customHeight="1" x14ac:dyDescent="0.3">
      <c r="A5" s="1"/>
      <c r="B5" s="3" t="s">
        <v>4</v>
      </c>
      <c r="C5" s="1"/>
      <c r="D5" s="1" t="s">
        <v>5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1.25" customHeight="1" x14ac:dyDescent="0.3">
      <c r="A6" s="1"/>
      <c r="B6" s="3" t="s">
        <v>6</v>
      </c>
      <c r="C6" s="1"/>
      <c r="D6" s="1" t="s">
        <v>7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1.25" customHeight="1" x14ac:dyDescent="0.3">
      <c r="A7" s="1"/>
      <c r="B7" s="3" t="s">
        <v>8</v>
      </c>
      <c r="C7" s="1"/>
      <c r="D7" s="1" t="s">
        <v>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1.25" customHeigh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1.25" customHeight="1" x14ac:dyDescent="0.3">
      <c r="A9" s="1"/>
      <c r="B9" s="3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1.25" customHeight="1" x14ac:dyDescent="0.3">
      <c r="A10" s="1"/>
      <c r="B10" s="3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1.25" customHeight="1" x14ac:dyDescent="0.3">
      <c r="A11" s="1"/>
      <c r="B11" s="1"/>
      <c r="C11" s="4" t="s">
        <v>10</v>
      </c>
      <c r="D11" s="4" t="s">
        <v>11</v>
      </c>
      <c r="E11" s="1"/>
      <c r="F11" s="1"/>
      <c r="G11" s="5" t="s">
        <v>12</v>
      </c>
      <c r="H11" s="1"/>
      <c r="I11" s="1"/>
      <c r="J11" s="3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1.25" customHeight="1" x14ac:dyDescent="0.3">
      <c r="A12" s="1"/>
      <c r="B12" s="1"/>
      <c r="C12" s="6">
        <v>344</v>
      </c>
      <c r="D12" s="6">
        <v>378</v>
      </c>
      <c r="E12" s="1"/>
      <c r="F12" s="1"/>
      <c r="G12" s="7"/>
      <c r="H12" s="1"/>
      <c r="I12" s="1"/>
      <c r="J12" s="3"/>
      <c r="K12" s="1"/>
      <c r="L12" s="1"/>
      <c r="M12" s="8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1.25" customHeight="1" x14ac:dyDescent="0.3">
      <c r="A13" s="1"/>
      <c r="B13" s="1"/>
      <c r="C13" s="6">
        <v>383</v>
      </c>
      <c r="D13" s="6">
        <v>349</v>
      </c>
      <c r="E13" s="1"/>
      <c r="F13" s="1"/>
      <c r="G13" s="7"/>
      <c r="H13" s="1"/>
      <c r="I13" s="1"/>
      <c r="J13" s="3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1.25" customHeight="1" x14ac:dyDescent="0.3">
      <c r="A14" s="1"/>
      <c r="B14" s="1"/>
      <c r="C14" s="6">
        <v>611</v>
      </c>
      <c r="D14" s="6">
        <v>503</v>
      </c>
      <c r="E14" s="1"/>
      <c r="F14" s="1" t="s">
        <v>25</v>
      </c>
      <c r="G14" s="7" t="s">
        <v>26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1.25" customHeight="1" x14ac:dyDescent="0.3">
      <c r="A15" s="1"/>
      <c r="B15" s="1"/>
      <c r="C15" s="6">
        <v>713</v>
      </c>
      <c r="D15" s="6">
        <v>719</v>
      </c>
      <c r="E15" s="1"/>
      <c r="F15" s="1">
        <f>AVERAGE(C12:C16)</f>
        <v>517.4</v>
      </c>
      <c r="G15" s="7">
        <f t="shared" ref="F15:G15" si="0">AVERAGE(D12:D16)</f>
        <v>490.4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1.25" customHeight="1" x14ac:dyDescent="0.3">
      <c r="A16" s="1"/>
      <c r="B16" s="1"/>
      <c r="C16" s="9">
        <v>536</v>
      </c>
      <c r="D16" s="9">
        <v>503</v>
      </c>
      <c r="E16" s="1"/>
      <c r="F16" s="1"/>
      <c r="G16" s="7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1.2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1.25" customHeight="1" x14ac:dyDescent="0.3">
      <c r="A18" s="1"/>
      <c r="B18" s="10"/>
      <c r="C18" s="11"/>
      <c r="D18" s="11"/>
      <c r="E18" s="1"/>
      <c r="F18" s="3"/>
      <c r="G18" s="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1.25" customHeight="1" x14ac:dyDescent="0.3">
      <c r="A19" s="1"/>
      <c r="B19" s="12" t="s">
        <v>13</v>
      </c>
      <c r="C19" s="8"/>
      <c r="D19" s="8"/>
      <c r="E19" s="1"/>
      <c r="F19" s="3"/>
      <c r="G19" s="13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1.25" customHeight="1" x14ac:dyDescent="0.3">
      <c r="A20" s="1"/>
      <c r="B20" s="3"/>
      <c r="C20" s="11"/>
      <c r="D20" s="11"/>
      <c r="E20" s="1"/>
      <c r="F20" s="3"/>
      <c r="G20" s="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1.25" customHeight="1" x14ac:dyDescent="0.3">
      <c r="A21" s="1"/>
      <c r="B21" s="14" t="s">
        <v>14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1.25" customHeight="1" x14ac:dyDescent="0.3">
      <c r="A22" s="1"/>
      <c r="B22" s="1"/>
      <c r="C22" s="1"/>
      <c r="D22" s="1"/>
      <c r="E22" s="1"/>
      <c r="F22" s="3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1.25" customHeight="1" x14ac:dyDescent="0.3">
      <c r="A23" s="1"/>
      <c r="B23" s="1">
        <f>_xlfn.COVARIANCE.S(C12:C16,D12:D16)</f>
        <v>21155.55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1.2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1.2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1.2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1.2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1.2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1.2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1.2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1.2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1.2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1.2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1.2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1.2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1.2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1.2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1.2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1.2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1.2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1.2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1.2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1.2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1.25" customHeight="1" x14ac:dyDescent="0.3">
      <c r="A44" s="1"/>
      <c r="B44" s="14" t="s">
        <v>15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1.25" customHeight="1" x14ac:dyDescent="0.3">
      <c r="A45" s="1"/>
      <c r="B45" s="14" t="s">
        <v>16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1.2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1.25" customHeight="1" x14ac:dyDescent="0.3">
      <c r="A47" s="1"/>
      <c r="B47" s="14" t="s">
        <v>17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1.2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1.2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1.2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1.2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1.2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1.2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1.2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1.2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1.2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1.2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1.2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1.2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1.2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1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1.2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1.2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1.2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1.2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1.2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1.2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1.2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1.2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1.2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1.2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1.2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1.2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1.2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1.2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1.2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1.2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1.2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1.2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1.2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1.2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1.2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1.2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1.2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1.2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1.2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1.2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1.2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1.2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1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1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1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1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1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1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1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1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1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1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1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1.2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1.2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1.2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1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1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1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1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1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1.2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1.2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1.2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1.2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1.2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1.2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1.2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1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1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1.2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1.2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1.2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1.2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1.2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1.2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1.2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1.2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1.2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1.2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1.2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1.2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1.2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1.2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1.2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1.2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1.2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1.2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1.2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1.2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1.2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1.2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1.2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1.2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1.2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1.2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1.2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1.2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1.2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1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1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1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1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1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1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1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1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1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1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1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1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1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1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1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1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1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1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1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1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1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1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1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1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1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1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1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1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1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1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1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1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1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1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1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1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1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1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1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1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1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1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1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1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1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1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1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1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1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1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1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1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1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1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1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1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1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1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1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1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1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1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1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1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1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1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1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1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1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1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1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1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1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1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1.2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1.2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1.2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1.2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1.2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1.2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1.2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1.2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1.2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1.2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1.2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1.2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1.2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1.2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1.2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1.2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1.2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1.2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1.2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1.2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1.2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1.2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1.2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1.2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1.2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1.2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1.2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1.2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1.2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1.2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1.2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1.2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1.2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1.2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1.2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1.2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1.2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1.2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1.2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1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1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1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1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1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1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1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1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1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1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1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1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1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1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1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1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1.2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1.2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1.2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1.2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1.2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1.2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1.2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1.2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1.2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1.2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1.2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1.2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1.2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1.2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1.2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1.2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1.2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1.2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1.2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1.2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1.2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1.2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1.2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1.2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1.2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1.2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1.2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1.2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1.2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1.2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1.2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1.2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1.2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1.2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1.2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1.2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1.2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1.2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1.2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1.2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1.2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1.2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1.2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1.2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1.2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1.2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1.2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1.2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1.2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1.2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1.2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1.2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1.2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1.2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1.2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1.2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1.2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1.2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1.2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1.2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1.2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1.2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1.2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1.2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1.2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1.2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1.2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1.2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1.2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1.2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1.2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1.2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1.2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1.2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1.2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1.2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1.2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1.2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1.2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1.2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1.2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1.2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1.2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1.2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1.2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1.2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1.2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1.2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1.2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1.2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1.2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1.2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1.2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1.2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1.2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1.2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1.2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1.2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1.2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1.2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1.2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1.2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1.2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1.2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1.2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1.2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1.2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1.2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1.2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1.2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1.2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1.2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1.2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1.2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1.2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1.2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1.2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1.2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1.2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1.2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1.2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1.2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1.2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1.2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1.2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1.2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1.2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1.2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1.2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1.2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1.2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1.2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1.2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1.2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1.2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1.2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1.2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1.2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1.2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1.2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1.2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1.2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1.2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1.2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1.2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1.2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1.2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1.2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1.2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1.2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1.2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1.2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1.2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1.2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1.2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1.2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1.2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1.2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1.2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1.2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1.2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1.2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1.2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1.2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1.2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1.2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1.2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1.2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1.2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1.2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1.2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1.2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1.2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1.2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1.2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1.2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1.2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1.2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1.2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1.2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1.2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1.2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1.2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1.2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1.2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1.2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1.2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1.2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1.2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1.2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1.2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1.2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1.2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1.2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1.2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1.2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1.2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1.2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1.2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1.2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1.2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1.2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1.2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1.2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1.2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1.2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1.2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1.2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1.2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1.2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1.2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1.2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1.2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1.2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1.2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1.2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1.2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1.2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1.2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1.2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1.2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1.2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1.2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1.2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1.2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1.2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1.2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1.2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1.2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1.2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1.2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1.2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1.2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1.2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1.2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1.2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1.2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1.2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1.2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1.2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1.2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1.2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1.2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1.2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1.2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1.2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1.2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1.2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1.2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1.2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1.2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1.2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1.2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1.2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1.2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1.2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1.2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1.2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1.2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1.2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1.2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1.2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1.2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1.2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1.2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1.2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1.2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1.2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1.2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1.2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1.2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1.2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1.2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1.2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1.2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1.2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1.2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1.2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1.2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1.2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1.2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1.2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1.2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1.2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1.2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1.2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1.2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1.2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1.2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1.2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1.2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1.2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1.2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1.2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1.2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1.2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1.2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1.2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1.2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1.2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1.2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1.2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1.2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1.2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1.2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1.2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1.2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1.2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1.2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1.2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1.2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1.2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1.2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1.2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1.2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1.2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1.2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1.2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1.2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1.2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1.2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1.2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1.2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1.2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1.2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1.2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1.2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1.2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1.2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1.2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1.2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1.2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1.2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1.2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1.2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1.2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1.2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1.2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1.2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1.2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1.2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1.2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1.2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1.2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1.2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1.2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1.2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1.2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1.2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1.2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1.2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1.2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1.2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1.2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1.2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1.2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1.2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1.2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1.2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1.2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1.2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1.2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1.2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1.2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1.2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1.2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1.2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1.2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1.2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1.2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1.2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1.2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1.2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1.2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1.2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1.2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1.2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1.2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1.2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1.2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1.2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1.2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1.2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1.2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1.2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1.2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1.2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1.2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1.2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1.2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1.2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1.2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1.2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1.2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1.2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1.2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1.2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1.2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1.2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1.2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1.2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1.2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1.2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1.2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1.2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1.2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1.2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1.2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1.2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1.2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1.2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1.2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1.2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1.2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1.2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1.2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1.2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1.2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1.2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1.2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1.2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1.2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1.2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1.2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1.2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1.2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1.2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1.2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1.2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1.2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1.2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1.2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1.2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1.2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1.2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1.2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1.2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1.2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1.2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1.2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1.2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1.2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1.2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1.2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1.2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1.2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1.2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1.2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1.2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1.2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1.2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1.2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1.2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1.2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1.2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1.2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1.2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1.2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1.2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1.2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1.2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1.2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1.2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1.2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1.2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1.2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1.2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1.2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1.2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1.2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1.2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1.2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1.2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1.2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1.2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1.2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1.2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1.2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1.2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1.2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1.2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1.2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1.2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1.2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1.2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1.2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1.2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1.2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1.2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1.2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1.2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1.2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1.2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1.2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1.2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1.2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1.2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1.2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1.2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1.2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1.2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1.2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1.2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1.2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1.2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1.2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1.2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1.2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1.2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1.2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1.2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1.2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1.2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1.2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1.2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1.2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1.2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1.2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1.2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1.2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1.2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1.2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1.2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1.2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1.2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1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1.2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1.2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1.2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1.2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1.2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1.2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1.2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1.2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1.2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1.2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1.2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1.2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1.2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1.2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1.2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1.2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1.2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1.2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1.2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1.2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1.2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1.2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1.2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1.2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1.2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1.2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1.2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1.2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1.2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1.2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1.2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1.2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1.2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1.2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1.2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1.2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1.2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1.2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1.2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1.2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1.2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1.2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1.2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1.2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1.2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1.2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1.2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1.2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1.2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1.2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1.2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1.2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1.2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1.2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1.2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1.2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1.2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1.2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1.2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1.2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1.2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1.2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1.2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1.2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1.2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1.2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1.2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1.2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1.2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1.2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1.2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1.2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1.2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1.2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1.2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1.2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1.2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1.2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1.2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1.2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1.2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1.2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1.2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1.2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1.2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1.2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1.2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1.2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1.2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1.2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1.2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1.2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1.2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1.2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1.2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1.2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1.2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1.2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1.2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1.2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1.2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1.2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1.2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1.2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1.2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1.2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1.2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1.2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1.2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1.2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1.2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1.2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1.2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1.2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1.2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1.2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1.2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1.2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1.2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1.2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1.2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1.2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1.2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1.2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1.2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1.2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1.2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1.2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1.2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1.2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1.2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1.2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1.2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1.2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1.2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1.2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1.2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1.2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1.2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1.2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1.2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1.2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1.2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1.2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1.2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1.2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1.2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1.2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1.2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1.2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1.2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1.2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1.2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1.2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1.2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1.2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1.2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1.2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1.2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1.2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1.2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1.2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1.2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1.2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1.2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1.2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1.2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1.2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1.2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1.2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1.2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1.2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1.2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1.2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1.2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1.2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1.2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1.2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1.2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1.2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1.2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1.2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1.2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1.2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1.2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1.2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1.2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1.2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1.2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1.2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1.2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1.2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1.2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1.2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1.2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1.2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1.2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1.2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1.2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baseColWidth="10" defaultColWidth="14.44140625" defaultRowHeight="15" customHeight="1" x14ac:dyDescent="0.3"/>
  <cols>
    <col min="1" max="1" width="2" customWidth="1"/>
    <col min="2" max="2" width="5.44140625" customWidth="1"/>
    <col min="3" max="3" width="7.5546875" customWidth="1"/>
    <col min="4" max="4" width="9.5546875" customWidth="1"/>
    <col min="5" max="5" width="9.109375" customWidth="1"/>
    <col min="6" max="6" width="18.6640625" customWidth="1"/>
    <col min="7" max="7" width="14" customWidth="1"/>
    <col min="8" max="26" width="9.109375" customWidth="1"/>
  </cols>
  <sheetData>
    <row r="1" spans="1:26" ht="11.25" customHeight="1" x14ac:dyDescent="0.3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1.25" customHeight="1" x14ac:dyDescent="0.3">
      <c r="A2" s="1"/>
      <c r="B2" s="3" t="s">
        <v>18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1.2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1.25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1.25" customHeight="1" x14ac:dyDescent="0.3">
      <c r="A5" s="1"/>
      <c r="B5" s="1"/>
      <c r="C5" s="4" t="s">
        <v>19</v>
      </c>
      <c r="D5" s="4" t="s">
        <v>20</v>
      </c>
      <c r="E5" s="1"/>
      <c r="F5" s="1"/>
      <c r="G5" s="4" t="s">
        <v>12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1.25" customHeight="1" x14ac:dyDescent="0.3">
      <c r="A6" s="1"/>
      <c r="B6" s="1"/>
      <c r="C6" s="11">
        <v>650</v>
      </c>
      <c r="D6" s="11">
        <v>772000</v>
      </c>
      <c r="E6" s="1"/>
      <c r="F6" s="1"/>
      <c r="G6" s="13">
        <f t="shared" ref="G6:G10" si="0">(C6-$C$11)*(D6-$D$11)</f>
        <v>34776000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1.25" customHeight="1" x14ac:dyDescent="0.3">
      <c r="A7" s="1"/>
      <c r="B7" s="1"/>
      <c r="C7" s="11">
        <v>785</v>
      </c>
      <c r="D7" s="11">
        <v>998000</v>
      </c>
      <c r="E7" s="1"/>
      <c r="F7" s="1"/>
      <c r="G7" s="13">
        <f t="shared" si="0"/>
        <v>-5265000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1.25" customHeight="1" x14ac:dyDescent="0.3">
      <c r="A8" s="1"/>
      <c r="B8" s="1"/>
      <c r="C8" s="11">
        <v>1200</v>
      </c>
      <c r="D8" s="11">
        <v>1200000</v>
      </c>
      <c r="E8" s="1"/>
      <c r="F8" s="1"/>
      <c r="G8" s="13">
        <f t="shared" si="0"/>
        <v>89178000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1.25" customHeight="1" x14ac:dyDescent="0.3">
      <c r="A9" s="1"/>
      <c r="B9" s="1"/>
      <c r="C9" s="11">
        <v>720</v>
      </c>
      <c r="D9" s="11">
        <v>800000</v>
      </c>
      <c r="E9" s="1"/>
      <c r="F9" s="1"/>
      <c r="G9" s="13">
        <f t="shared" si="0"/>
        <v>19418000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1.25" customHeight="1" x14ac:dyDescent="0.3">
      <c r="A10" s="1"/>
      <c r="B10" s="1"/>
      <c r="C10" s="15">
        <v>975</v>
      </c>
      <c r="D10" s="15">
        <v>895000</v>
      </c>
      <c r="E10" s="1"/>
      <c r="F10" s="1"/>
      <c r="G10" s="16">
        <f t="shared" si="0"/>
        <v>-4142000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1.25" customHeight="1" x14ac:dyDescent="0.3">
      <c r="A11" s="1"/>
      <c r="B11" s="10" t="s">
        <v>21</v>
      </c>
      <c r="C11" s="11">
        <f t="shared" ref="C11:D11" si="1">AVERAGE(C6:C10)</f>
        <v>866</v>
      </c>
      <c r="D11" s="11">
        <f t="shared" si="1"/>
        <v>933000</v>
      </c>
      <c r="E11" s="1"/>
      <c r="F11" s="3" t="s">
        <v>22</v>
      </c>
      <c r="G11" s="13">
        <f>SUM(G6:G10)</f>
        <v>133965000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1.25" customHeight="1" x14ac:dyDescent="0.3">
      <c r="A12" s="1"/>
      <c r="B12" s="3"/>
      <c r="C12" s="11"/>
      <c r="D12" s="11"/>
      <c r="E12" s="1"/>
      <c r="F12" s="3" t="s">
        <v>23</v>
      </c>
      <c r="G12" s="13">
        <v>5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1.25" customHeight="1" x14ac:dyDescent="0.3">
      <c r="A13" s="1"/>
      <c r="B13" s="3"/>
      <c r="C13" s="8"/>
      <c r="D13" s="8"/>
      <c r="E13" s="1"/>
      <c r="F13" s="3" t="s">
        <v>24</v>
      </c>
      <c r="G13" s="13">
        <f>G11/4</f>
        <v>33491250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1.25" customHeight="1" x14ac:dyDescent="0.3">
      <c r="A14" s="1"/>
      <c r="B14" s="3"/>
      <c r="C14" s="11"/>
      <c r="D14" s="11"/>
      <c r="E14" s="1"/>
      <c r="F14" s="3"/>
      <c r="G14" s="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1.2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1.25" customHeight="1" x14ac:dyDescent="0.3">
      <c r="A16" s="1"/>
      <c r="B16" s="1"/>
      <c r="C16" s="1"/>
      <c r="D16" s="1"/>
      <c r="E16" s="1"/>
      <c r="F16" s="3"/>
      <c r="G16" s="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1.2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1.2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1.2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1.2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1.2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1.2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1.2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1.2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1.2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1.2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1.2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1.2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1.2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1.2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1.2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1.2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1.2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1.2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1.2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1.2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1.2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1.2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1.2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1.2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1.2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1.2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1.2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1.2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1.2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1.2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1.2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1.2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1.2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1.2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1.2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1.2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1.2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1.2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1.2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1.2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1.2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1.2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1.2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1.2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1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1.2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1.2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1.2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1.2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1.2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1.2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1.2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1.2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1.2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1.2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1.2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1.2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1.2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1.2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1.2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1.2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1.2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1.2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1.2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1.2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1.2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1.2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1.2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1.2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1.2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1.2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1.2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1.2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1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1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1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1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1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1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1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1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1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1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1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1.2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1.2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1.2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1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1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1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1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1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1.2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1.2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1.2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1.2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1.2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1.2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1.2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1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1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1.2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1.2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1.2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1.2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1.2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1.2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1.2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1.2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1.2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1.2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1.2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1.2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1.2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1.2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1.2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1.2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1.2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1.2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1.2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1.2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1.2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1.2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1.2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1.2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1.2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1.2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1.2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1.2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1.2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1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1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1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1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1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1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1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1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1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1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1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1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1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1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1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1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1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1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1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1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1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1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1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1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1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1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1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1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1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1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1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1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1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1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1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1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1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1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1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1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1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1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1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1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1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1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1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1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1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1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1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1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1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1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1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1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1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1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1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1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1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1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1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1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1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1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1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1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1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1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1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1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1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1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1.2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1.2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1.2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1.2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1.2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1.2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1.2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1.2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1.2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1.2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1.2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1.2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1.2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1.2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1.2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1.2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1.2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1.2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1.2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1.2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1.2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1.2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1.2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1.2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1.2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1.2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1.2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1.2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1.2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1.2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1.2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1.2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1.2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1.2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1.2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1.2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1.2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1.2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1.2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1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1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1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1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1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1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1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1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1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1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1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1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1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1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1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1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1.2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1.2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1.2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1.2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1.2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1.2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1.2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1.2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1.2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1.2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1.2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1.2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1.2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1.2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1.2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1.2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1.2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1.2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1.2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1.2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1.2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1.2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1.2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1.2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1.2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1.2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1.2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1.2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1.2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1.2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1.2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1.2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1.2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1.2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1.2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1.2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1.2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1.2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1.2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1.2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1.2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1.2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1.2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1.2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1.2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1.2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1.2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1.2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1.2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1.2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1.2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1.2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1.2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1.2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1.2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1.2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1.2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1.2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1.2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1.2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1.2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1.2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1.2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1.2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1.2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1.2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1.2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1.2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1.2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1.2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1.2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1.2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1.2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1.2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1.2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1.2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1.2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1.2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1.2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1.2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1.2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1.2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1.2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1.2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1.2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1.2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1.2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1.2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1.2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1.2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1.2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1.2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1.2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1.2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1.2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1.2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1.2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1.2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1.2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1.2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1.2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1.2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1.2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1.2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1.2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1.2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1.2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1.2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1.2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1.2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1.2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1.2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1.2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1.2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1.2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1.2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1.2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1.2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1.2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1.2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1.2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1.2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1.2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1.2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1.2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1.2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1.2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1.2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1.2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1.2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1.2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1.2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1.2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1.2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1.2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1.2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1.2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1.2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1.2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1.2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1.2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1.2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1.2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1.2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1.2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1.2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1.2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1.2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1.2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1.2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1.2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1.2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1.2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1.2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1.2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1.2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1.2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1.2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1.2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1.2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1.2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1.2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1.2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1.2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1.2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1.2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1.2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1.2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1.2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1.2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1.2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1.2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1.2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1.2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1.2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1.2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1.2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1.2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1.2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1.2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1.2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1.2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1.2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1.2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1.2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1.2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1.2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1.2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1.2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1.2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1.2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1.2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1.2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1.2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1.2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1.2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1.2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1.2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1.2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1.2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1.2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1.2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1.2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1.2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1.2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1.2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1.2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1.2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1.2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1.2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1.2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1.2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1.2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1.2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1.2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1.2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1.2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1.2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1.2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1.2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1.2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1.2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1.2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1.2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1.2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1.2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1.2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1.2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1.2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1.2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1.2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1.2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1.2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1.2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1.2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1.2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1.2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1.2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1.2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1.2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1.2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1.2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1.2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1.2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1.2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1.2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1.2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1.2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1.2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1.2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1.2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1.2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1.2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1.2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1.2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1.2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1.2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1.2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1.2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1.2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1.2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1.2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1.2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1.2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1.2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1.2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1.2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1.2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1.2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1.2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1.2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1.2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1.2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1.2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1.2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1.2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1.2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1.2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1.2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1.2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1.2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1.2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1.2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1.2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1.2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1.2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1.2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1.2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1.2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1.2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1.2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1.2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1.2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1.2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1.2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1.2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1.2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1.2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1.2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1.2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1.2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1.2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1.2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1.2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1.2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1.2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1.2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1.2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1.2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1.2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1.2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1.2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1.2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1.2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1.2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1.2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1.2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1.2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1.2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1.2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1.2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1.2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1.2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1.2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1.2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1.2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1.2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1.2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1.2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1.2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1.2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1.2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1.2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1.2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1.2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1.2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1.2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1.2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1.2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1.2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1.2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1.2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1.2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1.2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1.2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1.2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1.2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1.2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1.2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1.2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1.2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1.2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1.2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1.2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1.2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1.2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1.2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1.2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1.2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1.2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1.2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1.2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1.2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1.2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1.2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1.2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1.2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1.2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1.2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1.2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1.2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1.2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1.2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1.2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1.2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1.2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1.2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1.2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1.2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1.2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1.2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1.2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1.2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1.2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1.2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1.2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1.2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1.2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1.2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1.2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1.2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1.2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1.2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1.2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1.2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1.2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1.2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1.2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1.2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1.2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1.2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1.2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1.2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1.2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1.2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1.2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1.2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1.2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1.2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1.2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1.2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1.2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1.2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1.2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1.2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1.2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1.2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1.2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1.2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1.2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1.2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1.2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1.2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1.2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1.2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1.2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1.2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1.2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1.2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1.2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1.2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1.2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1.2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1.2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1.2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1.2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1.2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1.2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1.2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1.2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1.2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1.2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1.2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1.2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1.2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1.2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1.2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1.2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1.2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1.2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1.2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1.2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1.2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1.2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1.2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1.2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1.2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1.2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1.2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1.2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1.2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1.2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1.2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1.2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1.2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1.2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1.2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1.2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1.2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1.2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1.2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1.2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1.2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1.2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1.2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1.2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1.2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1.2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1.2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1.2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1.2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1.2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1.2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1.2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1.2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1.2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1.2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1.2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1.2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1.2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1.2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1.2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1.2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1.2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1.2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1.2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1.2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1.2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1.2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1.2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1.2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1.2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1.2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1.2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1.2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1.2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1.2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1.2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1.2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1.2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1.2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1.2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1.2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1.2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1.2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1.2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1.2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1.2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1.2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1.2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1.2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1.2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1.2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1.2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1.2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1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1.2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1.2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1.2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1.2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1.2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1.2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1.2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1.2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1.2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1.2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1.2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1.2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1.2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1.2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1.2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1.2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1.2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1.2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1.2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1.2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1.2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1.2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1.2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1.2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1.2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1.2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1.2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1.2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1.2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1.2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1.2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1.2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1.2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1.2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1.2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1.2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1.2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1.2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1.2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1.2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1.2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1.2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1.2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1.2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1.2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1.2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1.2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1.2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1.2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1.2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1.2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1.2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1.2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1.2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1.2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1.2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1.2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1.2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1.2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1.2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1.2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1.2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1.2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1.2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1.2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1.2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1.2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1.2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1.2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1.2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1.2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1.2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1.2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1.2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1.2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1.2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1.2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1.2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1.2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1.2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1.2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1.2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1.2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1.2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1.2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1.2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1.2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1.2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1.2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1.2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1.2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1.2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1.2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1.2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1.2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1.2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1.2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1.2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1.2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1.2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1.2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1.2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1.2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1.2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1.2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1.2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1.2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1.2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1.2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1.2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1.2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1.2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1.2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1.2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1.2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1.2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1.2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1.2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1.2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1.2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1.2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1.2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1.2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1.2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1.2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1.2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1.2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1.2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1.2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1.2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1.2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1.2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1.2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1.2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1.2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1.2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1.2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1.2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1.2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1.2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1.2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1.2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1.2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1.2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1.2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1.2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1.2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1.2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1.2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1.2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1.2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1.2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1.2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1.2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1.2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1.2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1.2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1.2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1.2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1.2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1.2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1.2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1.2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1.2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1.2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1.2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1.2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1.2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1.2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1.2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1.2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1.2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1.2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1.2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1.2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1.2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1.2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1.2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1.2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1.2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1.2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1.2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1.2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1.2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1.2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1.2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1.2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1.2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1.2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1.2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1.2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1.2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1.2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1.2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1.2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1.2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1.2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1.2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1.2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4.44140625" defaultRowHeight="15" customHeight="1" x14ac:dyDescent="0.3"/>
  <cols>
    <col min="1" max="1" width="2" customWidth="1"/>
    <col min="2" max="2" width="5.44140625" customWidth="1"/>
    <col min="3" max="3" width="7.5546875" customWidth="1"/>
    <col min="4" max="4" width="9.5546875" customWidth="1"/>
    <col min="5" max="5" width="9.109375" customWidth="1"/>
    <col min="6" max="6" width="18.6640625" customWidth="1"/>
    <col min="7" max="7" width="14" customWidth="1"/>
    <col min="8" max="26" width="9.109375" customWidth="1"/>
  </cols>
  <sheetData>
    <row r="1" spans="1:26" ht="11.25" customHeight="1" x14ac:dyDescent="0.3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1.25" customHeight="1" x14ac:dyDescent="0.3">
      <c r="A2" s="1"/>
      <c r="B2" s="3" t="s">
        <v>18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1.2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1.25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1.25" customHeight="1" x14ac:dyDescent="0.3">
      <c r="A5" s="1"/>
      <c r="B5" s="1"/>
      <c r="C5" s="4" t="s">
        <v>19</v>
      </c>
      <c r="D5" s="4" t="s">
        <v>20</v>
      </c>
      <c r="E5" s="1"/>
      <c r="F5" s="1"/>
      <c r="G5" s="4" t="s">
        <v>12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1.25" customHeight="1" x14ac:dyDescent="0.3">
      <c r="A6" s="1"/>
      <c r="B6" s="1"/>
      <c r="C6" s="1">
        <v>650</v>
      </c>
      <c r="D6" s="11">
        <v>772000</v>
      </c>
      <c r="E6" s="1"/>
      <c r="F6" s="1"/>
      <c r="G6" s="13">
        <f t="shared" ref="G6:G10" si="0">(C6-$C$11)*(D6-$D$11)</f>
        <v>34776000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1.25" customHeight="1" x14ac:dyDescent="0.3">
      <c r="A7" s="1"/>
      <c r="B7" s="1"/>
      <c r="C7" s="1">
        <v>785</v>
      </c>
      <c r="D7" s="11">
        <v>998000</v>
      </c>
      <c r="E7" s="1"/>
      <c r="F7" s="1"/>
      <c r="G7" s="13">
        <f t="shared" si="0"/>
        <v>-5265000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1.25" customHeight="1" x14ac:dyDescent="0.3">
      <c r="A8" s="1"/>
      <c r="B8" s="1"/>
      <c r="C8" s="1">
        <v>1200</v>
      </c>
      <c r="D8" s="11">
        <v>1200000</v>
      </c>
      <c r="E8" s="1"/>
      <c r="F8" s="1"/>
      <c r="G8" s="13">
        <f t="shared" si="0"/>
        <v>89178000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1.25" customHeight="1" x14ac:dyDescent="0.3">
      <c r="A9" s="1"/>
      <c r="B9" s="1"/>
      <c r="C9" s="1">
        <v>720</v>
      </c>
      <c r="D9" s="11">
        <v>800000</v>
      </c>
      <c r="E9" s="1"/>
      <c r="F9" s="1"/>
      <c r="G9" s="13">
        <f t="shared" si="0"/>
        <v>19418000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1.25" customHeight="1" x14ac:dyDescent="0.3">
      <c r="A10" s="1"/>
      <c r="B10" s="1"/>
      <c r="C10" s="17">
        <v>975</v>
      </c>
      <c r="D10" s="15">
        <v>895000</v>
      </c>
      <c r="E10" s="1"/>
      <c r="F10" s="1"/>
      <c r="G10" s="16">
        <f t="shared" si="0"/>
        <v>-4142000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1.25" customHeight="1" x14ac:dyDescent="0.3">
      <c r="A11" s="1"/>
      <c r="B11" s="10" t="s">
        <v>21</v>
      </c>
      <c r="C11" s="1">
        <f t="shared" ref="C11:D11" si="1">AVERAGE(C6:C10)</f>
        <v>866</v>
      </c>
      <c r="D11" s="11">
        <f t="shared" si="1"/>
        <v>933000</v>
      </c>
      <c r="E11" s="1"/>
      <c r="F11" s="3" t="s">
        <v>22</v>
      </c>
      <c r="G11" s="13">
        <f>SUM(G6:G10)</f>
        <v>133965000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1.25" customHeight="1" x14ac:dyDescent="0.3">
      <c r="A12" s="1"/>
      <c r="B12" s="3"/>
      <c r="C12" s="11"/>
      <c r="D12" s="11"/>
      <c r="E12" s="1"/>
      <c r="F12" s="3" t="s">
        <v>23</v>
      </c>
      <c r="G12" s="13">
        <v>5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1.25" customHeight="1" x14ac:dyDescent="0.3">
      <c r="A13" s="1"/>
      <c r="B13" s="3"/>
      <c r="C13" s="8"/>
      <c r="D13" s="8"/>
      <c r="E13" s="1"/>
      <c r="F13" s="3" t="s">
        <v>24</v>
      </c>
      <c r="G13" s="13">
        <f>G11/4</f>
        <v>33491250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1.25" customHeight="1" x14ac:dyDescent="0.3">
      <c r="A14" s="1"/>
      <c r="B14" s="3"/>
      <c r="C14" s="11"/>
      <c r="D14" s="11"/>
      <c r="E14" s="1"/>
      <c r="F14" s="3"/>
      <c r="G14" s="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1.2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1.25" customHeight="1" x14ac:dyDescent="0.3">
      <c r="A16" s="1"/>
      <c r="B16" s="1"/>
      <c r="C16" s="1"/>
      <c r="D16" s="1"/>
      <c r="E16" s="1"/>
      <c r="F16" s="3"/>
      <c r="G16" s="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1.2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1.2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1.2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1.2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1.2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1.2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1.2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1.2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1.2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1.2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1.2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1.2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1.2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1.2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1.2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1.2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1.2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1.2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1.2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1.2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1.2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1.2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1.2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1.2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1.2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1.2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1.2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1.2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1.2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1.2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1.2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1.2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1.2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1.2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1.2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1.2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1.2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1.2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1.2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1.2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1.2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1.2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1.2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1.2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1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1.2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1.2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1.2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1.2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1.2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1.2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1.2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1.2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1.2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1.2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1.2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1.2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1.2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1.2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1.2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1.2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1.2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1.2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1.2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1.2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1.2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1.2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1.2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1.2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1.2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1.2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1.2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1.2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1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1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1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1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1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1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1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1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1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1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1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1.2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1.2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1.2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1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1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1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1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1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1.2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1.2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1.2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1.2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1.2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1.2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1.2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1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1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1.2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1.2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1.2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1.2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1.2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1.2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1.2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1.2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1.2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1.2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1.2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1.2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1.2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1.2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1.2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1.2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1.2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1.2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1.2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1.2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1.2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1.2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1.2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1.2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1.2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1.2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1.2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1.2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1.2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1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1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1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1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1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1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1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1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1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1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1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1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1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1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1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1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1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1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1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1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1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1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1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1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1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1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1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1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1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1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1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1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1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1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1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1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1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1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1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1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1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1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1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1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1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1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1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1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1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1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1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1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1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1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1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1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1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1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1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1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1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1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1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1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1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1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1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1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1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1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1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1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1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1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1.2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1.2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1.2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1.2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1.2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1.2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1.2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1.2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1.2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1.2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1.2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1.2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1.2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1.2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1.2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1.2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1.2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1.2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1.2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1.2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1.2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1.2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1.2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1.2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1.2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1.2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1.2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1.2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1.2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1.2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1.2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1.2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1.2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1.2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1.2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1.2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1.2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1.2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1.2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1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1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1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1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1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1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1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1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1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1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1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1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1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1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1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1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1.2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1.2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1.2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1.2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1.2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1.2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1.2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1.2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1.2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1.2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1.2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1.2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1.2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1.2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1.2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1.2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1.2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1.2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1.2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1.2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1.2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1.2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1.2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1.2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1.2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1.2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1.2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1.2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1.2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1.2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1.2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1.2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1.2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1.2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1.2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1.2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1.2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1.2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1.2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1.2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1.2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1.2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1.2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1.2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1.2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1.2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1.2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1.2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1.2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1.2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1.2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1.2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1.2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1.2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1.2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1.2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1.2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1.2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1.2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1.2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1.2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1.2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1.2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1.2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1.2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1.2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1.2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1.2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1.2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1.2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1.2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1.2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1.2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1.2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1.2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1.2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1.2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1.2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1.2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1.2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1.2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1.2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1.2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1.2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1.2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1.2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1.2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1.2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1.2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1.2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1.2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1.2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1.2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1.2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1.2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1.2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1.2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1.2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1.2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1.2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1.2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1.2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1.2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1.2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1.2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1.2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1.2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1.2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1.2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1.2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1.2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1.2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1.2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1.2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1.2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1.2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1.2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1.2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1.2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1.2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1.2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1.2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1.2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1.2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1.2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1.2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1.2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1.2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1.2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1.2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1.2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1.2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1.2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1.2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1.2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1.2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1.2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1.2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1.2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1.2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1.2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1.2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1.2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1.2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1.2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1.2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1.2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1.2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1.2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1.2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1.2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1.2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1.2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1.2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1.2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1.2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1.2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1.2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1.2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1.2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1.2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1.2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1.2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1.2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1.2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1.2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1.2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1.2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1.2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1.2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1.2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1.2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1.2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1.2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1.2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1.2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1.2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1.2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1.2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1.2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1.2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1.2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1.2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1.2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1.2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1.2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1.2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1.2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1.2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1.2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1.2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1.2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1.2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1.2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1.2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1.2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1.2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1.2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1.2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1.2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1.2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1.2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1.2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1.2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1.2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1.2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1.2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1.2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1.2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1.2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1.2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1.2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1.2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1.2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1.2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1.2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1.2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1.2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1.2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1.2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1.2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1.2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1.2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1.2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1.2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1.2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1.2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1.2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1.2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1.2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1.2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1.2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1.2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1.2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1.2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1.2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1.2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1.2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1.2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1.2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1.2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1.2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1.2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1.2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1.2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1.2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1.2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1.2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1.2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1.2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1.2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1.2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1.2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1.2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1.2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1.2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1.2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1.2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1.2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1.2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1.2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1.2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1.2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1.2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1.2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1.2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1.2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1.2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1.2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1.2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1.2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1.2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1.2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1.2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1.2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1.2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1.2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1.2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1.2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1.2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1.2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1.2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1.2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1.2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1.2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1.2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1.2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1.2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1.2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1.2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1.2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1.2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1.2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1.2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1.2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1.2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1.2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1.2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1.2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1.2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1.2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1.2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1.2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1.2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1.2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1.2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1.2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1.2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1.2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1.2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1.2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1.2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1.2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1.2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1.2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1.2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1.2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1.2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1.2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1.2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1.2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1.2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1.2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1.2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1.2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1.2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1.2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1.2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1.2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1.2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1.2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1.2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1.2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1.2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1.2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1.2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1.2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1.2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1.2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1.2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1.2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1.2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1.2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1.2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1.2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1.2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1.2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1.2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1.2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1.2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1.2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1.2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1.2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1.2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1.2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1.2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1.2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1.2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1.2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1.2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1.2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1.2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1.2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1.2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1.2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1.2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1.2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1.2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1.2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1.2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1.2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1.2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1.2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1.2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1.2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1.2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1.2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1.2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1.2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1.2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1.2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1.2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1.2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1.2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1.2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1.2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1.2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1.2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1.2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1.2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1.2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1.2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1.2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1.2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1.2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1.2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1.2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1.2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1.2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1.2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1.2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1.2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1.2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1.2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1.2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1.2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1.2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1.2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1.2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1.2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1.2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1.2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1.2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1.2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1.2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1.2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1.2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1.2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1.2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1.2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1.2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1.2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1.2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1.2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1.2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1.2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1.2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1.2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1.2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1.2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1.2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1.2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1.2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1.2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1.2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1.2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1.2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1.2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1.2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1.2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1.2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1.2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1.2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1.2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1.2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1.2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1.2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1.2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1.2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1.2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1.2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1.2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1.2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1.2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1.2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1.2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1.2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1.2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1.2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1.2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1.2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1.2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1.2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1.2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1.2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1.2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1.2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1.2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1.2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1.2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1.2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1.2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1.2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1.2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1.2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1.2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1.2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1.2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1.2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1.2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1.2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1.2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1.2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1.2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1.2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1.2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1.2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1.2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1.2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1.2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1.2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1.2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1.2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1.2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1.2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1.2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1.2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1.2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1.2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1.2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1.2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1.2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1.2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1.2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1.2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1.2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1.2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1.2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1.2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1.2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1.2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1.2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1.2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1.2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1.2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1.2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1.2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1.2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1.2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1.2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1.2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1.2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1.2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1.2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1.2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1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1.2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1.2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1.2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1.2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1.2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1.2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1.2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1.2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1.2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1.2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1.2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1.2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1.2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1.2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1.2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1.2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1.2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1.2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1.2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1.2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1.2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1.2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1.2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1.2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1.2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1.2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1.2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1.2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1.2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1.2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1.2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1.2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1.2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1.2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1.2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1.2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1.2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1.2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1.2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1.2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1.2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1.2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1.2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1.2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1.2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1.2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1.2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1.2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1.2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1.2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1.2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1.2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1.2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1.2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1.2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1.2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1.2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1.2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1.2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1.2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1.2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1.2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1.2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1.2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1.2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1.2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1.2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1.2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1.2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1.2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1.2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1.2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1.2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1.2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1.2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1.2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1.2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1.2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1.2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1.2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1.2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1.2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1.2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1.2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1.2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1.2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1.2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1.2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1.2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1.2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1.2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1.2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1.2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1.2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1.2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1.2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1.2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1.2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1.2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1.2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1.2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1.2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1.2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1.2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1.2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1.2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1.2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1.2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1.2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1.2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1.2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1.2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1.2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1.2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1.2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1.2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1.2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1.2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1.2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1.2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1.2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1.2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1.2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1.2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1.2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1.2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1.2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1.2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1.2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1.2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1.2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1.2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1.2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1.2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1.2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1.2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1.2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1.2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1.2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1.2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1.2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1.2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1.2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1.2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1.2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1.2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1.2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1.2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1.2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1.2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1.2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1.2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1.2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1.2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1.2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1.2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1.2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1.2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1.2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1.2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1.2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1.2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1.2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1.2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1.2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1.2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1.2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1.2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1.2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1.2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1.2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1.2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1.2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1.2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1.2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1.2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1.2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1.2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1.2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1.2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1.2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1.2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1.2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1.2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1.2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1.2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1.2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1.2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1.2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1.2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1.2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1.2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1.2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1.2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1.2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1.2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1.2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1.2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1.2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Covariance</vt:lpstr>
      <vt:lpstr>cov</vt:lpstr>
      <vt:lpstr>Covariance2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Esteban Gutierrez</cp:lastModifiedBy>
  <dcterms:created xsi:type="dcterms:W3CDTF">2017-03-21T13:09:44Z</dcterms:created>
  <dcterms:modified xsi:type="dcterms:W3CDTF">2022-08-13T18:00:57Z</dcterms:modified>
</cp:coreProperties>
</file>