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MUNERACIONES" sheetId="1" r:id="rId4"/>
    <sheet state="visible" name="EQUIPOS E INFRAESTRUCTURA" sheetId="2" r:id="rId5"/>
    <sheet state="visible" name="SOFTWARE Y FUNGIBLES" sheetId="3" r:id="rId6"/>
    <sheet state="visible" name="OTROS" sheetId="4" r:id="rId7"/>
    <sheet state="visible" name="TOTAL" sheetId="5" r:id="rId8"/>
  </sheets>
  <definedNames/>
  <calcPr/>
  <extLst>
    <ext uri="GoogleSheetsCustomDataVersion2">
      <go:sheetsCustomData xmlns:go="http://customooxmlschemas.google.com/" r:id="rId9" roundtripDataChecksum="LfjZZbBxZbSvi6jML/lniz4V9nFzBQavQEmKV00n6j8="/>
    </ext>
  </extLst>
</workbook>
</file>

<file path=xl/sharedStrings.xml><?xml version="1.0" encoding="utf-8"?>
<sst xmlns="http://schemas.openxmlformats.org/spreadsheetml/2006/main" count="84" uniqueCount="41">
  <si>
    <t>REMUNERACIONES, HONORARIOS E INCENTIVOS</t>
  </si>
  <si>
    <t xml:space="preserve"> </t>
  </si>
  <si>
    <t>DEDICACION</t>
  </si>
  <si>
    <t>MESES A</t>
  </si>
  <si>
    <t>TOTAL</t>
  </si>
  <si>
    <t>ITEM</t>
  </si>
  <si>
    <t>SUBTOTAL</t>
  </si>
  <si>
    <t>AL PROYECTO</t>
  </si>
  <si>
    <t>CONTRATAR</t>
  </si>
  <si>
    <t>PROYECTO</t>
  </si>
  <si>
    <t>% DE JORNADA</t>
  </si>
  <si>
    <t>Nº</t>
  </si>
  <si>
    <t>Profesionales</t>
  </si>
  <si>
    <t>Paulo Escobar</t>
  </si>
  <si>
    <t>Esteba Inzunza</t>
  </si>
  <si>
    <t>Diego Lastra</t>
  </si>
  <si>
    <t>EQUIPOS</t>
  </si>
  <si>
    <t>COSTO</t>
  </si>
  <si>
    <t>UNITARIO</t>
  </si>
  <si>
    <t>CANTIDAD</t>
  </si>
  <si>
    <t>NOMBRE DEL EQUIPO</t>
  </si>
  <si>
    <t>DESCRIPCIÓN</t>
  </si>
  <si>
    <t>CASO ADQUISICIONES</t>
  </si>
  <si>
    <t>CASO ARRIENDO O USO</t>
  </si>
  <si>
    <t>UNIDADES</t>
  </si>
  <si>
    <t>UNIDADES EXISTENTES</t>
  </si>
  <si>
    <t>O MESES</t>
  </si>
  <si>
    <t>Aparatos apoyo</t>
  </si>
  <si>
    <t>Computadores fijos (kit de todo en uno)</t>
  </si>
  <si>
    <t>SOFTWARE</t>
  </si>
  <si>
    <t>Cloud Server Anual (con licencias)</t>
  </si>
  <si>
    <t>Servicio de Strapi sever</t>
  </si>
  <si>
    <t>Dominio web (Por año)</t>
  </si>
  <si>
    <t>PROPIEDAD INTELECTUAL</t>
  </si>
  <si>
    <t>Patente de sofware</t>
  </si>
  <si>
    <t>GASTOS GENERALES E IMPREVISTOS</t>
  </si>
  <si>
    <t>Imprevistos</t>
  </si>
  <si>
    <t>servicio de internet</t>
  </si>
  <si>
    <t>COSTO TOTAL DEL PROYECTO</t>
  </si>
  <si>
    <t>HONORARIOS, INCENTIVOS, REMUNERACIONES</t>
  </si>
  <si>
    <t>GASTOS SUBCONTRATACION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</si>
</sst>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&quot;$&quot;* #,##0_ ;_ &quot;$&quot;* \-#,##0_ ;_ &quot;$&quot;* &quot;-&quot;_ ;_ @_ "/>
    <numFmt numFmtId="165" formatCode="[$$]#,##0"/>
  </numFmts>
  <fonts count="15">
    <font>
      <sz val="10.0"/>
      <color rgb="FF000000"/>
      <name val="Arial"/>
      <scheme val="minor"/>
    </font>
    <font>
      <b/>
      <sz val="10.0"/>
      <color theme="1"/>
      <name val="Arial"/>
    </font>
    <font>
      <b/>
      <sz val="8.0"/>
      <color theme="1"/>
      <name val="Arial"/>
    </font>
    <font>
      <sz val="10.0"/>
      <color theme="1"/>
      <name val="Arial"/>
    </font>
    <font>
      <sz val="6.0"/>
      <color theme="1"/>
      <name val="Arial"/>
    </font>
    <font>
      <b/>
      <sz val="10.0"/>
      <color rgb="FFFF0000"/>
      <name val="Arial"/>
    </font>
    <font>
      <b/>
      <sz val="10.0"/>
      <color rgb="FF000000"/>
      <name val="Arial"/>
    </font>
    <font>
      <b/>
      <sz val="10.0"/>
      <color rgb="FF3366FF"/>
      <name val="Arial"/>
    </font>
    <font>
      <sz val="8.0"/>
      <color theme="1"/>
      <name val="Arial"/>
    </font>
    <font>
      <sz val="8.0"/>
      <color rgb="FF000000"/>
      <name val="Arial"/>
    </font>
    <font>
      <sz val="8.0"/>
      <color rgb="FF031B4E"/>
      <name val="Arial"/>
    </font>
    <font>
      <sz val="8.0"/>
      <color rgb="FF1F1F1F"/>
      <name val="Arial"/>
    </font>
    <font>
      <b/>
      <sz val="12.0"/>
      <color theme="1"/>
      <name val="Arial"/>
    </font>
    <font>
      <u/>
      <sz val="10.0"/>
      <color rgb="FF000000"/>
      <name val="Arial"/>
    </font>
    <font>
      <sz val="10.0"/>
      <color theme="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1" numFmtId="0" xfId="0" applyBorder="1" applyFont="1"/>
    <xf borderId="0" fillId="0" fontId="3" numFmtId="0" xfId="0" applyFont="1"/>
    <xf borderId="8" fillId="0" fontId="3" numFmtId="0" xfId="0" applyBorder="1" applyFont="1"/>
    <xf borderId="9" fillId="0" fontId="3" numFmtId="0" xfId="0" applyBorder="1" applyFont="1"/>
    <xf borderId="9" fillId="0" fontId="3" numFmtId="3" xfId="0" applyBorder="1" applyFont="1" applyNumberFormat="1"/>
    <xf borderId="9" fillId="0" fontId="3" numFmtId="9" xfId="0" applyBorder="1" applyFont="1" applyNumberFormat="1"/>
    <xf borderId="10" fillId="0" fontId="3" numFmtId="0" xfId="0" applyBorder="1" applyFont="1"/>
    <xf borderId="9" fillId="0" fontId="1" numFmtId="3" xfId="0" applyBorder="1" applyFont="1" applyNumberFormat="1"/>
    <xf borderId="0" fillId="0" fontId="5" numFmtId="0" xfId="0" applyFont="1"/>
    <xf borderId="0" fillId="0" fontId="6" numFmtId="0" xfId="0" applyFont="1"/>
    <xf borderId="0" fillId="0" fontId="7" numFmtId="0" xfId="0" applyFont="1"/>
    <xf borderId="2" fillId="0" fontId="3" numFmtId="0" xfId="0" applyBorder="1" applyFont="1"/>
    <xf borderId="2" fillId="0" fontId="8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11" fillId="0" fontId="3" numFmtId="0" xfId="0" applyBorder="1" applyFont="1"/>
    <xf borderId="0" fillId="0" fontId="8" numFmtId="0" xfId="0" applyFont="1"/>
    <xf borderId="4" fillId="0" fontId="8" numFmtId="0" xfId="0" applyBorder="1" applyFont="1"/>
    <xf borderId="4" fillId="0" fontId="8" numFmtId="0" xfId="0" applyAlignment="1" applyBorder="1" applyFont="1">
      <alignment horizontal="center"/>
    </xf>
    <xf borderId="6" fillId="0" fontId="3" numFmtId="0" xfId="0" applyBorder="1" applyFont="1"/>
    <xf borderId="6" fillId="0" fontId="4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readingOrder="0" shrinkToFit="0" vertical="center" wrapText="1"/>
    </xf>
    <xf borderId="9" fillId="0" fontId="8" numFmtId="164" xfId="0" applyBorder="1" applyFont="1" applyNumberFormat="1"/>
    <xf borderId="9" fillId="0" fontId="8" numFmtId="0" xfId="0" applyBorder="1" applyFont="1"/>
    <xf borderId="9" fillId="0" fontId="8" numFmtId="165" xfId="0" applyBorder="1" applyFont="1" applyNumberFormat="1"/>
    <xf borderId="9" fillId="0" fontId="8" numFmtId="3" xfId="0" applyBorder="1" applyFont="1" applyNumberFormat="1"/>
    <xf borderId="12" fillId="2" fontId="9" numFmtId="0" xfId="0" applyAlignment="1" applyBorder="1" applyFill="1" applyFont="1">
      <alignment horizontal="center"/>
    </xf>
    <xf borderId="9" fillId="0" fontId="1" numFmtId="165" xfId="0" applyBorder="1" applyFont="1" applyNumberFormat="1"/>
    <xf borderId="2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9" fillId="0" fontId="8" numFmtId="0" xfId="0" applyAlignment="1" applyBorder="1" applyFont="1">
      <alignment readingOrder="0"/>
    </xf>
    <xf borderId="0" fillId="0" fontId="10" numFmtId="164" xfId="0" applyFont="1" applyNumberFormat="1"/>
    <xf borderId="9" fillId="0" fontId="1" numFmtId="164" xfId="0" applyBorder="1" applyFont="1" applyNumberFormat="1"/>
    <xf borderId="9" fillId="0" fontId="8" numFmtId="164" xfId="0" applyAlignment="1" applyBorder="1" applyFont="1" applyNumberFormat="1">
      <alignment horizontal="right"/>
    </xf>
    <xf borderId="12" fillId="2" fontId="11" numFmtId="164" xfId="0" applyBorder="1" applyFont="1" applyNumberFormat="1"/>
    <xf borderId="0" fillId="0" fontId="12" numFmtId="0" xfId="0" applyFont="1"/>
    <xf borderId="4" fillId="0" fontId="1" numFmtId="0" xfId="0" applyAlignment="1" applyBorder="1" applyFont="1">
      <alignment horizontal="center"/>
    </xf>
    <xf borderId="6" fillId="0" fontId="3" numFmtId="165" xfId="0" applyAlignment="1" applyBorder="1" applyFont="1" applyNumberFormat="1">
      <alignment horizontal="center"/>
    </xf>
    <xf borderId="9" fillId="0" fontId="8" numFmtId="165" xfId="0" applyAlignment="1" applyBorder="1" applyFont="1" applyNumberFormat="1">
      <alignment horizontal="right"/>
    </xf>
    <xf borderId="0" fillId="0" fontId="8" numFmtId="165" xfId="0" applyFont="1" applyNumberFormat="1"/>
    <xf borderId="0" fillId="0" fontId="3" numFmtId="165" xfId="0" applyFont="1" applyNumberFormat="1"/>
    <xf borderId="9" fillId="0" fontId="1" numFmtId="0" xfId="0" applyBorder="1" applyFont="1"/>
    <xf borderId="9" fillId="0" fontId="1" numFmtId="165" xfId="0" applyAlignment="1" applyBorder="1" applyFont="1" applyNumberFormat="1">
      <alignment horizontal="right"/>
    </xf>
    <xf borderId="0" fillId="0" fontId="5" numFmtId="10" xfId="0" applyAlignment="1" applyFont="1" applyNumberFormat="1">
      <alignment horizontal="center"/>
    </xf>
    <xf borderId="0" fillId="0" fontId="13" numFmtId="0" xfId="0" applyFont="1"/>
    <xf borderId="0" fillId="0" fontId="3" numFmtId="9" xfId="0" applyFont="1" applyNumberFormat="1"/>
    <xf borderId="0" fillId="0" fontId="1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8.0"/>
    <col customWidth="1" min="2" max="2" width="9.13"/>
    <col customWidth="1" min="3" max="3" width="12.13"/>
    <col customWidth="1" min="4" max="4" width="8.38"/>
    <col customWidth="1" min="5" max="23" width="10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2.75" customHeight="1">
      <c r="A3" s="3"/>
      <c r="B3" s="4" t="s">
        <v>1</v>
      </c>
      <c r="C3" s="4" t="s">
        <v>2</v>
      </c>
      <c r="D3" s="4" t="s">
        <v>3</v>
      </c>
      <c r="E3" s="4" t="s">
        <v>4</v>
      </c>
    </row>
    <row r="4" ht="12.75" customHeight="1">
      <c r="A4" s="5" t="s">
        <v>5</v>
      </c>
      <c r="B4" s="6" t="s">
        <v>6</v>
      </c>
      <c r="C4" s="6" t="s">
        <v>7</v>
      </c>
      <c r="D4" s="6" t="s">
        <v>8</v>
      </c>
      <c r="E4" s="6" t="s">
        <v>9</v>
      </c>
    </row>
    <row r="5" ht="12.75" customHeight="1">
      <c r="A5" s="7"/>
      <c r="B5" s="8"/>
      <c r="C5" s="8" t="s">
        <v>10</v>
      </c>
      <c r="D5" s="8" t="s">
        <v>11</v>
      </c>
      <c r="E5" s="8"/>
    </row>
    <row r="6" ht="12.75" customHeight="1">
      <c r="A6" s="9" t="s">
        <v>12</v>
      </c>
      <c r="B6" s="10"/>
      <c r="C6" s="10"/>
      <c r="D6" s="10"/>
      <c r="E6" s="11"/>
    </row>
    <row r="7" ht="12.75" customHeight="1">
      <c r="A7" s="12" t="s">
        <v>13</v>
      </c>
      <c r="B7" s="13">
        <v>1100000.0</v>
      </c>
      <c r="C7" s="14">
        <v>1.0</v>
      </c>
      <c r="D7" s="13">
        <v>3.0</v>
      </c>
      <c r="E7" s="13">
        <f t="shared" ref="E7:E9" si="1">B7*D7</f>
        <v>3300000</v>
      </c>
    </row>
    <row r="8" ht="12.75" customHeight="1">
      <c r="A8" s="12" t="s">
        <v>14</v>
      </c>
      <c r="B8" s="13">
        <v>1100000.0</v>
      </c>
      <c r="C8" s="14">
        <v>1.0</v>
      </c>
      <c r="D8" s="13">
        <v>3.0</v>
      </c>
      <c r="E8" s="13">
        <f t="shared" si="1"/>
        <v>3300000</v>
      </c>
    </row>
    <row r="9" ht="12.75" customHeight="1">
      <c r="A9" s="12" t="s">
        <v>15</v>
      </c>
      <c r="B9" s="13">
        <v>1100000.0</v>
      </c>
      <c r="C9" s="14">
        <v>1.0</v>
      </c>
      <c r="D9" s="13">
        <v>3.0</v>
      </c>
      <c r="E9" s="13">
        <f t="shared" si="1"/>
        <v>3300000</v>
      </c>
    </row>
    <row r="10" ht="12.75" customHeight="1">
      <c r="A10" s="9" t="s">
        <v>6</v>
      </c>
      <c r="B10" s="15"/>
      <c r="C10" s="15"/>
      <c r="D10" s="15"/>
      <c r="E10" s="16">
        <f>SUM(E6:E9)</f>
        <v>9900000</v>
      </c>
    </row>
    <row r="11" ht="12.75" customHeight="1">
      <c r="A11" s="17"/>
    </row>
    <row r="12" ht="12.75" customHeight="1">
      <c r="A12" s="18"/>
    </row>
    <row r="13" ht="12.75" customHeight="1">
      <c r="A13" s="18"/>
    </row>
    <row r="14" ht="12.75" customHeight="1">
      <c r="A14" s="18"/>
    </row>
    <row r="15" ht="12.75" customHeight="1">
      <c r="A15" s="18"/>
    </row>
    <row r="16" ht="12.75" customHeight="1">
      <c r="A16" s="18"/>
    </row>
    <row r="17" ht="12.75" customHeight="1">
      <c r="A17" s="1"/>
    </row>
    <row r="18" ht="12.75" customHeight="1">
      <c r="A18" s="19" t="s">
        <v>1</v>
      </c>
    </row>
    <row r="19" ht="12.75" customHeight="1">
      <c r="A19" s="19" t="s">
        <v>1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6.13"/>
    <col customWidth="1" min="2" max="2" width="26.63"/>
    <col customWidth="1" min="3" max="3" width="16.88"/>
    <col customWidth="1" min="4" max="4" width="20.13"/>
    <col customWidth="1" min="5" max="5" width="9.0"/>
    <col customWidth="1" min="6" max="6" width="10.38"/>
    <col customWidth="1" min="7" max="26" width="10.63"/>
  </cols>
  <sheetData>
    <row r="1" ht="12.75" customHeight="1">
      <c r="A1" s="1" t="s">
        <v>16</v>
      </c>
    </row>
    <row r="2" ht="12.75" customHeight="1"/>
    <row r="3" ht="12.75" customHeight="1">
      <c r="A3" s="20" t="s">
        <v>1</v>
      </c>
      <c r="B3" s="21" t="s">
        <v>1</v>
      </c>
      <c r="C3" s="22" t="s">
        <v>17</v>
      </c>
      <c r="D3" s="23" t="s">
        <v>18</v>
      </c>
      <c r="E3" s="21" t="s">
        <v>19</v>
      </c>
      <c r="F3" s="21" t="s">
        <v>17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2.75" customHeight="1">
      <c r="A4" s="25" t="s">
        <v>20</v>
      </c>
      <c r="B4" s="26" t="s">
        <v>21</v>
      </c>
      <c r="C4" s="4" t="s">
        <v>22</v>
      </c>
      <c r="D4" s="4" t="s">
        <v>23</v>
      </c>
      <c r="E4" s="26" t="s">
        <v>24</v>
      </c>
      <c r="F4" s="26" t="s">
        <v>4</v>
      </c>
    </row>
    <row r="5" ht="12.75" customHeight="1">
      <c r="A5" s="27"/>
      <c r="B5" s="27"/>
      <c r="C5" s="8"/>
      <c r="D5" s="28" t="s">
        <v>25</v>
      </c>
      <c r="E5" s="29" t="s">
        <v>26</v>
      </c>
      <c r="F5" s="29"/>
    </row>
    <row r="6" ht="12.75" customHeight="1">
      <c r="A6" s="30" t="s">
        <v>27</v>
      </c>
      <c r="B6" s="31" t="s">
        <v>28</v>
      </c>
      <c r="C6" s="32">
        <v>468000.0</v>
      </c>
      <c r="D6" s="33">
        <v>0.0</v>
      </c>
      <c r="E6" s="33">
        <v>1.0</v>
      </c>
      <c r="F6" s="34">
        <f>(+C6+D6)*E6</f>
        <v>468000</v>
      </c>
    </row>
    <row r="7" ht="12.75" customHeight="1">
      <c r="A7" s="30"/>
      <c r="B7" s="33"/>
      <c r="C7" s="35"/>
      <c r="D7" s="33"/>
      <c r="E7" s="33"/>
      <c r="F7" s="34"/>
    </row>
    <row r="8" ht="12.75" customHeight="1">
      <c r="A8" s="36"/>
      <c r="B8" s="33"/>
      <c r="C8" s="35"/>
      <c r="D8" s="33"/>
      <c r="E8" s="33"/>
      <c r="F8" s="34"/>
    </row>
    <row r="9" ht="12.75" customHeight="1">
      <c r="A9" s="9" t="s">
        <v>6</v>
      </c>
      <c r="B9" s="15"/>
      <c r="C9" s="15"/>
      <c r="D9" s="15"/>
      <c r="E9" s="15"/>
      <c r="F9" s="37">
        <f>SUM(F6:F8)</f>
        <v>468000</v>
      </c>
    </row>
    <row r="10" ht="12.75" customHeight="1">
      <c r="B10" s="24"/>
      <c r="C10" s="24"/>
      <c r="D10" s="24"/>
      <c r="E10" s="24"/>
      <c r="F10" s="2"/>
    </row>
    <row r="11" ht="12.75" customHeight="1"/>
    <row r="12" ht="12.75" customHeight="1"/>
    <row r="13" ht="15.75" customHeight="1"/>
    <row r="14" ht="12.75" customHeight="1">
      <c r="A14" s="1"/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0.38"/>
    <col customWidth="1" min="2" max="24" width="10.63"/>
    <col customWidth="1" min="25" max="26" width="14.38"/>
  </cols>
  <sheetData>
    <row r="1" ht="12.75" customHeight="1">
      <c r="A1" s="1" t="s">
        <v>29</v>
      </c>
    </row>
    <row r="2" ht="12.75" customHeight="1"/>
    <row r="3" ht="12.75" customHeight="1">
      <c r="A3" s="38" t="s">
        <v>1</v>
      </c>
      <c r="B3" s="38" t="s">
        <v>17</v>
      </c>
      <c r="C3" s="38" t="s">
        <v>1</v>
      </c>
      <c r="D3" s="38" t="s">
        <v>17</v>
      </c>
    </row>
    <row r="4" ht="12.75" customHeight="1">
      <c r="A4" s="39" t="s">
        <v>21</v>
      </c>
      <c r="B4" s="39" t="s">
        <v>18</v>
      </c>
      <c r="C4" s="39" t="s">
        <v>19</v>
      </c>
      <c r="D4" s="39" t="s">
        <v>4</v>
      </c>
    </row>
    <row r="5" ht="12.75" customHeight="1">
      <c r="A5" s="27"/>
      <c r="B5" s="40"/>
      <c r="C5" s="40"/>
      <c r="D5" s="40"/>
    </row>
    <row r="6" ht="12.75" customHeight="1">
      <c r="A6" s="33" t="s">
        <v>30</v>
      </c>
      <c r="B6" s="32">
        <v>1228875.0</v>
      </c>
      <c r="C6" s="33">
        <v>1.0</v>
      </c>
      <c r="D6" s="34">
        <f t="shared" ref="D6:D8" si="1">+B6*C6</f>
        <v>1228875</v>
      </c>
    </row>
    <row r="7" ht="12.75" customHeight="1">
      <c r="A7" s="33" t="s">
        <v>31</v>
      </c>
      <c r="B7" s="32">
        <v>96643.0</v>
      </c>
      <c r="C7" s="33">
        <v>12.0</v>
      </c>
      <c r="D7" s="34">
        <f t="shared" si="1"/>
        <v>1159716</v>
      </c>
    </row>
    <row r="8" ht="12.75" customHeight="1">
      <c r="A8" s="41" t="s">
        <v>32</v>
      </c>
      <c r="B8" s="42">
        <v>12900.0</v>
      </c>
      <c r="C8" s="41">
        <v>1.0</v>
      </c>
      <c r="D8" s="34">
        <f t="shared" si="1"/>
        <v>12900</v>
      </c>
    </row>
    <row r="9" ht="12.75" customHeight="1">
      <c r="A9" s="9" t="s">
        <v>6</v>
      </c>
      <c r="B9" s="15"/>
      <c r="C9" s="11"/>
      <c r="D9" s="37">
        <f>SUM(D6:D8)</f>
        <v>2401491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12.75" customHeight="1">
      <c r="A10" s="1"/>
      <c r="B10" s="10"/>
      <c r="C10" s="10"/>
      <c r="D10" s="1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12.75" customHeight="1">
      <c r="B11" s="10"/>
      <c r="C11" s="10"/>
      <c r="D11" s="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12.75" customHeight="1">
      <c r="B12" s="10"/>
      <c r="C12" s="10"/>
      <c r="D12" s="1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2.75" customHeight="1"/>
    <row r="14" ht="12.75" customHeight="1"/>
    <row r="15" ht="12.75" customHeight="1"/>
    <row r="16" ht="12.75" customHeight="1">
      <c r="A16" s="1"/>
    </row>
    <row r="17" ht="12.75" customHeight="1">
      <c r="A17" s="1"/>
    </row>
    <row r="18" ht="12.75" customHeight="1"/>
    <row r="19" ht="12.75" customHeight="1">
      <c r="O19" s="10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7.38"/>
    <col customWidth="1" min="2" max="3" width="10.63"/>
    <col customWidth="1" min="4" max="4" width="14.75"/>
    <col customWidth="1" min="5" max="6" width="10.63"/>
    <col customWidth="1" min="7" max="26" width="14.38"/>
  </cols>
  <sheetData>
    <row r="1" ht="12.75" customHeight="1"/>
    <row r="2" ht="12.75" customHeight="1">
      <c r="A2" s="1" t="s">
        <v>33</v>
      </c>
    </row>
    <row r="3" ht="12.75" customHeight="1"/>
    <row r="4" ht="12.75" customHeight="1">
      <c r="A4" s="38" t="s">
        <v>1</v>
      </c>
      <c r="B4" s="38" t="s">
        <v>17</v>
      </c>
      <c r="C4" s="38" t="s">
        <v>1</v>
      </c>
      <c r="D4" s="38" t="s">
        <v>17</v>
      </c>
    </row>
    <row r="5" ht="12.75" customHeight="1">
      <c r="A5" s="39" t="s">
        <v>21</v>
      </c>
      <c r="B5" s="39" t="s">
        <v>18</v>
      </c>
      <c r="C5" s="39" t="s">
        <v>19</v>
      </c>
      <c r="D5" s="39" t="s">
        <v>4</v>
      </c>
    </row>
    <row r="6" ht="12.75" customHeight="1">
      <c r="A6" s="27"/>
      <c r="B6" s="40"/>
      <c r="C6" s="40"/>
      <c r="D6" s="40"/>
    </row>
    <row r="7" ht="12.75" customHeight="1">
      <c r="A7" s="33" t="s">
        <v>34</v>
      </c>
      <c r="B7" s="32">
        <v>41000.0</v>
      </c>
      <c r="C7" s="33">
        <v>6.0</v>
      </c>
      <c r="D7" s="32">
        <f>+B7*C7</f>
        <v>246000</v>
      </c>
    </row>
    <row r="8" ht="12.75" customHeight="1">
      <c r="A8" s="9" t="s">
        <v>6</v>
      </c>
      <c r="B8" s="15"/>
      <c r="C8" s="11"/>
      <c r="D8" s="43">
        <f>SUM(D7)</f>
        <v>246000</v>
      </c>
    </row>
    <row r="9" ht="12.75" customHeight="1">
      <c r="A9" s="10"/>
      <c r="B9" s="10"/>
      <c r="C9" s="10"/>
      <c r="D9" s="1"/>
    </row>
    <row r="10" ht="12.75" customHeight="1">
      <c r="A10" s="1"/>
      <c r="B10" s="10"/>
      <c r="C10" s="10"/>
      <c r="D10" s="1"/>
    </row>
    <row r="11" ht="12.75" customHeight="1">
      <c r="A11" s="1" t="s">
        <v>35</v>
      </c>
      <c r="B11" s="10"/>
      <c r="C11" s="10"/>
      <c r="D11" s="1"/>
    </row>
    <row r="12" ht="12.75" customHeight="1"/>
    <row r="13" ht="12.75" customHeight="1">
      <c r="A13" s="38" t="s">
        <v>1</v>
      </c>
      <c r="B13" s="38" t="s">
        <v>17</v>
      </c>
      <c r="C13" s="38" t="s">
        <v>1</v>
      </c>
      <c r="D13" s="38" t="s">
        <v>17</v>
      </c>
    </row>
    <row r="14" ht="12.75" customHeight="1">
      <c r="A14" s="39" t="s">
        <v>21</v>
      </c>
      <c r="B14" s="39" t="s">
        <v>18</v>
      </c>
      <c r="C14" s="39" t="s">
        <v>19</v>
      </c>
      <c r="D14" s="39" t="s">
        <v>4</v>
      </c>
    </row>
    <row r="15" ht="12.75" customHeight="1">
      <c r="A15" s="27"/>
      <c r="B15" s="40"/>
      <c r="C15" s="40"/>
      <c r="D15" s="40"/>
    </row>
    <row r="16" ht="12.75" customHeight="1">
      <c r="A16" s="33" t="s">
        <v>36</v>
      </c>
      <c r="B16" s="44">
        <f>TOTAL!G16*0.1</f>
        <v>2315739.1</v>
      </c>
      <c r="C16" s="33">
        <v>1.0</v>
      </c>
      <c r="D16" s="32">
        <f t="shared" ref="D16:D17" si="1">+B16*C16</f>
        <v>2315739.1</v>
      </c>
    </row>
    <row r="17" ht="12.75" customHeight="1">
      <c r="A17" s="33" t="s">
        <v>37</v>
      </c>
      <c r="B17" s="45">
        <v>85990.0</v>
      </c>
      <c r="C17" s="33">
        <v>6.0</v>
      </c>
      <c r="D17" s="32">
        <f t="shared" si="1"/>
        <v>515940</v>
      </c>
    </row>
    <row r="18" ht="12.75" customHeight="1">
      <c r="A18" s="9" t="s">
        <v>6</v>
      </c>
      <c r="B18" s="15"/>
      <c r="C18" s="11"/>
      <c r="D18" s="43">
        <f>SUM(D16:D17)</f>
        <v>2831679.1</v>
      </c>
    </row>
    <row r="19" ht="12.75" customHeight="1">
      <c r="A19" s="10"/>
      <c r="B19" s="10"/>
      <c r="C19" s="10"/>
      <c r="D19" s="1"/>
    </row>
    <row r="20" ht="12.75" customHeight="1">
      <c r="A20" s="10"/>
      <c r="B20" s="10"/>
      <c r="C20" s="10"/>
      <c r="D20" s="1"/>
    </row>
    <row r="21" ht="12.75" customHeight="1">
      <c r="A21" s="10"/>
      <c r="B21" s="10"/>
      <c r="C21" s="10"/>
      <c r="D21" s="1"/>
    </row>
    <row r="22" ht="12.75" customHeight="1">
      <c r="A22" s="10"/>
      <c r="B22" s="10"/>
      <c r="C22" s="10"/>
      <c r="D22" s="1"/>
    </row>
    <row r="23" ht="12.75" customHeight="1">
      <c r="A23" s="10"/>
      <c r="B23" s="10"/>
      <c r="C23" s="10"/>
      <c r="D23" s="1"/>
    </row>
    <row r="24" ht="12.75" customHeight="1">
      <c r="A24" s="10"/>
      <c r="B24" s="10"/>
      <c r="C24" s="10"/>
      <c r="D24" s="1"/>
    </row>
    <row r="25" ht="12.75" customHeight="1">
      <c r="A25" s="10"/>
      <c r="B25" s="10"/>
      <c r="C25" s="10"/>
      <c r="D25" s="1"/>
    </row>
    <row r="26" ht="12.75" customHeight="1">
      <c r="A26" s="10"/>
      <c r="B26" s="10"/>
      <c r="C26" s="10"/>
      <c r="D26" s="1"/>
    </row>
    <row r="27" ht="12.75" customHeight="1">
      <c r="A27" s="1"/>
      <c r="B27" s="10"/>
      <c r="C27" s="10"/>
      <c r="D27" s="1"/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4.63"/>
    <col customWidth="1" min="2" max="2" width="12.38"/>
    <col customWidth="1" min="3" max="22" width="11.38"/>
    <col customWidth="1" min="23" max="26" width="14.38"/>
  </cols>
  <sheetData>
    <row r="1" ht="12.75" customHeight="1">
      <c r="A1" s="46" t="s">
        <v>38</v>
      </c>
    </row>
    <row r="2" ht="12.75" customHeight="1"/>
    <row r="3" ht="12.75" customHeight="1"/>
    <row r="4" ht="12.75" customHeight="1">
      <c r="A4" s="20"/>
      <c r="B4" s="38" t="s">
        <v>17</v>
      </c>
    </row>
    <row r="5" ht="12.75" customHeight="1">
      <c r="A5" s="47" t="s">
        <v>5</v>
      </c>
      <c r="B5" s="39" t="s">
        <v>4</v>
      </c>
    </row>
    <row r="6" ht="12.75" customHeight="1">
      <c r="A6" s="27"/>
      <c r="B6" s="48"/>
    </row>
    <row r="7" ht="12.75" customHeight="1">
      <c r="A7" s="33" t="s">
        <v>39</v>
      </c>
      <c r="B7" s="49">
        <f>REMUNERACIONES!E10</f>
        <v>9900000</v>
      </c>
      <c r="C7" s="24"/>
      <c r="D7" s="24"/>
      <c r="E7" s="24"/>
    </row>
    <row r="8" ht="12.75" customHeight="1">
      <c r="A8" s="33" t="s">
        <v>16</v>
      </c>
      <c r="B8" s="49">
        <f>'EQUIPOS E INFRAESTRUCTURA'!F9</f>
        <v>468000</v>
      </c>
      <c r="C8" s="24"/>
      <c r="D8" s="24"/>
      <c r="E8" s="24"/>
    </row>
    <row r="9" ht="12.75" customHeight="1">
      <c r="A9" s="33" t="s">
        <v>29</v>
      </c>
      <c r="B9" s="49">
        <f>'SOFTWARE Y FUNGIBLES'!D9</f>
        <v>2401491</v>
      </c>
      <c r="C9" s="24"/>
      <c r="D9" s="24"/>
      <c r="E9" s="24"/>
    </row>
    <row r="10" ht="12.75" customHeight="1">
      <c r="A10" s="33" t="s">
        <v>33</v>
      </c>
      <c r="B10" s="49">
        <f>OTROS!D8</f>
        <v>246000</v>
      </c>
      <c r="C10" s="24"/>
      <c r="D10" s="24"/>
      <c r="E10" s="24"/>
    </row>
    <row r="11" ht="12.75" customHeight="1">
      <c r="A11" s="33" t="s">
        <v>40</v>
      </c>
      <c r="B11" s="49">
        <v>1.0E7</v>
      </c>
      <c r="C11" s="24"/>
      <c r="D11" s="24"/>
      <c r="E11" s="50"/>
      <c r="G11" s="51"/>
    </row>
    <row r="12" ht="12.75" customHeight="1">
      <c r="A12" s="33" t="s">
        <v>35</v>
      </c>
      <c r="B12" s="49">
        <f>OTROS!D18</f>
        <v>2831679.1</v>
      </c>
      <c r="C12" s="24"/>
      <c r="D12" s="24"/>
      <c r="E12" s="50"/>
      <c r="G12" s="51"/>
    </row>
    <row r="13" ht="12.75" customHeight="1">
      <c r="A13" s="52" t="s">
        <v>4</v>
      </c>
      <c r="B13" s="53">
        <f>SUM(B7:B12)</f>
        <v>25847170.1</v>
      </c>
      <c r="C13" s="2"/>
      <c r="D13" s="2"/>
      <c r="E13" s="2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2.75" customHeight="1">
      <c r="A14" s="10"/>
      <c r="B14" s="54"/>
    </row>
    <row r="15" ht="12.75" customHeight="1">
      <c r="A15" s="1"/>
      <c r="B15" s="54"/>
      <c r="D15" s="55"/>
    </row>
    <row r="16" ht="12.75" customHeight="1">
      <c r="A16" s="1"/>
      <c r="B16" s="56"/>
      <c r="G16" s="57">
        <v>2.3157391E7</v>
      </c>
    </row>
    <row r="17" ht="12.75" customHeight="1">
      <c r="A17" s="1"/>
      <c r="B17" s="56"/>
    </row>
    <row r="18" ht="12.75" customHeight="1">
      <c r="A18" s="1"/>
      <c r="B18" s="56"/>
    </row>
    <row r="19" ht="12.75" customHeight="1">
      <c r="A19" s="1"/>
      <c r="B19" s="56"/>
    </row>
    <row r="20" ht="12.75" customHeight="1">
      <c r="A20" s="1"/>
      <c r="B20" s="56"/>
    </row>
    <row r="21" ht="12.75" customHeight="1">
      <c r="A21" s="1"/>
      <c r="B21" s="56"/>
    </row>
    <row r="22" ht="12.75" customHeight="1">
      <c r="A22" s="1"/>
      <c r="B22" s="56"/>
    </row>
    <row r="23" ht="12.75" customHeight="1"/>
    <row r="24" ht="12.75" customHeight="1">
      <c r="A24" s="1"/>
      <c r="B24" s="56"/>
    </row>
    <row r="25" ht="12.75" customHeight="1">
      <c r="A25" s="1"/>
      <c r="B25" s="56"/>
    </row>
    <row r="26" ht="12.75" customHeight="1">
      <c r="A26" s="1"/>
      <c r="B26" s="56"/>
    </row>
    <row r="27" ht="12.75" customHeight="1">
      <c r="A27" s="17"/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2023-04-18T18:18:27Z</dcterms:created>
  <dc:creator>Gerardo Galan Cruz</dc:creator>
</cp:coreProperties>
</file>