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 activeTab="6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  <sheet name="Agregate-Disaggregate" sheetId="13" r:id="rId7"/>
    <sheet name="Sheet3" sheetId="14" r:id="rId8"/>
  </sheets>
  <externalReferences>
    <externalReference r:id="rId9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3" l="1"/>
  <c r="J32" i="13"/>
  <c r="I30" i="13"/>
  <c r="J29" i="13"/>
  <c r="J27" i="13"/>
  <c r="I27" i="13"/>
  <c r="V30" i="1" l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B39" i="10"/>
  <c r="S10" i="8"/>
  <c r="S39" i="1" l="1"/>
  <c r="T37" i="1"/>
  <c r="T43" i="1" l="1"/>
  <c r="U43" i="1"/>
  <c r="V43" i="1"/>
  <c r="S43" i="1"/>
  <c r="T42" i="1"/>
  <c r="U42" i="1"/>
  <c r="V42" i="1"/>
  <c r="S42" i="1"/>
  <c r="T41" i="1"/>
  <c r="U41" i="1"/>
  <c r="V41" i="1"/>
  <c r="S41" i="1"/>
  <c r="T40" i="1"/>
  <c r="U40" i="1"/>
  <c r="V40" i="1"/>
  <c r="S40" i="1"/>
  <c r="T39" i="1"/>
  <c r="U39" i="1"/>
  <c r="V39" i="1"/>
  <c r="T38" i="1"/>
  <c r="U38" i="1"/>
  <c r="V38" i="1"/>
  <c r="S38" i="1"/>
  <c r="U37" i="1"/>
  <c r="V37" i="1"/>
  <c r="S37" i="1"/>
  <c r="T36" i="1"/>
  <c r="U36" i="1"/>
  <c r="V36" i="1"/>
  <c r="S36" i="1"/>
  <c r="T34" i="1"/>
  <c r="U34" i="1"/>
  <c r="V34" i="1"/>
  <c r="S34" i="1"/>
  <c r="T33" i="1"/>
  <c r="U33" i="1"/>
  <c r="V33" i="1"/>
  <c r="S33" i="1"/>
  <c r="V32" i="1"/>
  <c r="U32" i="1"/>
  <c r="T32" i="1"/>
  <c r="S32" i="1"/>
  <c r="T31" i="1"/>
  <c r="U31" i="1"/>
  <c r="V31" i="1"/>
  <c r="S31" i="1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L10" i="1"/>
  <c r="O9" i="1"/>
  <c r="N9" i="1"/>
  <c r="M9" i="1"/>
  <c r="O7" i="1"/>
  <c r="N7" i="1"/>
  <c r="M7" i="1"/>
  <c r="L7" i="1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X38" i="8" l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AC3" i="8"/>
  <c r="AC4" i="8" s="1"/>
  <c r="AG6" i="8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<sst xmlns="http://schemas.openxmlformats.org/spreadsheetml/2006/main" count="493" uniqueCount="121">
  <si>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</si>
  <si>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</si>
  <si>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</si>
  <si>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</si>
  <si>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</si>
  <si>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</si>
  <si>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</si>
  <si>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</si>
  <si>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</si>
  <si>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</si>
  <si>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</si>
  <si>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</si>
  <si>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</si>
  <si>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</si>
  <si>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</si>
  <si>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</si>
  <si>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</si>
  <si>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</si>
  <si>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</si>
  <si>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</si>
  <si>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</si>
  <si>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</si>
  <si>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</si>
  <si>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</si>
  <si>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</si>
  <si>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</si>
  <si>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</si>
  <si>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</si>
  <si>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</si>
  <si>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</si>
  <si>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</si>
  <si>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</si>
  <si>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</si>
  <si>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</si>
  <si>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</si>
  <si>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</si>
  <si>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</si>
  <si>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</si>
  <si>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</si>
  <si>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</si>
  <si>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</si>
  <si>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</si>
  <si>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</si>
  <si>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</si>
  <si>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</si>
  <si>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</si>
  <si>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</si>
  <si>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</si>
  <si>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</si>
  <si>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</si>
  <si>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</si>
  <si>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</si>
  <si>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</si>
  <si>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</si>
  <si>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</si>
  <si>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</si>
  <si>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</si>
  <si>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</si>
  <si>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</si>
  <si>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</si>
  <si>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</si>
  <si>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</si>
  <si>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</si>
  <si>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</si>
  <si>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</si>
  <si>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</si>
  <si>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</si>
  <si>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</si>
  <si>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</si>
  <si>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</si>
  <si>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</si>
  <si>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</si>
  <si>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</si>
  <si>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</si>
  <si>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</si>
  <si>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</si>
  <si>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</si>
  <si>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</si>
  <si>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</si>
  <si>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</si>
  <si>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</si>
  <si>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</si>
  <si>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</si>
  <si>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</si>
  <si>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</si>
  <si>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</si>
  <si>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</si>
  <si>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</si>
  <si>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</si>
  <si>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</si>
  <si>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</si>
  <si>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</si>
  <si>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</si>
  <si>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</si>
  <si>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</si>
  <si>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</si>
  <si>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</si>
  <si>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</si>
  <si>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</si>
  <si>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</si>
  <si>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 (0.1)</t>
  </si>
  <si>
    <t>Croston (0.1)</t>
  </si>
  <si>
    <t>Croston (0.15)</t>
  </si>
  <si>
    <t>SBA (0.1)</t>
  </si>
  <si>
    <t>SBA (0.15)</t>
  </si>
  <si>
    <t>SBJ (0.1)</t>
  </si>
  <si>
    <t>SBJ (0.15)</t>
  </si>
  <si>
    <t>SES (0.15)</t>
  </si>
  <si>
    <t>Cros.</t>
  </si>
  <si>
    <t xml:space="preserve">  </t>
  </si>
  <si>
    <t>BIP001271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</si>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</sst>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0</c:v>
                </c:pt>
                <c:pt idx="10">
                  <c:v>0</c:v>
                </c:pt>
                <c:pt idx="15">
                  <c:v>5485</c:v>
                </c:pt>
                <c:pt idx="20">
                  <c:v>11522</c:v>
                </c:pt>
                <c:pt idx="25">
                  <c:v>5000</c:v>
                </c:pt>
                <c:pt idx="30">
                  <c:v>2000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0</c:v>
                </c:pt>
                <c:pt idx="11">
                  <c:v>5</c:v>
                </c:pt>
                <c:pt idx="17">
                  <c:v>10001</c:v>
                </c:pt>
                <c:pt idx="23">
                  <c:v>11001</c:v>
                </c:pt>
                <c:pt idx="29">
                  <c:v>3000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0</c:v>
                </c:pt>
                <c:pt idx="14">
                  <c:v>5485</c:v>
                </c:pt>
                <c:pt idx="21">
                  <c:v>13522</c:v>
                </c:pt>
                <c:pt idx="28">
                  <c:v>5000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5</c:v>
                </c:pt>
                <c:pt idx="19">
                  <c:v>14002</c:v>
                </c:pt>
                <c:pt idx="27">
                  <c:v>10000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0</c:v>
                </c:pt>
                <c:pt idx="17">
                  <c:v>10006</c:v>
                </c:pt>
                <c:pt idx="26">
                  <c:v>13001</c:v>
                </c:pt>
                <c:pt idx="35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7">
                  <c:v>1867.2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D-4BCF-A877-016C4869F00D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12">
                  <c:v>2.46225</c:v>
                </c:pt>
                <c:pt idx="13">
                  <c:v>2.46225</c:v>
                </c:pt>
                <c:pt idx="14">
                  <c:v>342.81500999999997</c:v>
                </c:pt>
                <c:pt idx="15">
                  <c:v>342.81500999999997</c:v>
                </c:pt>
                <c:pt idx="16">
                  <c:v>342.81500999999997</c:v>
                </c:pt>
                <c:pt idx="17">
                  <c:v>342.81500999999997</c:v>
                </c:pt>
                <c:pt idx="18">
                  <c:v>574.11078999999995</c:v>
                </c:pt>
                <c:pt idx="19">
                  <c:v>574.11078999999995</c:v>
                </c:pt>
                <c:pt idx="20">
                  <c:v>739.48312999999996</c:v>
                </c:pt>
                <c:pt idx="21">
                  <c:v>739.48312999999996</c:v>
                </c:pt>
                <c:pt idx="22">
                  <c:v>942.94813999999997</c:v>
                </c:pt>
                <c:pt idx="23">
                  <c:v>942.94813999999997</c:v>
                </c:pt>
                <c:pt idx="24">
                  <c:v>930.34172999999998</c:v>
                </c:pt>
                <c:pt idx="25">
                  <c:v>930.34172999999998</c:v>
                </c:pt>
                <c:pt idx="26">
                  <c:v>857.39283999999998</c:v>
                </c:pt>
                <c:pt idx="27">
                  <c:v>857.39283999999998</c:v>
                </c:pt>
                <c:pt idx="28">
                  <c:v>857.21244000000002</c:v>
                </c:pt>
                <c:pt idx="29">
                  <c:v>857.21244000000002</c:v>
                </c:pt>
                <c:pt idx="30">
                  <c:v>857.21244000000002</c:v>
                </c:pt>
                <c:pt idx="31">
                  <c:v>857.21244000000002</c:v>
                </c:pt>
                <c:pt idx="32">
                  <c:v>732.77353000000005</c:v>
                </c:pt>
                <c:pt idx="33">
                  <c:v>732.77353000000005</c:v>
                </c:pt>
                <c:pt idx="34">
                  <c:v>688.51932999999997</c:v>
                </c:pt>
                <c:pt idx="35">
                  <c:v>688.51932999999997</c:v>
                </c:pt>
                <c:pt idx="36">
                  <c:v>775.0394</c:v>
                </c:pt>
                <c:pt idx="37">
                  <c:v>775.0394</c:v>
                </c:pt>
                <c:pt idx="38">
                  <c:v>775.0394</c:v>
                </c:pt>
                <c:pt idx="39">
                  <c:v>775.0394</c:v>
                </c:pt>
                <c:pt idx="40">
                  <c:v>775.0394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D-4BCF-A877-016C4869F00D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18">
                  <c:v>670.23779999999999</c:v>
                </c:pt>
                <c:pt idx="19">
                  <c:v>669.61069999999995</c:v>
                </c:pt>
                <c:pt idx="20">
                  <c:v>753.97990000000004</c:v>
                </c:pt>
                <c:pt idx="21">
                  <c:v>812.25459999999998</c:v>
                </c:pt>
                <c:pt idx="22">
                  <c:v>838.58609999999999</c:v>
                </c:pt>
                <c:pt idx="23">
                  <c:v>841.83900000000006</c:v>
                </c:pt>
                <c:pt idx="24">
                  <c:v>906.18910000000005</c:v>
                </c:pt>
                <c:pt idx="25">
                  <c:v>906.18910000000005</c:v>
                </c:pt>
                <c:pt idx="26">
                  <c:v>890.87120000000004</c:v>
                </c:pt>
                <c:pt idx="27">
                  <c:v>878.75450000000001</c:v>
                </c:pt>
                <c:pt idx="28">
                  <c:v>847.20479999999998</c:v>
                </c:pt>
                <c:pt idx="29">
                  <c:v>847.20489999999995</c:v>
                </c:pt>
                <c:pt idx="30">
                  <c:v>821.02499999999998</c:v>
                </c:pt>
                <c:pt idx="31">
                  <c:v>814.29639999999995</c:v>
                </c:pt>
                <c:pt idx="32">
                  <c:v>748.32669999999996</c:v>
                </c:pt>
                <c:pt idx="33">
                  <c:v>736.02880000000005</c:v>
                </c:pt>
                <c:pt idx="34">
                  <c:v>731.11170000000004</c:v>
                </c:pt>
                <c:pt idx="35">
                  <c:v>745.19230000000005</c:v>
                </c:pt>
                <c:pt idx="36">
                  <c:v>769.88390000000004</c:v>
                </c:pt>
                <c:pt idx="37">
                  <c:v>769.88390000000004</c:v>
                </c:pt>
                <c:pt idx="38">
                  <c:v>769.88390000000004</c:v>
                </c:pt>
                <c:pt idx="39">
                  <c:v>769.88390000000004</c:v>
                </c:pt>
                <c:pt idx="40">
                  <c:v>769.88390000000004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D-4BCF-A877-016C4869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5</c:v>
                </c:pt>
                <c:pt idx="13">
                  <c:v>5480</c:v>
                </c:pt>
                <c:pt idx="15">
                  <c:v>0</c:v>
                </c:pt>
                <c:pt idx="17">
                  <c:v>4521</c:v>
                </c:pt>
                <c:pt idx="19">
                  <c:v>4001</c:v>
                </c:pt>
                <c:pt idx="21">
                  <c:v>5000</c:v>
                </c:pt>
                <c:pt idx="23">
                  <c:v>2000</c:v>
                </c:pt>
                <c:pt idx="25">
                  <c:v>1000</c:v>
                </c:pt>
                <c:pt idx="27">
                  <c:v>2000</c:v>
                </c:pt>
                <c:pt idx="29">
                  <c:v>0</c:v>
                </c:pt>
                <c:pt idx="31">
                  <c:v>1</c:v>
                </c:pt>
                <c:pt idx="33">
                  <c:v>1000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5</c:v>
                </c:pt>
                <c:pt idx="14">
                  <c:v>5480</c:v>
                </c:pt>
                <c:pt idx="17">
                  <c:v>4521</c:v>
                </c:pt>
                <c:pt idx="20">
                  <c:v>7001</c:v>
                </c:pt>
                <c:pt idx="23">
                  <c:v>4000</c:v>
                </c:pt>
                <c:pt idx="26">
                  <c:v>2000</c:v>
                </c:pt>
                <c:pt idx="29">
                  <c:v>1000</c:v>
                </c:pt>
                <c:pt idx="32">
                  <c:v>1001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0</c:v>
                </c:pt>
                <c:pt idx="7">
                  <c:v>0</c:v>
                </c:pt>
                <c:pt idx="11">
                  <c:v>5</c:v>
                </c:pt>
                <c:pt idx="15">
                  <c:v>5480</c:v>
                </c:pt>
                <c:pt idx="19">
                  <c:v>8522</c:v>
                </c:pt>
                <c:pt idx="23">
                  <c:v>7000</c:v>
                </c:pt>
                <c:pt idx="27">
                  <c:v>3000</c:v>
                </c:pt>
                <c:pt idx="31">
                  <c:v>1</c:v>
                </c:pt>
                <c:pt idx="3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.1"/>
      <sheetName val="0.15"/>
      <sheetName val="0.5"/>
      <sheetName val="optimal"/>
      <sheetName val="interdemand inter."/>
      <sheetName val="Agregate-Disaggregat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BIP001271</v>
          </cell>
          <cell r="C1" t="str">
            <v>ADIDA</v>
          </cell>
          <cell r="D1" t="str">
            <v>MAPA</v>
          </cell>
        </row>
        <row r="2">
          <cell r="A2" t="str">
            <v>Dec-17</v>
          </cell>
          <cell r="B2">
            <v>0</v>
          </cell>
        </row>
        <row r="3">
          <cell r="A3" t="str">
            <v>Jan-18</v>
          </cell>
          <cell r="B3">
            <v>10</v>
          </cell>
        </row>
        <row r="4">
          <cell r="A4" t="str">
            <v>Feb-18</v>
          </cell>
          <cell r="B4">
            <v>16</v>
          </cell>
          <cell r="C4">
            <v>6.1503969999999999</v>
          </cell>
        </row>
        <row r="5">
          <cell r="A5" t="str">
            <v>Mar-18</v>
          </cell>
          <cell r="B5">
            <v>13</v>
          </cell>
          <cell r="C5">
            <v>6.1503969999999999</v>
          </cell>
        </row>
        <row r="6">
          <cell r="A6" t="str">
            <v>Apr-18</v>
          </cell>
          <cell r="B6">
            <v>22</v>
          </cell>
          <cell r="C6">
            <v>8.4141709999999996</v>
          </cell>
          <cell r="D6">
            <v>17.762799999999999</v>
          </cell>
        </row>
        <row r="7">
          <cell r="A7" t="str">
            <v>May-18</v>
          </cell>
          <cell r="B7">
            <v>49</v>
          </cell>
          <cell r="C7">
            <v>8.4141709999999996</v>
          </cell>
          <cell r="D7">
            <v>17.800249999999998</v>
          </cell>
        </row>
        <row r="8">
          <cell r="A8" t="str">
            <v>Jun-18</v>
          </cell>
          <cell r="B8">
            <v>28</v>
          </cell>
          <cell r="C8">
            <v>15.757759999999999</v>
          </cell>
          <cell r="D8">
            <v>18.912510000000001</v>
          </cell>
        </row>
        <row r="9">
          <cell r="A9" t="str">
            <v>Jul-18</v>
          </cell>
          <cell r="B9">
            <v>15</v>
          </cell>
          <cell r="C9">
            <v>15.757759999999999</v>
          </cell>
          <cell r="D9">
            <v>18.97653</v>
          </cell>
        </row>
        <row r="10">
          <cell r="A10" t="str">
            <v>Aug-18</v>
          </cell>
          <cell r="B10">
            <v>7</v>
          </cell>
          <cell r="C10">
            <v>17.314620000000001</v>
          </cell>
          <cell r="D10">
            <v>19.13109</v>
          </cell>
        </row>
        <row r="11">
          <cell r="A11" t="str">
            <v>Sep-18</v>
          </cell>
          <cell r="B11">
            <v>13</v>
          </cell>
          <cell r="C11">
            <v>17.314620000000001</v>
          </cell>
          <cell r="D11">
            <v>19.00544</v>
          </cell>
        </row>
        <row r="12">
          <cell r="A12" t="str">
            <v>Oct-18</v>
          </cell>
          <cell r="B12">
            <v>16</v>
          </cell>
          <cell r="C12">
            <v>15.33146</v>
          </cell>
          <cell r="D12">
            <v>18.726420000000001</v>
          </cell>
        </row>
        <row r="13">
          <cell r="A13" t="str">
            <v>Nov-18</v>
          </cell>
          <cell r="B13">
            <v>29</v>
          </cell>
          <cell r="C13">
            <v>15.33146</v>
          </cell>
          <cell r="D13">
            <v>18.69923</v>
          </cell>
        </row>
        <row r="14">
          <cell r="A14" t="str">
            <v>Dec-18</v>
          </cell>
          <cell r="B14">
            <v>22</v>
          </cell>
          <cell r="C14">
            <v>17.275010000000002</v>
          </cell>
          <cell r="D14">
            <v>19.049589999999998</v>
          </cell>
        </row>
        <row r="15">
          <cell r="A15" t="str">
            <v>Jan-19</v>
          </cell>
          <cell r="B15">
            <v>6</v>
          </cell>
          <cell r="C15">
            <v>17.275010000000002</v>
          </cell>
          <cell r="D15">
            <v>19.070029999999999</v>
          </cell>
        </row>
        <row r="16">
          <cell r="A16" t="str">
            <v>Feb-19</v>
          </cell>
          <cell r="B16">
            <v>2</v>
          </cell>
          <cell r="C16">
            <v>16.387080000000001</v>
          </cell>
          <cell r="D16">
            <v>18.84883</v>
          </cell>
        </row>
        <row r="17">
          <cell r="A17" t="str">
            <v>Mar-19</v>
          </cell>
          <cell r="B17">
            <v>38</v>
          </cell>
          <cell r="C17">
            <v>16.387080000000001</v>
          </cell>
          <cell r="D17">
            <v>18.682020000000001</v>
          </cell>
        </row>
        <row r="18">
          <cell r="A18" t="str">
            <v>Apr-19</v>
          </cell>
          <cell r="B18">
            <v>45</v>
          </cell>
          <cell r="C18">
            <v>17.366630000000001</v>
          </cell>
          <cell r="D18">
            <v>18.968540000000001</v>
          </cell>
        </row>
        <row r="19">
          <cell r="A19" t="str">
            <v>May-19</v>
          </cell>
          <cell r="B19">
            <v>18</v>
          </cell>
          <cell r="C19">
            <v>17.366630000000001</v>
          </cell>
          <cell r="D19">
            <v>19.197690000000001</v>
          </cell>
        </row>
        <row r="20">
          <cell r="A20" t="str">
            <v>Jun-19</v>
          </cell>
          <cell r="B20">
            <v>1</v>
          </cell>
          <cell r="C20">
            <v>21.198509999999999</v>
          </cell>
          <cell r="D20">
            <v>19.631769999999999</v>
          </cell>
        </row>
        <row r="21">
          <cell r="A21" t="str">
            <v>Jul-19</v>
          </cell>
          <cell r="B21">
            <v>37</v>
          </cell>
          <cell r="C21">
            <v>21.198509999999999</v>
          </cell>
          <cell r="D21">
            <v>19.455439999999999</v>
          </cell>
        </row>
        <row r="22">
          <cell r="A22" t="str">
            <v>Aug-19</v>
          </cell>
          <cell r="B22">
            <v>45</v>
          </cell>
          <cell r="C22">
            <v>20.602440000000001</v>
          </cell>
          <cell r="D22">
            <v>19.484719999999999</v>
          </cell>
        </row>
        <row r="23">
          <cell r="A23" t="str">
            <v>Sep-19</v>
          </cell>
          <cell r="B23">
            <v>12</v>
          </cell>
          <cell r="C23">
            <v>20.602440000000001</v>
          </cell>
          <cell r="D23">
            <v>19.72054</v>
          </cell>
        </row>
        <row r="24">
          <cell r="A24" t="str">
            <v>Oct-19</v>
          </cell>
          <cell r="B24">
            <v>22</v>
          </cell>
          <cell r="C24">
            <v>22.743649999999999</v>
          </cell>
          <cell r="D24">
            <v>19.862719999999999</v>
          </cell>
        </row>
        <row r="25">
          <cell r="A25" t="str">
            <v>Nov-19</v>
          </cell>
          <cell r="B25">
            <v>16</v>
          </cell>
          <cell r="C25">
            <v>22.743649999999999</v>
          </cell>
          <cell r="D25">
            <v>19.863409999999998</v>
          </cell>
        </row>
        <row r="26">
          <cell r="A26" t="str">
            <v>Dec-19</v>
          </cell>
          <cell r="B26">
            <v>18</v>
          </cell>
          <cell r="C26">
            <v>21.728660000000001</v>
          </cell>
          <cell r="D26">
            <v>19.712620000000001</v>
          </cell>
        </row>
        <row r="27">
          <cell r="A27" t="str">
            <v>Jan-20</v>
          </cell>
          <cell r="B27">
            <v>27</v>
          </cell>
          <cell r="C27">
            <v>21.728660000000001</v>
          </cell>
          <cell r="D27">
            <v>19.682400000000001</v>
          </cell>
        </row>
        <row r="28">
          <cell r="A28" t="str">
            <v>Feb-20</v>
          </cell>
          <cell r="B28">
            <v>14</v>
          </cell>
          <cell r="C28">
            <v>21.93779</v>
          </cell>
          <cell r="D28">
            <v>19.757439999999999</v>
          </cell>
        </row>
        <row r="29">
          <cell r="A29" t="str">
            <v>Mar-20</v>
          </cell>
          <cell r="B29">
            <v>4</v>
          </cell>
          <cell r="C29">
            <v>21.93779</v>
          </cell>
          <cell r="D29">
            <v>19.692799999999998</v>
          </cell>
        </row>
        <row r="30">
          <cell r="A30" t="str">
            <v>Apr-20</v>
          </cell>
          <cell r="B30">
            <v>5</v>
          </cell>
          <cell r="C30">
            <v>18.430060000000001</v>
          </cell>
          <cell r="D30">
            <v>19.007960000000001</v>
          </cell>
        </row>
        <row r="31">
          <cell r="A31" t="str">
            <v>May-20</v>
          </cell>
          <cell r="B31">
            <v>6</v>
          </cell>
          <cell r="C31">
            <v>18.430060000000001</v>
          </cell>
          <cell r="D31">
            <v>18.879629999999999</v>
          </cell>
        </row>
        <row r="32">
          <cell r="A32" t="str">
            <v>Jun-20</v>
          </cell>
          <cell r="B32">
            <v>1</v>
          </cell>
          <cell r="C32">
            <v>14.92442</v>
          </cell>
          <cell r="D32">
            <v>18.349519999999998</v>
          </cell>
        </row>
        <row r="33">
          <cell r="A33" t="str">
            <v>Jul-20</v>
          </cell>
          <cell r="B33">
            <v>28</v>
          </cell>
          <cell r="C33">
            <v>14.92442</v>
          </cell>
          <cell r="D33">
            <v>18.206040000000002</v>
          </cell>
        </row>
        <row r="34">
          <cell r="A34" t="str">
            <v>Aug-20</v>
          </cell>
          <cell r="B34">
            <v>0</v>
          </cell>
          <cell r="C34">
            <v>14.80935</v>
          </cell>
          <cell r="D34">
            <v>18.268619999999999</v>
          </cell>
        </row>
        <row r="35">
          <cell r="A35" t="str">
            <v>Sep-20</v>
          </cell>
          <cell r="B35">
            <v>0</v>
          </cell>
          <cell r="C35">
            <v>14.80935</v>
          </cell>
          <cell r="D35">
            <v>18.248329999999999</v>
          </cell>
        </row>
        <row r="36">
          <cell r="A36" t="str">
            <v>Oct-20</v>
          </cell>
          <cell r="B36">
            <v>41</v>
          </cell>
          <cell r="C36">
            <v>14.80935</v>
          </cell>
          <cell r="D36">
            <v>18.248329999999999</v>
          </cell>
        </row>
        <row r="37">
          <cell r="A37" t="str">
            <v>Nov-20</v>
          </cell>
          <cell r="B37">
            <v>60</v>
          </cell>
          <cell r="C37">
            <v>14.80935</v>
          </cell>
          <cell r="D37">
            <v>18.46105</v>
          </cell>
        </row>
        <row r="38">
          <cell r="C38">
            <v>12.24295</v>
          </cell>
          <cell r="D38">
            <v>18.39264</v>
          </cell>
        </row>
        <row r="39">
          <cell r="C39">
            <v>12.24295</v>
          </cell>
          <cell r="D39">
            <v>18.39264</v>
          </cell>
        </row>
        <row r="40">
          <cell r="C40">
            <v>12.24295</v>
          </cell>
          <cell r="D40">
            <v>18.39264</v>
          </cell>
        </row>
        <row r="41">
          <cell r="C41">
            <v>12.24295</v>
          </cell>
          <cell r="D41">
            <v>18.39264</v>
          </cell>
        </row>
        <row r="42">
          <cell r="C42">
            <v>12.24295</v>
          </cell>
          <cell r="D42">
            <v>18.39264</v>
          </cell>
        </row>
      </sheetData>
      <sheetData sheetId="7">
        <row r="1">
          <cell r="B1" t="str">
            <v>BIP001271</v>
          </cell>
          <cell r="C1" t="str">
            <v>Aggr. 2 level</v>
          </cell>
          <cell r="D1" t="str">
            <v>Aggr. 3 level</v>
          </cell>
          <cell r="E1" t="str">
            <v>Aggr. 4 level</v>
          </cell>
          <cell r="F1" t="str">
            <v>Aggr. 5 level</v>
          </cell>
          <cell r="G1" t="str">
            <v>Aggr. 6 level</v>
          </cell>
          <cell r="H1" t="str">
            <v>Aggr. 7 level</v>
          </cell>
          <cell r="I1" t="str">
            <v>Aggr. 8 level</v>
          </cell>
          <cell r="J1" t="str">
            <v>Aggr. 9 level</v>
          </cell>
        </row>
        <row r="2">
          <cell r="A2" t="str">
            <v>Dec-17</v>
          </cell>
          <cell r="B2">
            <v>0</v>
          </cell>
        </row>
        <row r="3">
          <cell r="A3" t="str">
            <v>Jan-18</v>
          </cell>
          <cell r="B3">
            <v>10</v>
          </cell>
          <cell r="C3">
            <v>10</v>
          </cell>
        </row>
        <row r="4">
          <cell r="A4" t="str">
            <v>Feb-18</v>
          </cell>
          <cell r="B4">
            <v>16</v>
          </cell>
          <cell r="D4">
            <v>26</v>
          </cell>
        </row>
        <row r="5">
          <cell r="A5" t="str">
            <v>Mar-18</v>
          </cell>
          <cell r="B5">
            <v>13</v>
          </cell>
          <cell r="C5">
            <v>29</v>
          </cell>
          <cell r="E5">
            <v>39</v>
          </cell>
        </row>
        <row r="6">
          <cell r="A6" t="str">
            <v>Apr-18</v>
          </cell>
          <cell r="B6">
            <v>22</v>
          </cell>
        </row>
        <row r="7">
          <cell r="A7" t="str">
            <v>May-18</v>
          </cell>
          <cell r="B7">
            <v>49</v>
          </cell>
          <cell r="C7">
            <v>71</v>
          </cell>
          <cell r="D7">
            <v>84</v>
          </cell>
          <cell r="F7">
            <v>110</v>
          </cell>
          <cell r="G7">
            <v>110</v>
          </cell>
        </row>
        <row r="8">
          <cell r="A8" t="str">
            <v>Jun-18</v>
          </cell>
          <cell r="B8">
            <v>28</v>
          </cell>
        </row>
        <row r="9">
          <cell r="A9" t="str">
            <v>Jul-18</v>
          </cell>
          <cell r="B9">
            <v>15</v>
          </cell>
          <cell r="C9">
            <v>43</v>
          </cell>
          <cell r="E9">
            <v>114</v>
          </cell>
          <cell r="H9">
            <v>153</v>
          </cell>
        </row>
        <row r="10">
          <cell r="A10" t="str">
            <v>Aug-18</v>
          </cell>
          <cell r="B10">
            <v>7</v>
          </cell>
          <cell r="D10">
            <v>50</v>
          </cell>
          <cell r="J10">
            <v>160</v>
          </cell>
        </row>
        <row r="11">
          <cell r="A11" t="str">
            <v>Sep-18</v>
          </cell>
          <cell r="B11">
            <v>13</v>
          </cell>
          <cell r="C11">
            <v>20</v>
          </cell>
        </row>
        <row r="12">
          <cell r="A12" t="str">
            <v>Oct-18</v>
          </cell>
          <cell r="B12">
            <v>16</v>
          </cell>
          <cell r="F12">
            <v>79</v>
          </cell>
        </row>
        <row r="13">
          <cell r="A13" t="str">
            <v>Nov-18</v>
          </cell>
          <cell r="B13">
            <v>29</v>
          </cell>
          <cell r="C13">
            <v>45</v>
          </cell>
          <cell r="D13">
            <v>58</v>
          </cell>
          <cell r="E13">
            <v>65</v>
          </cell>
          <cell r="G13">
            <v>108</v>
          </cell>
          <cell r="I13">
            <v>179</v>
          </cell>
        </row>
        <row r="14">
          <cell r="A14" t="str">
            <v>Dec-18</v>
          </cell>
          <cell r="B14">
            <v>22</v>
          </cell>
        </row>
        <row r="15">
          <cell r="A15" t="str">
            <v>Jan-19</v>
          </cell>
          <cell r="B15">
            <v>6</v>
          </cell>
          <cell r="C15">
            <v>28</v>
          </cell>
        </row>
        <row r="16">
          <cell r="A16" t="str">
            <v>Feb-19</v>
          </cell>
          <cell r="B16">
            <v>2</v>
          </cell>
          <cell r="D16">
            <v>30</v>
          </cell>
          <cell r="H16">
            <v>95</v>
          </cell>
        </row>
        <row r="17">
          <cell r="A17" t="str">
            <v>Mar-19</v>
          </cell>
          <cell r="B17">
            <v>38</v>
          </cell>
          <cell r="C17">
            <v>40</v>
          </cell>
          <cell r="E17">
            <v>68</v>
          </cell>
          <cell r="F17">
            <v>97</v>
          </cell>
        </row>
        <row r="18">
          <cell r="A18" t="str">
            <v>Apr-19</v>
          </cell>
          <cell r="B18">
            <v>45</v>
          </cell>
        </row>
        <row r="19">
          <cell r="A19" t="str">
            <v>May-19</v>
          </cell>
          <cell r="B19">
            <v>18</v>
          </cell>
          <cell r="C19">
            <v>63</v>
          </cell>
          <cell r="D19">
            <v>101</v>
          </cell>
          <cell r="G19">
            <v>131</v>
          </cell>
          <cell r="J19">
            <v>189</v>
          </cell>
        </row>
        <row r="20">
          <cell r="A20" t="str">
            <v>Jun-19</v>
          </cell>
          <cell r="B20">
            <v>1</v>
          </cell>
        </row>
        <row r="21">
          <cell r="A21" t="str">
            <v>Jul-19</v>
          </cell>
          <cell r="B21">
            <v>37</v>
          </cell>
          <cell r="C21">
            <v>38</v>
          </cell>
          <cell r="E21">
            <v>101</v>
          </cell>
          <cell r="I21">
            <v>169</v>
          </cell>
        </row>
        <row r="22">
          <cell r="A22" t="str">
            <v>Aug-19</v>
          </cell>
          <cell r="B22">
            <v>45</v>
          </cell>
          <cell r="D22">
            <v>83</v>
          </cell>
          <cell r="F22">
            <v>146</v>
          </cell>
        </row>
        <row r="23">
          <cell r="A23" t="str">
            <v>Sep-19</v>
          </cell>
          <cell r="B23">
            <v>12</v>
          </cell>
          <cell r="C23">
            <v>57</v>
          </cell>
          <cell r="H23">
            <v>196</v>
          </cell>
        </row>
        <row r="24">
          <cell r="A24" t="str">
            <v>Oct-19</v>
          </cell>
          <cell r="B24">
            <v>22</v>
          </cell>
        </row>
        <row r="25">
          <cell r="A25" t="str">
            <v>Nov-19</v>
          </cell>
          <cell r="B25">
            <v>16</v>
          </cell>
          <cell r="C25">
            <v>38</v>
          </cell>
          <cell r="D25">
            <v>50</v>
          </cell>
          <cell r="E25">
            <v>95</v>
          </cell>
          <cell r="G25">
            <v>133</v>
          </cell>
        </row>
        <row r="26">
          <cell r="A26" t="str">
            <v>Dec-19</v>
          </cell>
          <cell r="B26">
            <v>18</v>
          </cell>
        </row>
        <row r="27">
          <cell r="A27" t="str">
            <v>Jan-20</v>
          </cell>
          <cell r="B27">
            <v>27</v>
          </cell>
          <cell r="C27">
            <v>45</v>
          </cell>
          <cell r="F27">
            <v>95</v>
          </cell>
        </row>
        <row r="28">
          <cell r="A28" t="str">
            <v>Feb-20</v>
          </cell>
          <cell r="B28">
            <v>14</v>
          </cell>
          <cell r="D28">
            <v>59</v>
          </cell>
          <cell r="J28">
            <v>192</v>
          </cell>
        </row>
        <row r="29">
          <cell r="A29" t="str">
            <v>Mar-20</v>
          </cell>
          <cell r="B29">
            <v>4</v>
          </cell>
          <cell r="C29">
            <v>18</v>
          </cell>
          <cell r="E29">
            <v>63</v>
          </cell>
          <cell r="I29">
            <v>158</v>
          </cell>
        </row>
        <row r="30">
          <cell r="A30" t="str">
            <v>Apr-20</v>
          </cell>
          <cell r="B30">
            <v>5</v>
          </cell>
          <cell r="H30">
            <v>106</v>
          </cell>
        </row>
        <row r="31">
          <cell r="A31" t="str">
            <v>May-20</v>
          </cell>
          <cell r="B31">
            <v>6</v>
          </cell>
          <cell r="C31">
            <v>11</v>
          </cell>
          <cell r="D31">
            <v>15</v>
          </cell>
          <cell r="G31">
            <v>74</v>
          </cell>
        </row>
        <row r="32">
          <cell r="A32" t="str">
            <v>Jun-20</v>
          </cell>
          <cell r="B32">
            <v>1</v>
          </cell>
          <cell r="F32">
            <v>30</v>
          </cell>
        </row>
        <row r="33">
          <cell r="A33" t="str">
            <v>Jul-20</v>
          </cell>
          <cell r="B33">
            <v>28</v>
          </cell>
          <cell r="C33">
            <v>29</v>
          </cell>
          <cell r="E33">
            <v>40</v>
          </cell>
        </row>
        <row r="34">
          <cell r="A34" t="str">
            <v>Aug-20</v>
          </cell>
          <cell r="B34">
            <v>0</v>
          </cell>
          <cell r="D34">
            <v>29</v>
          </cell>
        </row>
        <row r="35">
          <cell r="A35" t="str">
            <v>Sep-20</v>
          </cell>
          <cell r="B35">
            <v>0</v>
          </cell>
          <cell r="C35">
            <v>0</v>
          </cell>
        </row>
        <row r="36">
          <cell r="A36" t="str">
            <v>Oct-20</v>
          </cell>
          <cell r="B36">
            <v>41</v>
          </cell>
        </row>
        <row r="37">
          <cell r="A37" t="str">
            <v>Nov-20</v>
          </cell>
          <cell r="B37">
            <v>60</v>
          </cell>
          <cell r="C37">
            <v>101</v>
          </cell>
          <cell r="D37">
            <v>101</v>
          </cell>
          <cell r="E37">
            <v>101</v>
          </cell>
          <cell r="F37">
            <v>129</v>
          </cell>
          <cell r="G37">
            <v>130</v>
          </cell>
          <cell r="H37">
            <v>136</v>
          </cell>
          <cell r="I37">
            <v>141</v>
          </cell>
          <cell r="J37">
            <v>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L33" sqref="L33"/>
    </sheetView>
  </sheetViews>
  <sheetFormatPr defaultColWidth="8.85546875" defaultRowHeight="15" x14ac:dyDescent="0.25"/>
  <cols>
    <col min="3" max="9" width="12.7109375" customWidth="1"/>
    <col min="10" max="10" width="12.7109375" bestFit="1" customWidth="1"/>
    <col min="16" max="16" width="11.28515625" customWidth="1"/>
    <col min="18" max="18" width="13.85546875" customWidth="1"/>
  </cols>
  <sheetData>
    <row r="1" spans="1:22" s="1" customFormat="1" x14ac:dyDescent="0.25">
      <c r="A1" s="1" t="s">
        <v>0</v>
      </c>
      <c r="B1" s="1" t="s">
        <v>62</v>
      </c>
    </row>
    <row r="2" spans="1:22" x14ac:dyDescent="0.25">
      <c r="A2" t="s">
        <v>8</v>
      </c>
      <c r="B2">
        <v>0</v>
      </c>
      <c r="M2">
        <v>0.1</v>
      </c>
      <c r="S2">
        <v>0.15</v>
      </c>
    </row>
    <row r="3" spans="1:22" x14ac:dyDescent="0.25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</row>
    <row r="4" spans="1:22" x14ac:dyDescent="0.25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</row>
    <row r="5" spans="1:22" x14ac:dyDescent="0.25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</row>
    <row r="6" spans="1:22" x14ac:dyDescent="0.25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</row>
    <row r="7" spans="1:22" x14ac:dyDescent="0.25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</row>
    <row r="8" spans="1:22" ht="15" customHeight="1" x14ac:dyDescent="0.25">
      <c r="A8" t="s">
        <v>14</v>
      </c>
      <c r="B8">
        <v>0</v>
      </c>
      <c r="K8" s="9" t="s">
        <v>56</v>
      </c>
      <c r="L8" s="9"/>
      <c r="M8" s="9"/>
      <c r="N8" s="9"/>
      <c r="O8" s="9"/>
      <c r="R8" s="9" t="s">
        <v>56</v>
      </c>
      <c r="S8" s="9"/>
      <c r="T8" s="9"/>
      <c r="U8" s="9"/>
      <c r="V8" s="9"/>
    </row>
    <row r="9" spans="1:22" x14ac:dyDescent="0.25">
      <c r="A9" t="s">
        <v>15</v>
      </c>
      <c r="B9">
        <v>0</v>
      </c>
      <c r="K9" s="4" t="s">
        <v>49</v>
      </c>
      <c r="L9" s="5"/>
      <c r="M9" s="5">
        <f>(L6-M6)/M6</f>
        <v>3.1366867348915528E-2</v>
      </c>
      <c r="N9" s="5">
        <f>(L6-N6)/N6</f>
        <v>3.1747566709121385E-2</v>
      </c>
      <c r="O9" s="5">
        <f>(L6-O6)/O6</f>
        <v>3.1768900673056551E-2</v>
      </c>
      <c r="R9" s="4" t="s">
        <v>49</v>
      </c>
      <c r="S9" s="5"/>
      <c r="T9" s="5">
        <f>(S6-T6)/T6</f>
        <v>1.8457616437803019E-2</v>
      </c>
      <c r="U9" s="5">
        <f>(S6-U6)/U6</f>
        <v>1.9106524399047101E-2</v>
      </c>
      <c r="V9" s="5">
        <f>(S6-V6)/V6</f>
        <v>1.9161422063818451E-2</v>
      </c>
    </row>
    <row r="10" spans="1:22" x14ac:dyDescent="0.25">
      <c r="A10" t="s">
        <v>16</v>
      </c>
      <c r="B10">
        <v>0</v>
      </c>
      <c r="K10" s="4" t="s">
        <v>50</v>
      </c>
      <c r="L10" s="5">
        <f>(M6-L6)/L6</f>
        <v>-3.0412909646344098E-2</v>
      </c>
      <c r="M10" s="5"/>
      <c r="N10" s="5">
        <f>(M6-N6)/N6</f>
        <v>3.6912118496149613E-4</v>
      </c>
      <c r="O10" s="5">
        <f>(M6-O6)/O6</f>
        <v>3.898063209791021E-4</v>
      </c>
      <c r="R10" s="4" t="s">
        <v>50</v>
      </c>
      <c r="S10" s="5">
        <f>(T6-S6)/S6</f>
        <v>-1.8123107078683448E-2</v>
      </c>
      <c r="T10" s="5"/>
      <c r="U10" s="5">
        <f>(T6-U6)/U6</f>
        <v>6.3714773277824316E-4</v>
      </c>
      <c r="V10" s="5">
        <f>(T6-V6)/V6</f>
        <v>6.9105048129257493E-4</v>
      </c>
    </row>
    <row r="11" spans="1:22" x14ac:dyDescent="0.25">
      <c r="A11" t="s">
        <v>17</v>
      </c>
      <c r="B11">
        <v>0</v>
      </c>
      <c r="K11" s="4" t="s">
        <v>51</v>
      </c>
      <c r="L11" s="5">
        <f>(N6-L6)/L6</f>
        <v>-3.0770672724127604E-2</v>
      </c>
      <c r="M11" s="5">
        <f>(N6-M6)/M6</f>
        <v>-3.6898498478667868E-4</v>
      </c>
      <c r="N11" s="5"/>
      <c r="O11" s="5">
        <f>(N6-O6)/O6</f>
        <v>2.0677503513007207E-5</v>
      </c>
      <c r="R11" s="4" t="s">
        <v>51</v>
      </c>
      <c r="S11" s="5">
        <f>(U6-S6)/S6</f>
        <v>-1.8748309368654029E-2</v>
      </c>
      <c r="T11" s="5">
        <f>(U6-T6)/T6</f>
        <v>-6.3674203403489321E-4</v>
      </c>
      <c r="U11" s="5"/>
      <c r="V11" s="5">
        <f>(U6-V6)/V6</f>
        <v>5.3868426368602689E-5</v>
      </c>
    </row>
    <row r="12" spans="1:22" x14ac:dyDescent="0.25">
      <c r="A12" t="s">
        <v>18</v>
      </c>
      <c r="B12">
        <v>0</v>
      </c>
      <c r="K12" s="4" t="s">
        <v>52</v>
      </c>
      <c r="L12" s="5">
        <f>(O6-L6)/L6</f>
        <v>-3.0790713552552959E-2</v>
      </c>
      <c r="M12" s="5">
        <f>(O6-M6)/M6</f>
        <v>-3.896544312188155E-4</v>
      </c>
      <c r="N12" s="5">
        <f>(O6-N6)/N6</f>
        <v>-2.067707596269635E-5</v>
      </c>
      <c r="O12" s="4"/>
      <c r="R12" s="4" t="s">
        <v>52</v>
      </c>
      <c r="S12" s="5">
        <f>(V6-S6)/S6</f>
        <v>-1.8801165005849867E-2</v>
      </c>
      <c r="T12" s="5">
        <f>(V6-T6)/T6</f>
        <v>-6.9057326030867088E-4</v>
      </c>
      <c r="U12" s="5">
        <f>(V6-U6)/U6</f>
        <v>-5.3865524717550633E-5</v>
      </c>
      <c r="V12" s="4"/>
    </row>
    <row r="13" spans="1:22" ht="15" customHeight="1" x14ac:dyDescent="0.25">
      <c r="A13" t="s">
        <v>19</v>
      </c>
      <c r="B13">
        <v>5</v>
      </c>
      <c r="K13" s="10" t="s">
        <v>57</v>
      </c>
      <c r="L13" s="10"/>
      <c r="M13" s="10"/>
      <c r="N13" s="10"/>
      <c r="O13" s="10"/>
      <c r="R13" s="10" t="s">
        <v>57</v>
      </c>
      <c r="S13" s="10"/>
      <c r="T13" s="10"/>
      <c r="U13" s="10"/>
      <c r="V13" s="10"/>
    </row>
    <row r="14" spans="1:22" x14ac:dyDescent="0.25">
      <c r="A14" t="s">
        <v>20</v>
      </c>
      <c r="B14">
        <v>5480</v>
      </c>
      <c r="K14" s="4" t="s">
        <v>49</v>
      </c>
      <c r="L14" s="4"/>
      <c r="M14" s="5">
        <f>(L5-M5)/M5</f>
        <v>2.914586564607931E-3</v>
      </c>
      <c r="N14" s="5">
        <f>(L5-N5)/N5</f>
        <v>3.8325568752207786E-3</v>
      </c>
      <c r="O14" s="5">
        <f>(L5-O5)/O5</f>
        <v>3.8831251905599652E-3</v>
      </c>
      <c r="R14" s="4" t="s">
        <v>49</v>
      </c>
      <c r="S14" s="4"/>
      <c r="T14" s="5">
        <f>(S5-T5)/T5</f>
        <v>-7.1140531131234355E-3</v>
      </c>
      <c r="U14" s="5">
        <f>(S5-U5)/U5</f>
        <v>-5.2211797730889412E-3</v>
      </c>
      <c r="V14" s="5">
        <f>(S5-V5)/V5</f>
        <v>-5.057638196473418E-3</v>
      </c>
    </row>
    <row r="15" spans="1:22" x14ac:dyDescent="0.25">
      <c r="A15" t="s">
        <v>21</v>
      </c>
      <c r="B15">
        <v>0</v>
      </c>
      <c r="K15" s="4" t="s">
        <v>50</v>
      </c>
      <c r="L15" s="5">
        <f>(M5-L5)/L5</f>
        <v>-2.9061164366863783E-3</v>
      </c>
      <c r="M15" s="4"/>
      <c r="N15" s="5">
        <f>(M5-N5)/N5</f>
        <v>9.1530258200478584E-4</v>
      </c>
      <c r="O15" s="5">
        <f>(M5-O5)/O5</f>
        <v>9.6572393993158941E-4</v>
      </c>
      <c r="R15" s="4" t="s">
        <v>50</v>
      </c>
      <c r="S15" s="5">
        <f>(T5-S5)/S5</f>
        <v>7.1650254849804692E-3</v>
      </c>
      <c r="T15" s="4"/>
      <c r="U15" s="5">
        <f>(T5-U5)/U5</f>
        <v>1.9064358257556819E-3</v>
      </c>
      <c r="V15" s="5">
        <f>(T5-V5)/V5</f>
        <v>2.0711491819355088E-3</v>
      </c>
    </row>
    <row r="16" spans="1:22" x14ac:dyDescent="0.25">
      <c r="A16" t="s">
        <v>22</v>
      </c>
      <c r="B16">
        <v>0</v>
      </c>
      <c r="K16" s="4" t="s">
        <v>51</v>
      </c>
      <c r="L16" s="5">
        <f>(N5-L5)/L5</f>
        <v>-3.8179244625726723E-3</v>
      </c>
      <c r="M16" s="5">
        <f>(N5-M5)/M5</f>
        <v>-9.1446556930804379E-4</v>
      </c>
      <c r="N16" s="4"/>
      <c r="O16" s="5">
        <f>(N5-O5)/O5</f>
        <v>5.0375249331021729E-5</v>
      </c>
      <c r="R16" s="4" t="s">
        <v>51</v>
      </c>
      <c r="S16" s="5">
        <f>(U5-S5)/S5</f>
        <v>5.2485835714696652E-3</v>
      </c>
      <c r="T16" s="5">
        <f>(U5-T5)/T5</f>
        <v>-1.9028082439498724E-3</v>
      </c>
      <c r="U16" s="4"/>
      <c r="V16" s="5">
        <f>(U5-V5)/V5</f>
        <v>1.6439993824779938E-4</v>
      </c>
    </row>
    <row r="17" spans="1:22" x14ac:dyDescent="0.25">
      <c r="A17" t="s">
        <v>23</v>
      </c>
      <c r="B17">
        <v>0</v>
      </c>
      <c r="K17" s="4" t="s">
        <v>52</v>
      </c>
      <c r="L17" s="5">
        <f>(O5-L5)/L5</f>
        <v>-3.8681048551571771E-3</v>
      </c>
      <c r="M17" s="5">
        <f>(O5-M5)/M5</f>
        <v>-9.6479221699058198E-4</v>
      </c>
      <c r="N17" s="5">
        <f>(O5-N5)/N5</f>
        <v>-5.0372711793105669E-5</v>
      </c>
      <c r="O17" s="4"/>
      <c r="R17" s="4" t="s">
        <v>52</v>
      </c>
      <c r="S17" s="5">
        <f>(V5-S5)/S5</f>
        <v>5.0833479311358952E-3</v>
      </c>
      <c r="T17" s="5">
        <f>(V5-T5)/T5</f>
        <v>-2.0668683891621274E-3</v>
      </c>
      <c r="U17" s="5">
        <f>(V5-U5)/U5</f>
        <v>-1.6437291535066612E-4</v>
      </c>
      <c r="V17" s="4"/>
    </row>
    <row r="18" spans="1:22" x14ac:dyDescent="0.25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25</v>
      </c>
      <c r="B19">
        <v>3001</v>
      </c>
      <c r="M19">
        <v>0.5</v>
      </c>
      <c r="U19" s="3"/>
      <c r="V19" s="3"/>
    </row>
    <row r="20" spans="1:22" x14ac:dyDescent="0.25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</row>
    <row r="21" spans="1:22" x14ac:dyDescent="0.25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</row>
    <row r="22" spans="1:22" x14ac:dyDescent="0.25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</row>
    <row r="23" spans="1:22" x14ac:dyDescent="0.25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</row>
    <row r="24" spans="1:22" x14ac:dyDescent="0.25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</row>
    <row r="25" spans="1:22" ht="15" customHeight="1" x14ac:dyDescent="0.25">
      <c r="A25" t="s">
        <v>31</v>
      </c>
      <c r="B25">
        <v>0</v>
      </c>
      <c r="K25" s="9" t="s">
        <v>56</v>
      </c>
      <c r="L25" s="9"/>
      <c r="M25" s="9"/>
      <c r="N25" s="9"/>
      <c r="O25" s="9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</row>
    <row r="26" spans="1:22" ht="15" customHeight="1" x14ac:dyDescent="0.25">
      <c r="A26" t="s">
        <v>32</v>
      </c>
      <c r="B26">
        <v>0</v>
      </c>
      <c r="K26" s="4" t="s">
        <v>49</v>
      </c>
      <c r="L26" s="5"/>
      <c r="M26" s="5">
        <f>(L23-M23)/M23</f>
        <v>1.5403993990943362E-2</v>
      </c>
      <c r="N26" s="5">
        <f>(L23-N23)/N23</f>
        <v>4.4587450112128439E-2</v>
      </c>
      <c r="O26" s="5">
        <f>(L23-O23)/O23</f>
        <v>4.9269311128286093E-2</v>
      </c>
      <c r="R26" s="9" t="s">
        <v>56</v>
      </c>
      <c r="S26" s="9"/>
      <c r="T26" s="9"/>
      <c r="U26" s="9"/>
      <c r="V26" s="9"/>
    </row>
    <row r="27" spans="1:22" x14ac:dyDescent="0.25">
      <c r="A27" t="s">
        <v>33</v>
      </c>
      <c r="B27">
        <v>1000</v>
      </c>
      <c r="K27" s="4" t="s">
        <v>50</v>
      </c>
      <c r="L27" s="5">
        <f>(M23-L23)/L23</f>
        <v>-1.5170310617352913E-2</v>
      </c>
      <c r="M27" s="5"/>
      <c r="N27" s="5">
        <f>(M23-N23)/N23</f>
        <v>2.8740734026938813E-2</v>
      </c>
      <c r="O27" s="5">
        <f>(M23-O23)/O23</f>
        <v>3.3351569757214081E-2</v>
      </c>
      <c r="R27" s="4" t="s">
        <v>100</v>
      </c>
      <c r="S27" s="5">
        <f>(S24-L6)/L6</f>
        <v>-9.3301105445999042E-3</v>
      </c>
      <c r="T27" s="5">
        <f>(S24-M6)/M6</f>
        <v>2.1744100464512441E-2</v>
      </c>
      <c r="U27" s="5">
        <f>(S24-N6)/N6</f>
        <v>2.2121247857603322E-2</v>
      </c>
      <c r="V27" s="5">
        <f>(S24-O6)/O6</f>
        <v>2.2142382773296616E-2</v>
      </c>
    </row>
    <row r="28" spans="1:22" x14ac:dyDescent="0.25">
      <c r="A28" t="s">
        <v>34</v>
      </c>
      <c r="B28">
        <v>1000</v>
      </c>
      <c r="K28" s="4" t="s">
        <v>51</v>
      </c>
      <c r="L28" s="5">
        <f>(N23-L23)/L23</f>
        <v>-4.268426746591903E-2</v>
      </c>
      <c r="M28" s="5">
        <f>(N23-M23)/M23</f>
        <v>-2.7937781674528504E-2</v>
      </c>
      <c r="N28" s="5"/>
      <c r="O28" s="5">
        <f>(N23-O23)/O23</f>
        <v>4.4820192083057193E-3</v>
      </c>
      <c r="R28" s="4" t="s">
        <v>107</v>
      </c>
      <c r="S28" s="5">
        <f>($S$24-S6)/S6</f>
        <v>-1.2152187051797296E-3</v>
      </c>
      <c r="T28" s="5">
        <f>($S$24-T6)/T6</f>
        <v>1.7219967691875039E-2</v>
      </c>
      <c r="U28" s="5">
        <f>($S$24-U6)/U6</f>
        <v>1.7868087088026674E-2</v>
      </c>
      <c r="V28" s="5">
        <f>($S$24-V6)/V6</f>
        <v>1.7922918040128927E-2</v>
      </c>
    </row>
    <row r="29" spans="1:22" x14ac:dyDescent="0.25">
      <c r="A29" t="s">
        <v>35</v>
      </c>
      <c r="B29">
        <v>1000</v>
      </c>
      <c r="K29" s="4" t="s">
        <v>52</v>
      </c>
      <c r="L29" s="5">
        <f>(O23-L23)/L23</f>
        <v>-4.695582974337302E-2</v>
      </c>
      <c r="M29" s="5">
        <f>(O23-M23)/M23</f>
        <v>-3.2275143071636335E-2</v>
      </c>
      <c r="N29" s="5">
        <f>(O23-N23)/N23</f>
        <v>-4.4620203474008179E-3</v>
      </c>
      <c r="O29" s="4"/>
      <c r="R29" s="4" t="s">
        <v>101</v>
      </c>
      <c r="S29" s="5">
        <f>($T$24-L6)/L6</f>
        <v>5.3773428909543218E-3</v>
      </c>
      <c r="T29" s="5">
        <f>($T$24-M6)/M6</f>
        <v>3.6912880641020052E-2</v>
      </c>
      <c r="U29" s="5">
        <f>($T$24-N6)/N6</f>
        <v>3.7295627152224099E-2</v>
      </c>
      <c r="V29" s="5">
        <f>($T$24-O6)/O6</f>
        <v>3.7317075836198567E-2</v>
      </c>
    </row>
    <row r="30" spans="1:22" ht="15" customHeight="1" x14ac:dyDescent="0.25">
      <c r="A30" t="s">
        <v>36</v>
      </c>
      <c r="B30">
        <v>0</v>
      </c>
      <c r="K30" s="10" t="s">
        <v>57</v>
      </c>
      <c r="L30" s="10"/>
      <c r="M30" s="10"/>
      <c r="N30" s="10"/>
      <c r="O30" s="10"/>
      <c r="R30" s="4" t="s">
        <v>102</v>
      </c>
      <c r="S30" s="5">
        <f>($T$24-S6)/S6</f>
        <v>1.3612708154603066E-2</v>
      </c>
      <c r="T30" s="5">
        <f>($T$24-T6)/T6</f>
        <v>3.23215827382035E-2</v>
      </c>
      <c r="U30" s="5">
        <f>($T$24-U6)/U6</f>
        <v>3.2979324094143198E-2</v>
      </c>
      <c r="V30" s="5">
        <f>($T$24-V6)/V6</f>
        <v>3.3034969064803452E-2</v>
      </c>
    </row>
    <row r="31" spans="1:22" ht="15" customHeight="1" x14ac:dyDescent="0.25">
      <c r="A31" t="s">
        <v>37</v>
      </c>
      <c r="B31">
        <v>0</v>
      </c>
      <c r="K31" s="4" t="s">
        <v>49</v>
      </c>
      <c r="L31" s="4"/>
      <c r="M31" s="5">
        <f>(L22-M22)/M22</f>
        <v>3.6959459313319565E-2</v>
      </c>
      <c r="N31" s="5">
        <f>(L22-N22)/N22</f>
        <v>7.3085062192861941E-2</v>
      </c>
      <c r="O31" s="5">
        <f>(L22-O22)/O22</f>
        <v>8.0683098901553396E-2</v>
      </c>
      <c r="R31" s="4" t="s">
        <v>103</v>
      </c>
      <c r="S31" s="5">
        <f>($U$24-L6)/L6</f>
        <v>5.5716551057250294E-3</v>
      </c>
      <c r="T31" s="5">
        <f>($U$24-M6)/M6</f>
        <v>3.7113287821255746E-2</v>
      </c>
      <c r="U31" s="5">
        <f t="shared" ref="U31:V31" si="0">($U$24-N6)/N6</f>
        <v>3.7496108306995637E-2</v>
      </c>
      <c r="V31" s="5">
        <f t="shared" si="0"/>
        <v>3.7517561136419887E-2</v>
      </c>
    </row>
    <row r="32" spans="1:22" x14ac:dyDescent="0.25">
      <c r="A32" t="s">
        <v>38</v>
      </c>
      <c r="B32">
        <v>0</v>
      </c>
      <c r="K32" s="4" t="s">
        <v>50</v>
      </c>
      <c r="L32" s="5">
        <f>(M22-L22)/L22</f>
        <v>-3.564214490872606E-2</v>
      </c>
      <c r="M32" s="4"/>
      <c r="N32" s="5">
        <f>(M22-N22)/N22</f>
        <v>3.4838008906794636E-2</v>
      </c>
      <c r="O32" s="5">
        <f>(M22-O22)/O22</f>
        <v>4.2165235290093091E-2</v>
      </c>
      <c r="R32" s="4" t="s">
        <v>104</v>
      </c>
      <c r="S32" s="5">
        <f>($U$24-S6)/S6</f>
        <v>1.3808612042465614E-2</v>
      </c>
      <c r="T32" s="5">
        <f>($U$24-T6)/T6</f>
        <v>3.2521102544886889E-2</v>
      </c>
      <c r="U32" s="5">
        <f>($U$24-U6)/U6</f>
        <v>3.3178971024419059E-2</v>
      </c>
      <c r="V32" s="5">
        <f>($U$24-V6)/V6</f>
        <v>3.3234626749745276E-2</v>
      </c>
    </row>
    <row r="33" spans="1:22" x14ac:dyDescent="0.25">
      <c r="A33" t="s">
        <v>39</v>
      </c>
      <c r="B33">
        <v>1</v>
      </c>
      <c r="K33" s="4" t="s">
        <v>51</v>
      </c>
      <c r="L33" s="5">
        <f>(N22-L22)/L22</f>
        <v>-6.8107426678283789E-2</v>
      </c>
      <c r="M33" s="5">
        <f>(N22-M22)/M22</f>
        <v>-3.3665181030215152E-2</v>
      </c>
      <c r="N33" s="4"/>
      <c r="O33" s="5">
        <f>(N22-O22)/O22</f>
        <v>7.0805539806553432E-3</v>
      </c>
      <c r="R33" s="4" t="s">
        <v>105</v>
      </c>
      <c r="S33" s="5">
        <f>($V$24-L6)/L6</f>
        <v>7.7859761445562108E-3</v>
      </c>
      <c r="T33" s="5">
        <f t="shared" ref="T33:V33" si="1">($V$24-M6)/M6</f>
        <v>3.9397065174379853E-2</v>
      </c>
      <c r="U33" s="5">
        <f t="shared" si="1"/>
        <v>3.9780728650722526E-2</v>
      </c>
      <c r="V33" s="5">
        <f t="shared" si="1"/>
        <v>3.9802228720391956E-2</v>
      </c>
    </row>
    <row r="34" spans="1:22" x14ac:dyDescent="0.25">
      <c r="A34" t="s">
        <v>40</v>
      </c>
      <c r="B34">
        <v>1000</v>
      </c>
      <c r="K34" s="4" t="s">
        <v>52</v>
      </c>
      <c r="L34" s="5">
        <f>(O22-L22)/L22</f>
        <v>-7.4659351093361886E-2</v>
      </c>
      <c r="M34" s="5">
        <f>(O22-M22)/M22</f>
        <v>-4.0459261029136266E-2</v>
      </c>
      <c r="N34" s="5">
        <f>(O22-N22)/N22</f>
        <v>-7.0307722184370074E-3</v>
      </c>
      <c r="O34" s="4"/>
      <c r="R34" s="4" t="s">
        <v>106</v>
      </c>
      <c r="S34" s="5">
        <f>($V$24-S6)/S6</f>
        <v>1.6041071288502975E-2</v>
      </c>
      <c r="T34" s="5">
        <f t="shared" ref="T34:V34" si="2">($V$24-T6)/T6</f>
        <v>3.4794767667400639E-2</v>
      </c>
      <c r="U34" s="5">
        <f t="shared" si="2"/>
        <v>3.5454084807510715E-2</v>
      </c>
      <c r="V34" s="5">
        <f t="shared" si="2"/>
        <v>3.5509863089636232E-2</v>
      </c>
    </row>
    <row r="35" spans="1:22" x14ac:dyDescent="0.25">
      <c r="A35" t="s">
        <v>41</v>
      </c>
      <c r="B35">
        <v>0</v>
      </c>
      <c r="R35" s="10" t="s">
        <v>57</v>
      </c>
      <c r="S35" s="10"/>
      <c r="T35" s="10"/>
      <c r="U35" s="10"/>
      <c r="V35" s="10"/>
    </row>
    <row r="36" spans="1:22" x14ac:dyDescent="0.25">
      <c r="A36" t="s">
        <v>42</v>
      </c>
      <c r="B36">
        <v>3000</v>
      </c>
      <c r="R36" s="4" t="s">
        <v>100</v>
      </c>
      <c r="S36" s="5">
        <f>($S$23-L5)/L5</f>
        <v>-9.5288746013062944E-3</v>
      </c>
      <c r="T36" s="5">
        <f t="shared" ref="T36:V36" si="3">($S$23-M5)/M5</f>
        <v>-6.6420607665871653E-3</v>
      </c>
      <c r="U36" s="5">
        <f t="shared" si="3"/>
        <v>-5.7328376799518693E-3</v>
      </c>
      <c r="V36" s="5">
        <f t="shared" si="3"/>
        <v>-5.6827512237483495E-3</v>
      </c>
    </row>
    <row r="37" spans="1:22" ht="15" customHeight="1" x14ac:dyDescent="0.25">
      <c r="A37" t="s">
        <v>43</v>
      </c>
      <c r="B37">
        <v>0</v>
      </c>
      <c r="R37" s="4" t="s">
        <v>107</v>
      </c>
      <c r="S37" s="5">
        <f>($S$23-S5)/S5</f>
        <v>-3.5167232513709738E-3</v>
      </c>
      <c r="T37" s="5">
        <f>($S$23-T5)/T5</f>
        <v>-1.06057582085E-2</v>
      </c>
      <c r="U37" s="5">
        <f t="shared" ref="U37:V37" si="4">($S$23-U5)/U5</f>
        <v>-8.7195415801523055E-3</v>
      </c>
      <c r="V37" s="5">
        <f t="shared" si="4"/>
        <v>-8.5565751340018325E-3</v>
      </c>
    </row>
    <row r="38" spans="1:22" x14ac:dyDescent="0.25">
      <c r="A38" t="s">
        <v>44</v>
      </c>
      <c r="R38" s="4" t="s">
        <v>101</v>
      </c>
      <c r="S38" s="5">
        <f>($T$23-L5)/L5</f>
        <v>-6.1416322483173243E-3</v>
      </c>
      <c r="T38" s="5">
        <f t="shared" ref="T38:V38" si="5">($T$23-M5)/M5</f>
        <v>-3.244946002545102E-3</v>
      </c>
      <c r="U38" s="5">
        <f t="shared" si="5"/>
        <v>-2.332613527994912E-3</v>
      </c>
      <c r="V38" s="5">
        <f t="shared" si="5"/>
        <v>-2.2823557846519556E-3</v>
      </c>
    </row>
    <row r="39" spans="1:22" x14ac:dyDescent="0.25">
      <c r="A39" t="s">
        <v>45</v>
      </c>
      <c r="R39" s="4" t="s">
        <v>102</v>
      </c>
      <c r="S39" s="5">
        <f>($T$23-S5)/S5</f>
        <v>-1.0892036596175415E-4</v>
      </c>
      <c r="T39" s="5">
        <f t="shared" ref="T39:V39" si="6">($T$23-T5)/T5</f>
        <v>-7.2221986138166373E-3</v>
      </c>
      <c r="U39" s="5">
        <f t="shared" si="6"/>
        <v>-5.3295314462390581E-3</v>
      </c>
      <c r="V39" s="5">
        <f t="shared" si="6"/>
        <v>-5.1660076826319104E-3</v>
      </c>
    </row>
    <row r="40" spans="1:22" ht="15" customHeight="1" x14ac:dyDescent="0.25">
      <c r="A40" t="s">
        <v>46</v>
      </c>
      <c r="R40" s="4" t="s">
        <v>103</v>
      </c>
      <c r="S40" s="5">
        <f>($U$23-L5)/L5</f>
        <v>-6.358026959646418E-3</v>
      </c>
      <c r="T40" s="5">
        <f>($U$23-M5)/M5</f>
        <v>-3.4619714149924877E-3</v>
      </c>
      <c r="U40" s="5">
        <f t="shared" ref="U40:V40" si="7">($U$23-N5)/N5</f>
        <v>-2.5498375843626712E-3</v>
      </c>
      <c r="V40" s="5">
        <f t="shared" si="7"/>
        <v>-2.4995907837357155E-3</v>
      </c>
    </row>
    <row r="41" spans="1:22" x14ac:dyDescent="0.25">
      <c r="A41" t="s">
        <v>47</v>
      </c>
      <c r="R41" s="4" t="s">
        <v>104</v>
      </c>
      <c r="S41" s="5">
        <f>($U$23-S5)/S5</f>
        <v>-3.2662859135751225E-4</v>
      </c>
      <c r="T41" s="5">
        <f t="shared" ref="T41:V41" si="8">($U$23-T5)/T5</f>
        <v>-7.4383580513337662E-3</v>
      </c>
      <c r="U41" s="5">
        <f t="shared" si="8"/>
        <v>-5.5461029778519451E-3</v>
      </c>
      <c r="V41" s="5">
        <f t="shared" si="8"/>
        <v>-5.38261481859122E-3</v>
      </c>
    </row>
    <row r="42" spans="1:22" x14ac:dyDescent="0.25">
      <c r="A42" t="s">
        <v>48</v>
      </c>
      <c r="R42" s="4" t="s">
        <v>105</v>
      </c>
      <c r="S42" s="5">
        <f>($V$23-L5)/L5</f>
        <v>-3.2560621141065819E-3</v>
      </c>
      <c r="T42" s="5">
        <f t="shared" ref="T42:V42" si="9">($V$23-M5)/M5</f>
        <v>-3.5096562438995517E-4</v>
      </c>
      <c r="U42" s="5">
        <f t="shared" si="9"/>
        <v>5.6401571787263163E-4</v>
      </c>
      <c r="V42" s="5">
        <f t="shared" si="9"/>
        <v>6.1441937963606786E-4</v>
      </c>
    </row>
    <row r="43" spans="1:22" x14ac:dyDescent="0.25">
      <c r="R43" s="4" t="s">
        <v>106</v>
      </c>
      <c r="S43" s="5">
        <f>($V$23-S5)/S5</f>
        <v>2.7941651545463375E-3</v>
      </c>
      <c r="T43" s="5">
        <f t="shared" ref="T43:V43" si="10">($V$23-T5)/T5</f>
        <v>-4.3397657978933796E-3</v>
      </c>
      <c r="U43" s="5">
        <f t="shared" si="10"/>
        <v>-2.441603457130191E-3</v>
      </c>
      <c r="V43" s="5">
        <f t="shared" si="10"/>
        <v>-2.2776049183399695E-3</v>
      </c>
    </row>
    <row r="62" ht="15" customHeight="1" x14ac:dyDescent="0.25"/>
    <row r="65" ht="15" customHeight="1" x14ac:dyDescent="0.25"/>
  </sheetData>
  <mergeCells count="8">
    <mergeCell ref="K25:O25"/>
    <mergeCell ref="K30:O30"/>
    <mergeCell ref="R26:V26"/>
    <mergeCell ref="R35:V35"/>
    <mergeCell ref="K8:O8"/>
    <mergeCell ref="K13:O13"/>
    <mergeCell ref="R8:V8"/>
    <mergeCell ref="R13: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9" workbookViewId="0">
      <selection activeCell="B40" sqref="B40"/>
    </sheetView>
  </sheetViews>
  <sheetFormatPr defaultColWidth="8.85546875"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77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78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25">
      <c r="A17" t="s">
        <v>79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25">
      <c r="A18" t="s">
        <v>80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25">
      <c r="A19" t="s">
        <v>81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25">
      <c r="A20" t="s">
        <v>82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25">
      <c r="A21" t="s">
        <v>83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25">
      <c r="A22" t="s">
        <v>84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25">
      <c r="A23" t="s">
        <v>85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25">
      <c r="A24" t="s">
        <v>86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25">
      <c r="A25" t="s">
        <v>87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25">
      <c r="A26" t="s">
        <v>88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25">
      <c r="A27" t="s">
        <v>89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25">
      <c r="A28" t="s">
        <v>90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25">
      <c r="A29" t="s">
        <v>91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t="s">
        <v>92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25">
      <c r="A31" t="s">
        <v>93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25">
      <c r="A32" t="s">
        <v>94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25">
      <c r="A33" t="s">
        <v>95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25">
      <c r="A34" t="s">
        <v>96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9" t="s">
        <v>56</v>
      </c>
      <c r="O34" s="9"/>
      <c r="P34" s="9"/>
      <c r="Q34" s="9"/>
      <c r="R34" s="9"/>
    </row>
    <row r="35" spans="1:18" x14ac:dyDescent="0.25">
      <c r="A35" t="s">
        <v>97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25">
      <c r="A36" t="s">
        <v>98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25">
      <c r="A37" t="s">
        <v>99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25">
      <c r="B39">
        <f>SUM(B13:B37)/15</f>
        <v>1867.2</v>
      </c>
      <c r="C39">
        <v>804.45010000000002</v>
      </c>
      <c r="D39">
        <v>774.47149999999999</v>
      </c>
      <c r="E39">
        <v>756.95271758621516</v>
      </c>
      <c r="F39">
        <v>755.99332939270596</v>
      </c>
      <c r="N39" s="10" t="s">
        <v>57</v>
      </c>
      <c r="O39" s="10"/>
      <c r="P39" s="10"/>
      <c r="Q39" s="10"/>
      <c r="R39" s="10"/>
    </row>
    <row r="40" spans="1:18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25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25">
      <c r="A15" t="s">
        <v>77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25">
      <c r="A16" t="s">
        <v>78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25">
      <c r="A17" t="s">
        <v>79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25">
      <c r="A18" t="s">
        <v>80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25">
      <c r="A19" t="s">
        <v>81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25">
      <c r="A20" t="s">
        <v>82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25">
      <c r="A21" t="s">
        <v>83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25">
      <c r="A22" t="s">
        <v>84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25">
      <c r="A23" t="s">
        <v>85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25">
      <c r="A24" t="s">
        <v>86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25">
      <c r="A25" t="s">
        <v>87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25">
      <c r="A26" t="s">
        <v>88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25">
      <c r="A27" t="s">
        <v>89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25">
      <c r="A28" t="s">
        <v>90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25">
      <c r="A29" t="s">
        <v>91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25">
      <c r="A30" t="s">
        <v>92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25">
      <c r="A31" t="s">
        <v>93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25">
      <c r="A32" t="s">
        <v>94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25">
      <c r="A33" t="s">
        <v>95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25">
      <c r="A34" t="s">
        <v>96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25">
      <c r="A35" t="s">
        <v>97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9" t="s">
        <v>56</v>
      </c>
      <c r="N35" s="9"/>
      <c r="O35" s="9"/>
      <c r="P35" s="9"/>
      <c r="Q35" s="9"/>
    </row>
    <row r="36" spans="1:17" x14ac:dyDescent="0.25">
      <c r="A36" t="s">
        <v>98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25">
      <c r="A37" t="s">
        <v>99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25">
      <c r="C38">
        <v>783.27279999999996</v>
      </c>
      <c r="D38">
        <v>765.73341344859818</v>
      </c>
      <c r="E38">
        <v>733.71547689804527</v>
      </c>
      <c r="F38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25">
      <c r="C39">
        <v>783.27279999999996</v>
      </c>
      <c r="D39">
        <v>765.73341344859818</v>
      </c>
      <c r="E39">
        <v>733.71547689804527</v>
      </c>
      <c r="F39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25">
      <c r="C40">
        <v>783.27279999999996</v>
      </c>
      <c r="D40">
        <v>765.73341344859818</v>
      </c>
      <c r="E40">
        <v>733.71547689804527</v>
      </c>
      <c r="F40">
        <v>730.98243670120416</v>
      </c>
      <c r="M40" s="10" t="s">
        <v>57</v>
      </c>
      <c r="N40" s="10"/>
      <c r="O40" s="10"/>
      <c r="P40" s="10"/>
      <c r="Q40" s="10"/>
    </row>
    <row r="41" spans="1:17" x14ac:dyDescent="0.25">
      <c r="C41">
        <v>783.27279999999996</v>
      </c>
      <c r="D41">
        <v>765.73341344859818</v>
      </c>
      <c r="E41">
        <v>733.71547689804527</v>
      </c>
      <c r="F41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25">
      <c r="C42">
        <v>783.27279999999996</v>
      </c>
      <c r="D42">
        <v>765.73341344859818</v>
      </c>
      <c r="E42">
        <v>733.71547689804527</v>
      </c>
      <c r="F4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25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25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Q36" sqref="Q36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25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25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25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25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25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25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25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25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25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25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25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25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25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25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25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25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25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25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25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25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25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25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25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25">
      <c r="C38">
        <v>816.21230000000003</v>
      </c>
      <c r="D38">
        <v>992.75432826498115</v>
      </c>
      <c r="E38">
        <v>744.59721014635807</v>
      </c>
      <c r="F38">
        <v>661.88229640603311</v>
      </c>
      <c r="L38" s="9" t="s">
        <v>56</v>
      </c>
      <c r="M38" s="9"/>
      <c r="N38" s="9"/>
      <c r="O38" s="9"/>
      <c r="P38" s="9"/>
    </row>
    <row r="39" spans="1:16" x14ac:dyDescent="0.25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25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25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25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25">
      <c r="L43" s="10" t="s">
        <v>57</v>
      </c>
      <c r="M43" s="10"/>
      <c r="N43" s="10"/>
      <c r="O43" s="10"/>
      <c r="P43" s="10"/>
    </row>
    <row r="44" spans="1:16" x14ac:dyDescent="0.25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25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25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25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17" workbookViewId="0">
      <selection activeCell="P34" sqref="P34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25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25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25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25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25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25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25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25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25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25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25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25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25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25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25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25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25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25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25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25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25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25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9" t="s">
        <v>56</v>
      </c>
      <c r="M36" s="9"/>
      <c r="N36" s="9"/>
      <c r="O36" s="9"/>
      <c r="P36" s="9"/>
    </row>
    <row r="37" spans="1:16" x14ac:dyDescent="0.25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25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25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25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25">
      <c r="C41">
        <v>770.82339999999999</v>
      </c>
      <c r="D41">
        <v>808.42846188941371</v>
      </c>
      <c r="E41">
        <v>808.3030516381441</v>
      </c>
      <c r="F41">
        <v>811.97969712959537</v>
      </c>
      <c r="L41" s="10" t="s">
        <v>57</v>
      </c>
      <c r="M41" s="10"/>
      <c r="N41" s="10"/>
      <c r="O41" s="10"/>
      <c r="P41" s="10"/>
    </row>
    <row r="42" spans="1:16" x14ac:dyDescent="0.25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25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25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25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S16" sqref="S16"/>
    </sheetView>
  </sheetViews>
  <sheetFormatPr defaultColWidth="8.85546875" defaultRowHeight="15" x14ac:dyDescent="0.25"/>
  <cols>
    <col min="2" max="2" width="7.42578125" bestFit="1" customWidth="1"/>
    <col min="3" max="3" width="5.42578125" bestFit="1" customWidth="1"/>
    <col min="4" max="5" width="4.5703125" bestFit="1" customWidth="1"/>
    <col min="6" max="6" width="5.42578125" bestFit="1" customWidth="1"/>
    <col min="7" max="7" width="4.5703125" customWidth="1"/>
    <col min="8" max="8" width="4.5703125" bestFit="1" customWidth="1"/>
    <col min="9" max="11" width="5.5703125" bestFit="1" customWidth="1"/>
    <col min="12" max="12" width="5.42578125" bestFit="1" customWidth="1"/>
    <col min="1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59</v>
      </c>
      <c r="M1" s="11"/>
      <c r="N1" s="11"/>
    </row>
    <row r="2" spans="2:33" x14ac:dyDescent="0.25">
      <c r="C2" t="s">
        <v>108</v>
      </c>
      <c r="D2" t="s">
        <v>51</v>
      </c>
      <c r="E2" t="s">
        <v>52</v>
      </c>
      <c r="F2" t="s">
        <v>108</v>
      </c>
      <c r="G2" t="s">
        <v>51</v>
      </c>
      <c r="H2" t="s">
        <v>52</v>
      </c>
      <c r="I2" t="s">
        <v>108</v>
      </c>
      <c r="J2" t="s">
        <v>51</v>
      </c>
      <c r="K2" t="s">
        <v>52</v>
      </c>
      <c r="L2" t="s">
        <v>108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25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109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8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8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8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8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8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8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8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8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8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8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F38" sqref="F38"/>
    </sheetView>
  </sheetViews>
  <sheetFormatPr defaultRowHeight="15" x14ac:dyDescent="0.25"/>
  <sheetData>
    <row r="1" spans="1:4" x14ac:dyDescent="0.25">
      <c r="A1" s="1" t="s">
        <v>0</v>
      </c>
      <c r="B1" s="1" t="s">
        <v>110</v>
      </c>
      <c r="C1" t="s">
        <v>111</v>
      </c>
      <c r="D1" t="s">
        <v>112</v>
      </c>
    </row>
    <row r="2" spans="1:4" x14ac:dyDescent="0.25">
      <c r="A2" t="s">
        <v>8</v>
      </c>
      <c r="B2">
        <v>0</v>
      </c>
    </row>
    <row r="3" spans="1:4" x14ac:dyDescent="0.25">
      <c r="A3" t="s">
        <v>9</v>
      </c>
      <c r="B3">
        <v>0</v>
      </c>
    </row>
    <row r="4" spans="1:4" x14ac:dyDescent="0.25">
      <c r="A4" t="s">
        <v>10</v>
      </c>
      <c r="B4">
        <v>0</v>
      </c>
    </row>
    <row r="5" spans="1:4" x14ac:dyDescent="0.25">
      <c r="A5" t="s">
        <v>11</v>
      </c>
      <c r="B5">
        <v>0</v>
      </c>
    </row>
    <row r="6" spans="1:4" x14ac:dyDescent="0.25">
      <c r="A6" t="s">
        <v>12</v>
      </c>
      <c r="B6">
        <v>0</v>
      </c>
    </row>
    <row r="7" spans="1:4" x14ac:dyDescent="0.25">
      <c r="A7" t="s">
        <v>13</v>
      </c>
      <c r="B7">
        <v>0</v>
      </c>
    </row>
    <row r="8" spans="1:4" x14ac:dyDescent="0.25">
      <c r="A8" t="s">
        <v>14</v>
      </c>
      <c r="B8">
        <v>0</v>
      </c>
    </row>
    <row r="9" spans="1:4" x14ac:dyDescent="0.25">
      <c r="A9" t="s">
        <v>15</v>
      </c>
      <c r="B9">
        <v>0</v>
      </c>
    </row>
    <row r="10" spans="1:4" x14ac:dyDescent="0.25">
      <c r="A10" t="s">
        <v>16</v>
      </c>
      <c r="B10">
        <v>0</v>
      </c>
    </row>
    <row r="11" spans="1:4" x14ac:dyDescent="0.25">
      <c r="A11" t="s">
        <v>17</v>
      </c>
      <c r="B11">
        <v>0</v>
      </c>
    </row>
    <row r="12" spans="1:4" x14ac:dyDescent="0.25">
      <c r="A12" t="s">
        <v>18</v>
      </c>
      <c r="B12">
        <v>0</v>
      </c>
    </row>
    <row r="13" spans="1:4" x14ac:dyDescent="0.25">
      <c r="A13" t="s">
        <v>19</v>
      </c>
      <c r="B13">
        <v>5</v>
      </c>
    </row>
    <row r="14" spans="1:4" x14ac:dyDescent="0.25">
      <c r="A14" t="s">
        <v>20</v>
      </c>
      <c r="B14">
        <v>5480</v>
      </c>
      <c r="C14">
        <v>2.46225</v>
      </c>
    </row>
    <row r="15" spans="1:4" x14ac:dyDescent="0.25">
      <c r="A15" t="s">
        <v>21</v>
      </c>
      <c r="B15">
        <v>0</v>
      </c>
      <c r="C15">
        <v>2.46225</v>
      </c>
    </row>
    <row r="16" spans="1:4" x14ac:dyDescent="0.25">
      <c r="A16" t="s">
        <v>22</v>
      </c>
      <c r="B16">
        <v>0</v>
      </c>
      <c r="C16">
        <v>342.81500999999997</v>
      </c>
    </row>
    <row r="17" spans="1:10" x14ac:dyDescent="0.25">
      <c r="A17" t="s">
        <v>23</v>
      </c>
      <c r="B17">
        <v>0</v>
      </c>
      <c r="C17">
        <v>342.81500999999997</v>
      </c>
    </row>
    <row r="18" spans="1:10" x14ac:dyDescent="0.25">
      <c r="A18" t="s">
        <v>24</v>
      </c>
      <c r="B18">
        <v>1520</v>
      </c>
      <c r="C18">
        <v>342.81500999999997</v>
      </c>
    </row>
    <row r="19" spans="1:10" x14ac:dyDescent="0.25">
      <c r="A19" t="s">
        <v>25</v>
      </c>
      <c r="B19">
        <v>3001</v>
      </c>
      <c r="C19">
        <v>342.81500999999997</v>
      </c>
    </row>
    <row r="20" spans="1:10" x14ac:dyDescent="0.25">
      <c r="A20" t="s">
        <v>26</v>
      </c>
      <c r="B20">
        <v>1001</v>
      </c>
      <c r="C20">
        <v>574.11078999999995</v>
      </c>
      <c r="D20">
        <v>670.23779999999999</v>
      </c>
    </row>
    <row r="21" spans="1:10" x14ac:dyDescent="0.25">
      <c r="A21" t="s">
        <v>27</v>
      </c>
      <c r="B21">
        <v>3000</v>
      </c>
      <c r="C21">
        <v>574.11078999999995</v>
      </c>
      <c r="D21">
        <v>669.61069999999995</v>
      </c>
    </row>
    <row r="22" spans="1:10" x14ac:dyDescent="0.25">
      <c r="A22" t="s">
        <v>28</v>
      </c>
      <c r="B22">
        <v>3000</v>
      </c>
      <c r="C22">
        <v>739.48312999999996</v>
      </c>
      <c r="D22">
        <v>753.97990000000004</v>
      </c>
    </row>
    <row r="23" spans="1:10" x14ac:dyDescent="0.25">
      <c r="A23" t="s">
        <v>29</v>
      </c>
      <c r="B23">
        <v>2000</v>
      </c>
      <c r="C23">
        <v>739.48312999999996</v>
      </c>
      <c r="D23">
        <v>812.25459999999998</v>
      </c>
      <c r="I23" t="s">
        <v>111</v>
      </c>
      <c r="J23" t="s">
        <v>112</v>
      </c>
    </row>
    <row r="24" spans="1:10" x14ac:dyDescent="0.25">
      <c r="A24" t="s">
        <v>30</v>
      </c>
      <c r="B24">
        <v>2000</v>
      </c>
      <c r="C24">
        <v>942.94813999999997</v>
      </c>
      <c r="D24">
        <v>838.58609999999999</v>
      </c>
      <c r="H24" t="s">
        <v>53</v>
      </c>
      <c r="I24" s="2">
        <v>340.88409999999999</v>
      </c>
      <c r="J24" s="2">
        <v>376.36380000000003</v>
      </c>
    </row>
    <row r="25" spans="1:10" x14ac:dyDescent="0.25">
      <c r="A25" t="s">
        <v>31</v>
      </c>
      <c r="B25">
        <v>0</v>
      </c>
      <c r="C25">
        <v>942.94813999999997</v>
      </c>
      <c r="D25">
        <v>841.83900000000006</v>
      </c>
      <c r="H25" t="s">
        <v>54</v>
      </c>
      <c r="I25" s="2">
        <v>752.57989999999995</v>
      </c>
      <c r="J25" s="2">
        <v>740.6961</v>
      </c>
    </row>
    <row r="26" spans="1:10" x14ac:dyDescent="0.25">
      <c r="A26" t="s">
        <v>32</v>
      </c>
      <c r="B26">
        <v>0</v>
      </c>
      <c r="C26">
        <v>930.34172999999998</v>
      </c>
      <c r="D26">
        <v>906.18910000000005</v>
      </c>
      <c r="H26" t="s">
        <v>55</v>
      </c>
      <c r="I26" s="2">
        <v>1330.5878</v>
      </c>
      <c r="J26" s="2">
        <v>1347.1755000000001</v>
      </c>
    </row>
    <row r="27" spans="1:10" x14ac:dyDescent="0.25">
      <c r="A27" t="s">
        <v>33</v>
      </c>
      <c r="B27">
        <v>1000</v>
      </c>
      <c r="C27">
        <v>930.34172999999998</v>
      </c>
      <c r="D27">
        <v>906.18910000000005</v>
      </c>
      <c r="H27" t="s">
        <v>58</v>
      </c>
      <c r="I27" s="2">
        <f>I26-I25</f>
        <v>578.00790000000006</v>
      </c>
      <c r="J27" s="2">
        <f>J26-J25</f>
        <v>606.47940000000006</v>
      </c>
    </row>
    <row r="28" spans="1:10" x14ac:dyDescent="0.25">
      <c r="A28" t="s">
        <v>34</v>
      </c>
      <c r="B28">
        <v>1000</v>
      </c>
      <c r="C28">
        <v>857.39283999999998</v>
      </c>
      <c r="D28">
        <v>890.87120000000004</v>
      </c>
      <c r="H28" s="9" t="s">
        <v>56</v>
      </c>
      <c r="I28" s="9"/>
      <c r="J28" s="9"/>
    </row>
    <row r="29" spans="1:10" x14ac:dyDescent="0.25">
      <c r="A29" t="s">
        <v>35</v>
      </c>
      <c r="B29">
        <v>1000</v>
      </c>
      <c r="C29">
        <v>857.39283999999998</v>
      </c>
      <c r="D29">
        <v>878.75450000000001</v>
      </c>
      <c r="H29" s="4" t="s">
        <v>111</v>
      </c>
      <c r="I29" s="5"/>
      <c r="J29" s="5">
        <f>(I26-J26)/J26</f>
        <v>-1.2312946605694685E-2</v>
      </c>
    </row>
    <row r="30" spans="1:10" x14ac:dyDescent="0.25">
      <c r="A30" t="s">
        <v>36</v>
      </c>
      <c r="B30">
        <v>0</v>
      </c>
      <c r="C30">
        <v>857.21244000000002</v>
      </c>
      <c r="D30">
        <v>847.20479999999998</v>
      </c>
      <c r="H30" s="4" t="s">
        <v>112</v>
      </c>
      <c r="I30" s="5">
        <f>(J26-I26)/I26</f>
        <v>1.2466445280799991E-2</v>
      </c>
      <c r="J30" s="5"/>
    </row>
    <row r="31" spans="1:10" x14ac:dyDescent="0.25">
      <c r="A31" t="s">
        <v>37</v>
      </c>
      <c r="B31">
        <v>0</v>
      </c>
      <c r="C31">
        <v>857.21244000000002</v>
      </c>
      <c r="D31">
        <v>847.20489999999995</v>
      </c>
      <c r="H31" s="10" t="s">
        <v>57</v>
      </c>
      <c r="I31" s="10"/>
      <c r="J31" s="10"/>
    </row>
    <row r="32" spans="1:10" x14ac:dyDescent="0.25">
      <c r="A32" t="s">
        <v>38</v>
      </c>
      <c r="B32">
        <v>0</v>
      </c>
      <c r="C32">
        <v>857.21244000000002</v>
      </c>
      <c r="D32">
        <v>821.02499999999998</v>
      </c>
      <c r="H32" s="4" t="s">
        <v>111</v>
      </c>
      <c r="I32" s="4"/>
      <c r="J32" s="5">
        <f>(I25-J25)/J25</f>
        <v>1.6044096897499461E-2</v>
      </c>
    </row>
    <row r="33" spans="1:10" x14ac:dyDescent="0.25">
      <c r="A33" t="s">
        <v>39</v>
      </c>
      <c r="B33">
        <v>1</v>
      </c>
      <c r="C33">
        <v>857.21244000000002</v>
      </c>
      <c r="D33">
        <v>814.29639999999995</v>
      </c>
      <c r="H33" s="4" t="s">
        <v>112</v>
      </c>
      <c r="I33" s="5">
        <f>(J25-I25)/I25</f>
        <v>-1.5790748596926321E-2</v>
      </c>
      <c r="J33" s="4"/>
    </row>
    <row r="34" spans="1:10" ht="15" customHeight="1" x14ac:dyDescent="0.25">
      <c r="A34" t="s">
        <v>40</v>
      </c>
      <c r="B34">
        <v>1000</v>
      </c>
      <c r="C34">
        <v>732.77353000000005</v>
      </c>
      <c r="D34">
        <v>748.32669999999996</v>
      </c>
    </row>
    <row r="35" spans="1:10" x14ac:dyDescent="0.25">
      <c r="A35" t="s">
        <v>41</v>
      </c>
      <c r="B35">
        <v>0</v>
      </c>
      <c r="C35">
        <v>732.77353000000005</v>
      </c>
      <c r="D35">
        <v>736.02880000000005</v>
      </c>
    </row>
    <row r="36" spans="1:10" x14ac:dyDescent="0.25">
      <c r="A36" t="s">
        <v>42</v>
      </c>
      <c r="B36">
        <v>3000</v>
      </c>
      <c r="C36">
        <v>688.51932999999997</v>
      </c>
      <c r="D36">
        <v>731.11170000000004</v>
      </c>
    </row>
    <row r="37" spans="1:10" x14ac:dyDescent="0.25">
      <c r="A37" t="s">
        <v>43</v>
      </c>
      <c r="B37">
        <v>0</v>
      </c>
      <c r="C37">
        <v>688.51932999999997</v>
      </c>
      <c r="D37">
        <v>745.19230000000005</v>
      </c>
      <c r="H37" s="4"/>
      <c r="I37" s="5"/>
      <c r="J37" s="5"/>
    </row>
    <row r="38" spans="1:10" x14ac:dyDescent="0.25">
      <c r="C38">
        <v>775.0394</v>
      </c>
      <c r="D38">
        <v>769.88390000000004</v>
      </c>
      <c r="H38" s="4"/>
      <c r="I38" s="5"/>
      <c r="J38" s="5"/>
    </row>
    <row r="39" spans="1:10" x14ac:dyDescent="0.25">
      <c r="C39">
        <v>775.0394</v>
      </c>
      <c r="D39">
        <v>769.88390000000004</v>
      </c>
    </row>
    <row r="40" spans="1:10" x14ac:dyDescent="0.25">
      <c r="C40">
        <v>775.0394</v>
      </c>
      <c r="D40">
        <v>769.88390000000004</v>
      </c>
    </row>
    <row r="41" spans="1:10" x14ac:dyDescent="0.25">
      <c r="C41">
        <v>775.0394</v>
      </c>
      <c r="D41">
        <v>769.88390000000004</v>
      </c>
    </row>
    <row r="42" spans="1:10" x14ac:dyDescent="0.25">
      <c r="C42">
        <v>775.0394</v>
      </c>
      <c r="D42">
        <v>769.88390000000004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J25" sqref="AJ25"/>
    </sheetView>
  </sheetViews>
  <sheetFormatPr defaultRowHeight="15" x14ac:dyDescent="0.25"/>
  <cols>
    <col min="3" max="10" width="8.28515625" style="12" customWidth="1"/>
  </cols>
  <sheetData>
    <row r="1" spans="1:10" ht="30" x14ac:dyDescent="0.25">
      <c r="A1" s="1" t="s">
        <v>0</v>
      </c>
      <c r="B1" s="1" t="s">
        <v>110</v>
      </c>
      <c r="C1" s="12" t="s">
        <v>113</v>
      </c>
      <c r="D1" s="12" t="s">
        <v>114</v>
      </c>
      <c r="E1" s="12" t="s">
        <v>115</v>
      </c>
      <c r="F1" s="12" t="s">
        <v>116</v>
      </c>
      <c r="G1" s="12" t="s">
        <v>117</v>
      </c>
      <c r="H1" s="12" t="s">
        <v>118</v>
      </c>
      <c r="I1" s="12" t="s">
        <v>119</v>
      </c>
      <c r="J1" s="12" t="s">
        <v>120</v>
      </c>
    </row>
    <row r="2" spans="1:10" x14ac:dyDescent="0.25">
      <c r="A2" t="s">
        <v>8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10</v>
      </c>
      <c r="B4">
        <v>0</v>
      </c>
      <c r="C4"/>
      <c r="D4">
        <v>0</v>
      </c>
      <c r="E4"/>
      <c r="F4"/>
      <c r="G4"/>
      <c r="H4"/>
      <c r="I4"/>
      <c r="J4"/>
    </row>
    <row r="5" spans="1:10" x14ac:dyDescent="0.25">
      <c r="A5" t="s">
        <v>11</v>
      </c>
      <c r="B5">
        <v>0</v>
      </c>
      <c r="C5">
        <v>0</v>
      </c>
      <c r="D5"/>
      <c r="E5">
        <v>0</v>
      </c>
      <c r="F5"/>
      <c r="G5"/>
      <c r="H5"/>
      <c r="I5"/>
      <c r="J5"/>
    </row>
    <row r="6" spans="1:10" x14ac:dyDescent="0.25">
      <c r="A6" t="s">
        <v>12</v>
      </c>
      <c r="B6">
        <v>0</v>
      </c>
      <c r="C6"/>
      <c r="D6"/>
      <c r="E6"/>
      <c r="F6"/>
      <c r="G6"/>
      <c r="H6"/>
      <c r="I6"/>
      <c r="J6"/>
    </row>
    <row r="7" spans="1:10" x14ac:dyDescent="0.25">
      <c r="A7" t="s">
        <v>13</v>
      </c>
      <c r="B7">
        <v>0</v>
      </c>
      <c r="C7">
        <v>0</v>
      </c>
      <c r="D7">
        <v>0</v>
      </c>
      <c r="E7"/>
      <c r="F7">
        <v>0</v>
      </c>
      <c r="G7">
        <v>0</v>
      </c>
      <c r="H7"/>
      <c r="I7"/>
      <c r="J7"/>
    </row>
    <row r="8" spans="1:10" x14ac:dyDescent="0.25">
      <c r="A8" t="s">
        <v>14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15</v>
      </c>
      <c r="B9">
        <v>0</v>
      </c>
      <c r="C9">
        <v>0</v>
      </c>
      <c r="D9"/>
      <c r="E9">
        <v>0</v>
      </c>
      <c r="F9"/>
      <c r="G9"/>
      <c r="H9">
        <v>0</v>
      </c>
      <c r="I9"/>
      <c r="J9"/>
    </row>
    <row r="10" spans="1:10" x14ac:dyDescent="0.25">
      <c r="A10" t="s">
        <v>16</v>
      </c>
      <c r="B10">
        <v>0</v>
      </c>
      <c r="C10"/>
      <c r="D10">
        <v>0</v>
      </c>
      <c r="E10"/>
      <c r="F10"/>
      <c r="G10"/>
      <c r="H10"/>
      <c r="I10"/>
      <c r="J10">
        <v>0</v>
      </c>
    </row>
    <row r="11" spans="1:10" x14ac:dyDescent="0.25">
      <c r="A11" t="s">
        <v>17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18</v>
      </c>
      <c r="B12">
        <v>0</v>
      </c>
      <c r="C12"/>
      <c r="D12"/>
      <c r="E12"/>
      <c r="F12">
        <v>0</v>
      </c>
      <c r="G12"/>
      <c r="H12"/>
      <c r="I12"/>
      <c r="J12"/>
    </row>
    <row r="13" spans="1:10" x14ac:dyDescent="0.25">
      <c r="A13" t="s">
        <v>19</v>
      </c>
      <c r="B13">
        <v>5</v>
      </c>
      <c r="C13">
        <v>5</v>
      </c>
      <c r="D13">
        <v>5</v>
      </c>
      <c r="E13">
        <v>5</v>
      </c>
      <c r="F13"/>
      <c r="G13">
        <v>5</v>
      </c>
      <c r="H13"/>
      <c r="I13">
        <v>5</v>
      </c>
      <c r="J13"/>
    </row>
    <row r="14" spans="1:10" x14ac:dyDescent="0.25">
      <c r="A14" t="s">
        <v>20</v>
      </c>
      <c r="B14">
        <v>5480</v>
      </c>
      <c r="C14"/>
      <c r="D14"/>
      <c r="E14"/>
      <c r="F14"/>
      <c r="G14"/>
      <c r="H14"/>
      <c r="I14"/>
      <c r="J14"/>
    </row>
    <row r="15" spans="1:10" x14ac:dyDescent="0.25">
      <c r="A15" t="s">
        <v>21</v>
      </c>
      <c r="B15">
        <v>0</v>
      </c>
      <c r="C15">
        <v>5480</v>
      </c>
      <c r="D15"/>
      <c r="E15"/>
      <c r="F15"/>
      <c r="G15"/>
      <c r="H15"/>
      <c r="I15"/>
      <c r="J15"/>
    </row>
    <row r="16" spans="1:10" x14ac:dyDescent="0.25">
      <c r="A16" t="s">
        <v>22</v>
      </c>
      <c r="B16">
        <v>0</v>
      </c>
      <c r="C16"/>
      <c r="D16">
        <v>5480</v>
      </c>
      <c r="E16"/>
      <c r="F16"/>
      <c r="G16"/>
      <c r="H16">
        <v>5485</v>
      </c>
      <c r="I16"/>
      <c r="J16"/>
    </row>
    <row r="17" spans="1:10" x14ac:dyDescent="0.25">
      <c r="A17" t="s">
        <v>23</v>
      </c>
      <c r="B17">
        <v>0</v>
      </c>
      <c r="C17">
        <v>0</v>
      </c>
      <c r="D17"/>
      <c r="E17">
        <v>5480</v>
      </c>
      <c r="F17">
        <v>5485</v>
      </c>
      <c r="G17"/>
      <c r="H17"/>
      <c r="I17"/>
      <c r="J17"/>
    </row>
    <row r="18" spans="1:10" x14ac:dyDescent="0.25">
      <c r="A18" t="s">
        <v>24</v>
      </c>
      <c r="B18">
        <v>1520</v>
      </c>
      <c r="C18"/>
      <c r="D18"/>
      <c r="E18"/>
      <c r="F18"/>
      <c r="G18"/>
      <c r="H18"/>
      <c r="I18"/>
      <c r="J18"/>
    </row>
    <row r="19" spans="1:10" x14ac:dyDescent="0.25">
      <c r="A19" t="s">
        <v>25</v>
      </c>
      <c r="B19">
        <v>3001</v>
      </c>
      <c r="C19">
        <v>4521</v>
      </c>
      <c r="D19">
        <v>4521</v>
      </c>
      <c r="E19"/>
      <c r="F19"/>
      <c r="G19">
        <v>10001</v>
      </c>
      <c r="H19"/>
      <c r="I19"/>
      <c r="J19">
        <v>10006</v>
      </c>
    </row>
    <row r="20" spans="1:10" x14ac:dyDescent="0.25">
      <c r="A20" t="s">
        <v>26</v>
      </c>
      <c r="B20">
        <v>1001</v>
      </c>
      <c r="C20"/>
      <c r="D20"/>
      <c r="E20"/>
      <c r="F20"/>
      <c r="G20"/>
      <c r="H20"/>
      <c r="I20"/>
      <c r="J20"/>
    </row>
    <row r="21" spans="1:10" x14ac:dyDescent="0.25">
      <c r="A21" t="s">
        <v>27</v>
      </c>
      <c r="B21">
        <v>3000</v>
      </c>
      <c r="C21">
        <v>4001</v>
      </c>
      <c r="D21"/>
      <c r="E21">
        <v>8522</v>
      </c>
      <c r="F21"/>
      <c r="G21"/>
      <c r="H21"/>
      <c r="I21">
        <v>14002</v>
      </c>
      <c r="J21"/>
    </row>
    <row r="22" spans="1:10" x14ac:dyDescent="0.25">
      <c r="A22" t="s">
        <v>28</v>
      </c>
      <c r="B22">
        <v>3000</v>
      </c>
      <c r="C22"/>
      <c r="D22">
        <v>7001</v>
      </c>
      <c r="E22"/>
      <c r="F22">
        <v>11522</v>
      </c>
      <c r="G22"/>
      <c r="H22"/>
      <c r="I22"/>
      <c r="J22"/>
    </row>
    <row r="23" spans="1:10" x14ac:dyDescent="0.25">
      <c r="A23" t="s">
        <v>29</v>
      </c>
      <c r="B23">
        <v>2000</v>
      </c>
      <c r="C23">
        <v>5000</v>
      </c>
      <c r="D23"/>
      <c r="E23"/>
      <c r="F23"/>
      <c r="G23"/>
      <c r="H23">
        <v>13522</v>
      </c>
      <c r="I23"/>
      <c r="J23"/>
    </row>
    <row r="24" spans="1:10" x14ac:dyDescent="0.25">
      <c r="A24" t="s">
        <v>30</v>
      </c>
      <c r="B24">
        <v>2000</v>
      </c>
      <c r="C24"/>
      <c r="D24"/>
      <c r="E24"/>
      <c r="F24"/>
      <c r="G24"/>
      <c r="H24"/>
      <c r="I24"/>
      <c r="J24"/>
    </row>
    <row r="25" spans="1:10" x14ac:dyDescent="0.25">
      <c r="A25" t="s">
        <v>31</v>
      </c>
      <c r="B25">
        <v>0</v>
      </c>
      <c r="C25">
        <v>2000</v>
      </c>
      <c r="D25">
        <v>4000</v>
      </c>
      <c r="E25">
        <v>7000</v>
      </c>
      <c r="F25"/>
      <c r="G25">
        <v>11001</v>
      </c>
      <c r="H25"/>
      <c r="I25"/>
      <c r="J25"/>
    </row>
    <row r="26" spans="1:10" x14ac:dyDescent="0.25">
      <c r="A26" t="s">
        <v>32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33</v>
      </c>
      <c r="B27">
        <v>1000</v>
      </c>
      <c r="C27">
        <v>1000</v>
      </c>
      <c r="D27"/>
      <c r="E27"/>
      <c r="F27">
        <v>5000</v>
      </c>
      <c r="G27"/>
      <c r="H27"/>
      <c r="I27"/>
      <c r="J27"/>
    </row>
    <row r="28" spans="1:10" x14ac:dyDescent="0.25">
      <c r="A28" t="s">
        <v>34</v>
      </c>
      <c r="B28">
        <v>1000</v>
      </c>
      <c r="C28"/>
      <c r="D28">
        <v>2000</v>
      </c>
      <c r="E28"/>
      <c r="F28"/>
      <c r="G28"/>
      <c r="H28"/>
      <c r="I28"/>
      <c r="J28">
        <v>13001</v>
      </c>
    </row>
    <row r="29" spans="1:10" x14ac:dyDescent="0.25">
      <c r="A29" t="s">
        <v>35</v>
      </c>
      <c r="B29">
        <v>1000</v>
      </c>
      <c r="C29">
        <v>2000</v>
      </c>
      <c r="D29"/>
      <c r="E29">
        <v>3000</v>
      </c>
      <c r="F29"/>
      <c r="G29"/>
      <c r="H29"/>
      <c r="I29">
        <v>10000</v>
      </c>
      <c r="J29"/>
    </row>
    <row r="30" spans="1:10" x14ac:dyDescent="0.25">
      <c r="A30" t="s">
        <v>36</v>
      </c>
      <c r="B30">
        <v>0</v>
      </c>
      <c r="C30"/>
      <c r="D30"/>
      <c r="E30"/>
      <c r="F30"/>
      <c r="G30"/>
      <c r="H30">
        <v>5000</v>
      </c>
      <c r="I30"/>
      <c r="J30"/>
    </row>
    <row r="31" spans="1:10" x14ac:dyDescent="0.25">
      <c r="A31" t="s">
        <v>37</v>
      </c>
      <c r="B31">
        <v>0</v>
      </c>
      <c r="C31">
        <v>0</v>
      </c>
      <c r="D31">
        <v>1000</v>
      </c>
      <c r="E31"/>
      <c r="F31"/>
      <c r="G31">
        <v>3000</v>
      </c>
      <c r="H31"/>
      <c r="I31"/>
      <c r="J31"/>
    </row>
    <row r="32" spans="1:10" x14ac:dyDescent="0.25">
      <c r="A32" t="s">
        <v>38</v>
      </c>
      <c r="B32">
        <v>0</v>
      </c>
      <c r="C32"/>
      <c r="D32"/>
      <c r="E32"/>
      <c r="F32">
        <v>2000</v>
      </c>
      <c r="G32"/>
      <c r="H32"/>
      <c r="I32"/>
      <c r="J32"/>
    </row>
    <row r="33" spans="1:10" x14ac:dyDescent="0.25">
      <c r="A33" t="s">
        <v>39</v>
      </c>
      <c r="B33">
        <v>1</v>
      </c>
      <c r="C33">
        <v>1</v>
      </c>
      <c r="D33"/>
      <c r="E33">
        <v>1</v>
      </c>
      <c r="F33"/>
      <c r="G33"/>
      <c r="H33"/>
      <c r="I33"/>
      <c r="J33"/>
    </row>
    <row r="34" spans="1:10" x14ac:dyDescent="0.25">
      <c r="A34" t="s">
        <v>40</v>
      </c>
      <c r="B34">
        <v>1000</v>
      </c>
      <c r="C34"/>
      <c r="D34">
        <v>1001</v>
      </c>
      <c r="E34"/>
      <c r="F34"/>
      <c r="G34"/>
      <c r="H34"/>
      <c r="I34"/>
      <c r="J34"/>
    </row>
    <row r="35" spans="1:10" x14ac:dyDescent="0.25">
      <c r="A35" t="s">
        <v>41</v>
      </c>
      <c r="B35">
        <v>0</v>
      </c>
      <c r="C35">
        <v>1000</v>
      </c>
      <c r="D35"/>
      <c r="E35"/>
      <c r="F35"/>
      <c r="G35"/>
      <c r="H35"/>
      <c r="I35"/>
      <c r="J35"/>
    </row>
    <row r="36" spans="1:10" x14ac:dyDescent="0.25">
      <c r="A36" t="s">
        <v>42</v>
      </c>
      <c r="B36">
        <v>3000</v>
      </c>
      <c r="C36"/>
      <c r="D36"/>
      <c r="E36"/>
      <c r="F36"/>
      <c r="G36"/>
      <c r="H36"/>
      <c r="I36"/>
      <c r="J36"/>
    </row>
    <row r="37" spans="1:10" x14ac:dyDescent="0.25">
      <c r="A37" t="s">
        <v>43</v>
      </c>
      <c r="B37">
        <v>0</v>
      </c>
      <c r="C37">
        <v>3000</v>
      </c>
      <c r="D37">
        <v>3000</v>
      </c>
      <c r="E37">
        <v>4000</v>
      </c>
      <c r="F37">
        <v>4001</v>
      </c>
      <c r="G37">
        <v>4001</v>
      </c>
      <c r="H37">
        <v>4001</v>
      </c>
      <c r="I37">
        <v>4001</v>
      </c>
      <c r="J37">
        <v>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2022-02-21T06:30:08Z</dcterms:modified>
</cp:coreProperties>
</file>