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06\Desktop\TESIS\DOCUMENTOS TESIS\Capitulos\R\Tesi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44" i="1" l="1"/>
  <c r="O44" i="1"/>
  <c r="N44" i="1"/>
  <c r="Q43" i="1"/>
  <c r="O43" i="1"/>
  <c r="N43" i="1"/>
  <c r="Q42" i="1"/>
  <c r="P42" i="1"/>
  <c r="N42" i="1"/>
  <c r="Q41" i="1"/>
  <c r="P41" i="1"/>
  <c r="O41" i="1"/>
  <c r="P39" i="1"/>
  <c r="O39" i="1"/>
  <c r="N39" i="1"/>
  <c r="Q38" i="1"/>
  <c r="O38" i="1"/>
  <c r="N38" i="1"/>
  <c r="Q37" i="1"/>
  <c r="P37" i="1"/>
  <c r="N37" i="1"/>
  <c r="Q36" i="1"/>
  <c r="P36" i="1"/>
  <c r="O36" i="1"/>
  <c r="Q34" i="1"/>
  <c r="P34" i="1"/>
  <c r="O34" i="1"/>
  <c r="N34" i="1"/>
</calcChain>
</file>

<file path=xl/sharedStrings.xml><?xml version="1.0" encoding="utf-8"?>
<sst xmlns="http://schemas.openxmlformats.org/spreadsheetml/2006/main" count="64" uniqueCount="56">
  <si>
    <t>X</t>
  </si>
  <si>
    <t>BIP008013</t>
  </si>
  <si>
    <t>SES_bip8013</t>
  </si>
  <si>
    <t>cros_smoothed</t>
  </si>
  <si>
    <t>SBA_smoothed</t>
  </si>
  <si>
    <t>SBJ_smoothed</t>
  </si>
  <si>
    <t>err_croston</t>
  </si>
  <si>
    <t>err_SBA</t>
  </si>
  <si>
    <t>err_SBJ</t>
  </si>
  <si>
    <t>err_SES</t>
  </si>
  <si>
    <t>17-Dec</t>
  </si>
  <si>
    <t>18-Jan</t>
  </si>
  <si>
    <t>18-Feb</t>
  </si>
  <si>
    <t>18-Mar</t>
  </si>
  <si>
    <t>18-Apr</t>
  </si>
  <si>
    <t>18-May</t>
  </si>
  <si>
    <t>18-Jun</t>
  </si>
  <si>
    <t>18-Jul</t>
  </si>
  <si>
    <t>18-Aug</t>
  </si>
  <si>
    <t>18-Sep</t>
  </si>
  <si>
    <t>18-Oct</t>
  </si>
  <si>
    <t>18-Nov</t>
  </si>
  <si>
    <t>18-Dec</t>
  </si>
  <si>
    <t>19-Jan</t>
  </si>
  <si>
    <t>19-Feb</t>
  </si>
  <si>
    <t>19-Mar</t>
  </si>
  <si>
    <t>19-Apr</t>
  </si>
  <si>
    <t>19-May</t>
  </si>
  <si>
    <t>19-Jun</t>
  </si>
  <si>
    <t>19-Jul</t>
  </si>
  <si>
    <t>19-Aug</t>
  </si>
  <si>
    <t>19-Sep</t>
  </si>
  <si>
    <t>19-Oct</t>
  </si>
  <si>
    <t>19-Nov</t>
  </si>
  <si>
    <t>19-Dec</t>
  </si>
  <si>
    <t>20-Jan</t>
  </si>
  <si>
    <t>20-Feb</t>
  </si>
  <si>
    <t>20-Mar</t>
  </si>
  <si>
    <t>20-Apr</t>
  </si>
  <si>
    <t>20-May</t>
  </si>
  <si>
    <t>20-Jun</t>
  </si>
  <si>
    <t>20-Jul</t>
  </si>
  <si>
    <t>20-Aug</t>
  </si>
  <si>
    <t>20-Sep</t>
  </si>
  <si>
    <t>20-Oct</t>
  </si>
  <si>
    <t>20-Nov</t>
  </si>
  <si>
    <t>SES</t>
  </si>
  <si>
    <t>Croston</t>
  </si>
  <si>
    <t>SBA</t>
  </si>
  <si>
    <t>SBJ</t>
  </si>
  <si>
    <t>ME</t>
  </si>
  <si>
    <t>MAE</t>
  </si>
  <si>
    <t>RMSE</t>
  </si>
  <si>
    <t>Error size</t>
  </si>
  <si>
    <t>RMSE variation</t>
  </si>
  <si>
    <t>MAE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</si>
</sst>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Sheet1!$A$2:$A$42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1E-4CA9-87D2-68668085302C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BIP008013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5480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1520</c:v>
                </c:pt>
                <c:pt idx="17">
                  <c:v>3001</c:v>
                </c:pt>
                <c:pt idx="18">
                  <c:v>1001</c:v>
                </c:pt>
                <c:pt idx="19">
                  <c:v>3000</c:v>
                </c:pt>
                <c:pt idx="20">
                  <c:v>3000</c:v>
                </c:pt>
                <c:pt idx="21">
                  <c:v>2000</c:v>
                </c:pt>
                <c:pt idx="22">
                  <c:v>2000</c:v>
                </c:pt>
                <c:pt idx="23">
                  <c:v>0</c:v>
                </c:pt>
                <c:pt idx="24">
                  <c:v>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1000</c:v>
                </c:pt>
                <c:pt idx="33">
                  <c:v>0</c:v>
                </c:pt>
                <c:pt idx="34">
                  <c:v>3000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1E-4CA9-87D2-68668085302C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SES_bip8013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Sheet1!$C$2:$C$42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0.75</c:v>
                </c:pt>
                <c:pt idx="13">
                  <c:v>822.63750000000005</c:v>
                </c:pt>
                <c:pt idx="14">
                  <c:v>699.24187500000005</c:v>
                </c:pt>
                <c:pt idx="15">
                  <c:v>594.35559375000003</c:v>
                </c:pt>
                <c:pt idx="16">
                  <c:v>505.20225468749999</c:v>
                </c:pt>
                <c:pt idx="17">
                  <c:v>657.42191648437506</c:v>
                </c:pt>
                <c:pt idx="18">
                  <c:v>1008.958629011719</c:v>
                </c:pt>
                <c:pt idx="19">
                  <c:v>1007.764834659961</c:v>
                </c:pt>
                <c:pt idx="20">
                  <c:v>1306.6001094609669</c:v>
                </c:pt>
                <c:pt idx="21">
                  <c:v>1560.610093041822</c:v>
                </c:pt>
                <c:pt idx="22">
                  <c:v>1626.5185790855489</c:v>
                </c:pt>
                <c:pt idx="23">
                  <c:v>1682.5407922227159</c:v>
                </c:pt>
                <c:pt idx="24">
                  <c:v>1430.1596733893091</c:v>
                </c:pt>
                <c:pt idx="25">
                  <c:v>1215.6357223809121</c:v>
                </c:pt>
                <c:pt idx="26">
                  <c:v>1183.290364023776</c:v>
                </c:pt>
                <c:pt idx="27">
                  <c:v>1155.796809420209</c:v>
                </c:pt>
                <c:pt idx="28">
                  <c:v>1132.427288007178</c:v>
                </c:pt>
                <c:pt idx="29">
                  <c:v>962.56319480610114</c:v>
                </c:pt>
                <c:pt idx="30">
                  <c:v>818.17871558518596</c:v>
                </c:pt>
                <c:pt idx="31">
                  <c:v>695.45190824740803</c:v>
                </c:pt>
                <c:pt idx="32">
                  <c:v>591.28412201029676</c:v>
                </c:pt>
                <c:pt idx="33">
                  <c:v>652.59150370875227</c:v>
                </c:pt>
                <c:pt idx="34">
                  <c:v>554.70277815243946</c:v>
                </c:pt>
                <c:pt idx="35">
                  <c:v>921.49736142957352</c:v>
                </c:pt>
                <c:pt idx="36">
                  <c:v>783.27279999999996</c:v>
                </c:pt>
                <c:pt idx="37">
                  <c:v>783.27279999999996</c:v>
                </c:pt>
                <c:pt idx="38">
                  <c:v>783.27279999999996</c:v>
                </c:pt>
                <c:pt idx="39">
                  <c:v>783.27279999999996</c:v>
                </c:pt>
                <c:pt idx="40">
                  <c:v>783.27279999999996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1E-4CA9-87D2-68668085302C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Sheet1!$D$2:$D$42</c:f>
              <c:numCache>
                <c:formatCode>General</c:formatCode>
                <c:ptCount val="41"/>
                <c:pt idx="12">
                  <c:v>421.92154306073718</c:v>
                </c:pt>
                <c:pt idx="13">
                  <c:v>529.97103009856551</c:v>
                </c:pt>
                <c:pt idx="14">
                  <c:v>529.97103009856551</c:v>
                </c:pt>
                <c:pt idx="15">
                  <c:v>529.97103009856551</c:v>
                </c:pt>
                <c:pt idx="16">
                  <c:v>529.97103009856551</c:v>
                </c:pt>
                <c:pt idx="17">
                  <c:v>516.27214263329688</c:v>
                </c:pt>
                <c:pt idx="18">
                  <c:v>581.27974759871825</c:v>
                </c:pt>
                <c:pt idx="19">
                  <c:v>593.8129028334713</c:v>
                </c:pt>
                <c:pt idx="20">
                  <c:v>675.47413901672724</c:v>
                </c:pt>
                <c:pt idx="21">
                  <c:v>764.72226840579344</c:v>
                </c:pt>
                <c:pt idx="22">
                  <c:v>818.10781283980396</c:v>
                </c:pt>
                <c:pt idx="23">
                  <c:v>875.29249743959281</c:v>
                </c:pt>
                <c:pt idx="24">
                  <c:v>875.29249743959281</c:v>
                </c:pt>
                <c:pt idx="25">
                  <c:v>875.29249743959281</c:v>
                </c:pt>
                <c:pt idx="26">
                  <c:v>796.24279258799459</c:v>
                </c:pt>
                <c:pt idx="27">
                  <c:v>807.2670531596043</c:v>
                </c:pt>
                <c:pt idx="28">
                  <c:v>818.80088552942846</c:v>
                </c:pt>
                <c:pt idx="29">
                  <c:v>818.80088552942846</c:v>
                </c:pt>
                <c:pt idx="30">
                  <c:v>818.80088552942846</c:v>
                </c:pt>
                <c:pt idx="31">
                  <c:v>818.80088552942846</c:v>
                </c:pt>
                <c:pt idx="32">
                  <c:v>638.93608079795285</c:v>
                </c:pt>
                <c:pt idx="33">
                  <c:v>660.85442514606314</c:v>
                </c:pt>
                <c:pt idx="34">
                  <c:v>660.85442514606314</c:v>
                </c:pt>
                <c:pt idx="35">
                  <c:v>765.73341344859818</c:v>
                </c:pt>
                <c:pt idx="36">
                  <c:v>765.73341344859818</c:v>
                </c:pt>
                <c:pt idx="37">
                  <c:v>765.73341344859818</c:v>
                </c:pt>
                <c:pt idx="38">
                  <c:v>765.73341344859818</c:v>
                </c:pt>
                <c:pt idx="39">
                  <c:v>765.73341344859818</c:v>
                </c:pt>
                <c:pt idx="40">
                  <c:v>765.73341344859818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1E-4CA9-87D2-68668085302C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Sheet1!$E$2:$E$42</c:f>
              <c:numCache>
                <c:formatCode>General</c:formatCode>
                <c:ptCount val="41"/>
                <c:pt idx="12">
                  <c:v>421.92228429803311</c:v>
                </c:pt>
                <c:pt idx="13">
                  <c:v>536.17089202098032</c:v>
                </c:pt>
                <c:pt idx="14">
                  <c:v>536.17089202098032</c:v>
                </c:pt>
                <c:pt idx="15">
                  <c:v>536.17089202098032</c:v>
                </c:pt>
                <c:pt idx="16">
                  <c:v>536.17089202098032</c:v>
                </c:pt>
                <c:pt idx="17">
                  <c:v>517.02104669896687</c:v>
                </c:pt>
                <c:pt idx="18">
                  <c:v>583.87668336314619</c:v>
                </c:pt>
                <c:pt idx="19">
                  <c:v>595.38585936260063</c:v>
                </c:pt>
                <c:pt idx="20">
                  <c:v>678.38186402691792</c:v>
                </c:pt>
                <c:pt idx="21">
                  <c:v>768.27895713196256</c:v>
                </c:pt>
                <c:pt idx="22">
                  <c:v>820.22468794096335</c:v>
                </c:pt>
                <c:pt idx="23">
                  <c:v>875.29155702596483</c:v>
                </c:pt>
                <c:pt idx="24">
                  <c:v>875.29155702596483</c:v>
                </c:pt>
                <c:pt idx="25">
                  <c:v>875.29155702596483</c:v>
                </c:pt>
                <c:pt idx="26">
                  <c:v>785.27620222632731</c:v>
                </c:pt>
                <c:pt idx="27">
                  <c:v>793.46582615948762</c:v>
                </c:pt>
                <c:pt idx="28">
                  <c:v>801.95085371689595</c:v>
                </c:pt>
                <c:pt idx="29">
                  <c:v>801.95085371689595</c:v>
                </c:pt>
                <c:pt idx="30">
                  <c:v>801.95085371689595</c:v>
                </c:pt>
                <c:pt idx="31">
                  <c:v>801.95085371689595</c:v>
                </c:pt>
                <c:pt idx="32">
                  <c:v>615.25073415178269</c:v>
                </c:pt>
                <c:pt idx="33">
                  <c:v>635.10628652299317</c:v>
                </c:pt>
                <c:pt idx="34">
                  <c:v>635.10628652299317</c:v>
                </c:pt>
                <c:pt idx="35">
                  <c:v>733.71547689804527</c:v>
                </c:pt>
                <c:pt idx="36">
                  <c:v>733.71547689804527</c:v>
                </c:pt>
                <c:pt idx="37">
                  <c:v>733.71547689804527</c:v>
                </c:pt>
                <c:pt idx="38">
                  <c:v>733.71547689804527</c:v>
                </c:pt>
                <c:pt idx="39">
                  <c:v>733.71547689804527</c:v>
                </c:pt>
                <c:pt idx="40">
                  <c:v>733.71547689804527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1E-4CA9-87D2-68668085302C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Sheet1!$F$2:$F$42</c:f>
              <c:numCache>
                <c:formatCode>General</c:formatCode>
                <c:ptCount val="41"/>
                <c:pt idx="12">
                  <c:v>421.92203841959929</c:v>
                </c:pt>
                <c:pt idx="13">
                  <c:v>536.75643299766932</c:v>
                </c:pt>
                <c:pt idx="14">
                  <c:v>536.75643299766932</c:v>
                </c:pt>
                <c:pt idx="15">
                  <c:v>536.75643299766932</c:v>
                </c:pt>
                <c:pt idx="16">
                  <c:v>536.75643299766932</c:v>
                </c:pt>
                <c:pt idx="17">
                  <c:v>517.09057370644939</c:v>
                </c:pt>
                <c:pt idx="18">
                  <c:v>584.1173470268252</c:v>
                </c:pt>
                <c:pt idx="19">
                  <c:v>595.53098438612744</c:v>
                </c:pt>
                <c:pt idx="20">
                  <c:v>678.64903531827031</c:v>
                </c:pt>
                <c:pt idx="21">
                  <c:v>768.60417825471768</c:v>
                </c:pt>
                <c:pt idx="22">
                  <c:v>820.41727241494914</c:v>
                </c:pt>
                <c:pt idx="23">
                  <c:v>875.29164420794586</c:v>
                </c:pt>
                <c:pt idx="24">
                  <c:v>875.29164420794586</c:v>
                </c:pt>
                <c:pt idx="25">
                  <c:v>875.29164420794586</c:v>
                </c:pt>
                <c:pt idx="26">
                  <c:v>784.30140232534836</c:v>
                </c:pt>
                <c:pt idx="27">
                  <c:v>792.24540500257729</c:v>
                </c:pt>
                <c:pt idx="28">
                  <c:v>800.46885721361878</c:v>
                </c:pt>
                <c:pt idx="29">
                  <c:v>800.46885721361878</c:v>
                </c:pt>
                <c:pt idx="30">
                  <c:v>800.46885721361878</c:v>
                </c:pt>
                <c:pt idx="31">
                  <c:v>800.46885721361878</c:v>
                </c:pt>
                <c:pt idx="32">
                  <c:v>613.20552525315009</c:v>
                </c:pt>
                <c:pt idx="33">
                  <c:v>632.89170316918546</c:v>
                </c:pt>
                <c:pt idx="34">
                  <c:v>632.89170316918546</c:v>
                </c:pt>
                <c:pt idx="35">
                  <c:v>730.98243670120416</c:v>
                </c:pt>
                <c:pt idx="36">
                  <c:v>730.98243670120416</c:v>
                </c:pt>
                <c:pt idx="37">
                  <c:v>730.98243670120416</c:v>
                </c:pt>
                <c:pt idx="38">
                  <c:v>730.98243670120416</c:v>
                </c:pt>
                <c:pt idx="39">
                  <c:v>730.98243670120416</c:v>
                </c:pt>
                <c:pt idx="40">
                  <c:v>730.98243670120416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1E-4CA9-87D2-686680853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839240"/>
        <c:axId val="677836616"/>
      </c:lineChart>
      <c:catAx>
        <c:axId val="677839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36616"/>
        <c:crosses val="autoZero"/>
        <c:auto val="1"/>
        <c:lblAlgn val="ctr"/>
        <c:lblOffset val="100"/>
        <c:noMultiLvlLbl val="0"/>
      </c:catAx>
      <c:valAx>
        <c:axId val="67783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39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342899</xdr:colOff>
      <xdr:row>1</xdr:row>
      <xdr:rowOff>19050</xdr:rowOff>
    </xdr:from>
    <xdr:to>
      <xdr:col>24</xdr:col>
      <xdr:colOff>352424</xdr:colOff>
      <xdr:row>27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A9" workbookViewId="0">
      <selection activeCell="V37" sqref="V37"/>
    </sheetView>
  </sheetViews>
  <sheetFormatPr defaultRowHeight="15" x14ac:dyDescent="0.25"/>
  <cols>
    <col min="1" max="1" width="7.42578125" bestFit="1" customWidth="1"/>
    <col min="2" max="2" width="9.85546875" bestFit="1" customWidth="1"/>
    <col min="3" max="3" width="12" bestFit="1" customWidth="1"/>
    <col min="4" max="4" width="14.7109375" bestFit="1" customWidth="1"/>
    <col min="5" max="5" width="14.5703125" bestFit="1" customWidth="1"/>
    <col min="6" max="6" width="14" bestFit="1" customWidth="1"/>
    <col min="7" max="10" width="12.7109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0</v>
      </c>
      <c r="C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12</v>
      </c>
      <c r="B4">
        <v>0</v>
      </c>
      <c r="C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13</v>
      </c>
      <c r="B5">
        <v>0</v>
      </c>
      <c r="C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14</v>
      </c>
      <c r="B6">
        <v>0</v>
      </c>
      <c r="C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15</v>
      </c>
      <c r="B7">
        <v>0</v>
      </c>
      <c r="C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16</v>
      </c>
      <c r="B8">
        <v>0</v>
      </c>
      <c r="C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17</v>
      </c>
      <c r="B9">
        <v>0</v>
      </c>
      <c r="C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18</v>
      </c>
      <c r="B10">
        <v>0</v>
      </c>
      <c r="C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19</v>
      </c>
      <c r="B11">
        <v>0</v>
      </c>
      <c r="C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B12">
        <v>0</v>
      </c>
      <c r="C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21</v>
      </c>
      <c r="B13">
        <v>5</v>
      </c>
      <c r="C13">
        <v>0</v>
      </c>
      <c r="G13">
        <v>0</v>
      </c>
      <c r="H13">
        <v>0</v>
      </c>
      <c r="I13">
        <v>0</v>
      </c>
      <c r="J13">
        <v>5</v>
      </c>
    </row>
    <row r="14" spans="1:10" x14ac:dyDescent="0.25">
      <c r="A14" t="s">
        <v>22</v>
      </c>
      <c r="B14">
        <v>5480</v>
      </c>
      <c r="C14">
        <v>0.75</v>
      </c>
      <c r="D14">
        <v>421.92154306073718</v>
      </c>
      <c r="E14">
        <v>421.92228429803311</v>
      </c>
      <c r="F14">
        <v>421.92203841959929</v>
      </c>
      <c r="G14">
        <v>5058.0784569392627</v>
      </c>
      <c r="H14">
        <v>5058.0777157019666</v>
      </c>
      <c r="I14">
        <v>5058.0779615804004</v>
      </c>
      <c r="J14">
        <v>5479.25</v>
      </c>
    </row>
    <row r="15" spans="1:10" x14ac:dyDescent="0.25">
      <c r="A15" t="s">
        <v>23</v>
      </c>
      <c r="B15">
        <v>0</v>
      </c>
      <c r="C15">
        <v>822.63750000000005</v>
      </c>
      <c r="D15">
        <v>529.97103009856551</v>
      </c>
      <c r="E15">
        <v>536.17089202098032</v>
      </c>
      <c r="F15">
        <v>536.75643299766932</v>
      </c>
      <c r="G15">
        <v>-529.97103009856551</v>
      </c>
      <c r="H15">
        <v>-536.17089202098032</v>
      </c>
      <c r="I15">
        <v>-536.75643299766932</v>
      </c>
      <c r="J15">
        <v>-822.63750000000005</v>
      </c>
    </row>
    <row r="16" spans="1:10" x14ac:dyDescent="0.25">
      <c r="A16" t="s">
        <v>24</v>
      </c>
      <c r="B16">
        <v>0</v>
      </c>
      <c r="C16">
        <v>699.24187500000005</v>
      </c>
      <c r="D16">
        <v>529.97103009856551</v>
      </c>
      <c r="E16">
        <v>536.17089202098032</v>
      </c>
      <c r="F16">
        <v>536.75643299766932</v>
      </c>
      <c r="G16">
        <v>-529.97103009856551</v>
      </c>
      <c r="H16">
        <v>-536.17089202098032</v>
      </c>
      <c r="I16">
        <v>-536.75643299766932</v>
      </c>
      <c r="J16">
        <v>-699.24187500000005</v>
      </c>
    </row>
    <row r="17" spans="1:17" x14ac:dyDescent="0.25">
      <c r="A17" t="s">
        <v>25</v>
      </c>
      <c r="B17">
        <v>0</v>
      </c>
      <c r="C17">
        <v>594.35559375000003</v>
      </c>
      <c r="D17">
        <v>529.97103009856551</v>
      </c>
      <c r="E17">
        <v>536.17089202098032</v>
      </c>
      <c r="F17">
        <v>536.75643299766932</v>
      </c>
      <c r="G17">
        <v>-529.97103009856551</v>
      </c>
      <c r="H17">
        <v>-536.17089202098032</v>
      </c>
      <c r="I17">
        <v>-536.75643299766932</v>
      </c>
      <c r="J17">
        <v>-594.35559375000003</v>
      </c>
    </row>
    <row r="18" spans="1:17" x14ac:dyDescent="0.25">
      <c r="A18" t="s">
        <v>26</v>
      </c>
      <c r="B18">
        <v>1520</v>
      </c>
      <c r="C18">
        <v>505.20225468749999</v>
      </c>
      <c r="D18">
        <v>529.97103009856551</v>
      </c>
      <c r="E18">
        <v>536.17089202098032</v>
      </c>
      <c r="F18">
        <v>536.75643299766932</v>
      </c>
      <c r="G18">
        <v>990.02896990143449</v>
      </c>
      <c r="H18">
        <v>983.82910797901968</v>
      </c>
      <c r="I18">
        <v>983.24356700233068</v>
      </c>
      <c r="J18">
        <v>1014.7977453125</v>
      </c>
    </row>
    <row r="19" spans="1:17" x14ac:dyDescent="0.25">
      <c r="A19" t="s">
        <v>27</v>
      </c>
      <c r="B19">
        <v>3001</v>
      </c>
      <c r="C19">
        <v>657.42191648437506</v>
      </c>
      <c r="D19">
        <v>516.27214263329688</v>
      </c>
      <c r="E19">
        <v>517.02104669896687</v>
      </c>
      <c r="F19">
        <v>517.09057370644939</v>
      </c>
      <c r="G19">
        <v>2484.7278573667031</v>
      </c>
      <c r="H19">
        <v>2483.978953301033</v>
      </c>
      <c r="I19">
        <v>2483.909426293551</v>
      </c>
      <c r="J19">
        <v>2343.5780835156252</v>
      </c>
    </row>
    <row r="20" spans="1:17" x14ac:dyDescent="0.25">
      <c r="A20" t="s">
        <v>28</v>
      </c>
      <c r="B20">
        <v>1001</v>
      </c>
      <c r="C20">
        <v>1008.958629011719</v>
      </c>
      <c r="D20">
        <v>581.27974759871825</v>
      </c>
      <c r="E20">
        <v>583.87668336314619</v>
      </c>
      <c r="F20">
        <v>584.1173470268252</v>
      </c>
      <c r="G20">
        <v>419.72025240128181</v>
      </c>
      <c r="H20">
        <v>417.12331663685381</v>
      </c>
      <c r="I20">
        <v>416.8826529731748</v>
      </c>
      <c r="J20">
        <v>-7.9586290117188128</v>
      </c>
    </row>
    <row r="21" spans="1:17" x14ac:dyDescent="0.25">
      <c r="A21" t="s">
        <v>29</v>
      </c>
      <c r="B21">
        <v>3000</v>
      </c>
      <c r="C21">
        <v>1007.764834659961</v>
      </c>
      <c r="D21">
        <v>593.8129028334713</v>
      </c>
      <c r="E21">
        <v>595.38585936260063</v>
      </c>
      <c r="F21">
        <v>595.53098438612744</v>
      </c>
      <c r="G21">
        <v>2406.1870971665289</v>
      </c>
      <c r="H21">
        <v>2404.6141406373999</v>
      </c>
      <c r="I21">
        <v>2404.4690156138731</v>
      </c>
      <c r="J21">
        <v>1992.235165340039</v>
      </c>
    </row>
    <row r="22" spans="1:17" x14ac:dyDescent="0.25">
      <c r="A22" t="s">
        <v>30</v>
      </c>
      <c r="B22">
        <v>3000</v>
      </c>
      <c r="C22">
        <v>1306.6001094609669</v>
      </c>
      <c r="D22">
        <v>675.47413901672724</v>
      </c>
      <c r="E22">
        <v>678.38186402691792</v>
      </c>
      <c r="F22">
        <v>678.64903531827031</v>
      </c>
      <c r="G22">
        <v>2324.5258609832731</v>
      </c>
      <c r="H22">
        <v>2321.6181359730822</v>
      </c>
      <c r="I22">
        <v>2321.3509646817301</v>
      </c>
      <c r="J22">
        <v>1693.3998905390331</v>
      </c>
    </row>
    <row r="23" spans="1:17" x14ac:dyDescent="0.25">
      <c r="A23" t="s">
        <v>31</v>
      </c>
      <c r="B23">
        <v>2000</v>
      </c>
      <c r="C23">
        <v>1560.610093041822</v>
      </c>
      <c r="D23">
        <v>764.72226840579344</v>
      </c>
      <c r="E23">
        <v>768.27895713196256</v>
      </c>
      <c r="F23">
        <v>768.60417825471768</v>
      </c>
      <c r="G23">
        <v>1235.2777315942069</v>
      </c>
      <c r="H23">
        <v>1231.7210428680371</v>
      </c>
      <c r="I23">
        <v>1231.3958217452821</v>
      </c>
      <c r="J23">
        <v>439.38990695817819</v>
      </c>
    </row>
    <row r="24" spans="1:17" x14ac:dyDescent="0.25">
      <c r="A24" t="s">
        <v>32</v>
      </c>
      <c r="B24">
        <v>2000</v>
      </c>
      <c r="C24">
        <v>1626.5185790855489</v>
      </c>
      <c r="D24">
        <v>818.10781283980396</v>
      </c>
      <c r="E24">
        <v>820.22468794096335</v>
      </c>
      <c r="F24">
        <v>820.41727241494914</v>
      </c>
      <c r="G24">
        <v>1181.892187160196</v>
      </c>
      <c r="H24">
        <v>1179.7753120590371</v>
      </c>
      <c r="I24">
        <v>1179.5827275850511</v>
      </c>
      <c r="J24">
        <v>373.48142091445152</v>
      </c>
    </row>
    <row r="25" spans="1:17" x14ac:dyDescent="0.25">
      <c r="A25" t="s">
        <v>33</v>
      </c>
      <c r="B25">
        <v>0</v>
      </c>
      <c r="C25">
        <v>1682.5407922227159</v>
      </c>
      <c r="D25">
        <v>875.29249743959281</v>
      </c>
      <c r="E25">
        <v>875.29155702596483</v>
      </c>
      <c r="F25">
        <v>875.29164420794586</v>
      </c>
      <c r="G25">
        <v>-875.29249743959281</v>
      </c>
      <c r="H25">
        <v>-875.29155702596483</v>
      </c>
      <c r="I25">
        <v>-875.29164420794586</v>
      </c>
      <c r="J25">
        <v>-1682.5407922227159</v>
      </c>
    </row>
    <row r="26" spans="1:17" x14ac:dyDescent="0.25">
      <c r="A26" t="s">
        <v>34</v>
      </c>
      <c r="B26">
        <v>0</v>
      </c>
      <c r="C26">
        <v>1430.1596733893091</v>
      </c>
      <c r="D26">
        <v>875.29249743959281</v>
      </c>
      <c r="E26">
        <v>875.29155702596483</v>
      </c>
      <c r="F26">
        <v>875.29164420794586</v>
      </c>
      <c r="G26">
        <v>-875.29249743959281</v>
      </c>
      <c r="H26">
        <v>-875.29155702596483</v>
      </c>
      <c r="I26">
        <v>-875.29164420794586</v>
      </c>
      <c r="J26">
        <v>-1430.1596733893091</v>
      </c>
    </row>
    <row r="27" spans="1:17" x14ac:dyDescent="0.25">
      <c r="A27" t="s">
        <v>35</v>
      </c>
      <c r="B27">
        <v>1000</v>
      </c>
      <c r="C27">
        <v>1215.6357223809121</v>
      </c>
      <c r="D27">
        <v>875.29249743959281</v>
      </c>
      <c r="E27">
        <v>875.29155702596483</v>
      </c>
      <c r="F27">
        <v>875.29164420794586</v>
      </c>
      <c r="G27">
        <v>124.70750256040721</v>
      </c>
      <c r="H27">
        <v>124.70844297403519</v>
      </c>
      <c r="I27">
        <v>124.70835579205411</v>
      </c>
      <c r="J27">
        <v>-215.63572238091231</v>
      </c>
    </row>
    <row r="28" spans="1:17" x14ac:dyDescent="0.25">
      <c r="A28" t="s">
        <v>36</v>
      </c>
      <c r="B28">
        <v>1000</v>
      </c>
      <c r="C28">
        <v>1183.290364023776</v>
      </c>
      <c r="D28">
        <v>796.24279258799459</v>
      </c>
      <c r="E28">
        <v>785.27620222632731</v>
      </c>
      <c r="F28">
        <v>784.30140232534836</v>
      </c>
      <c r="G28">
        <v>203.75720741200541</v>
      </c>
      <c r="H28">
        <v>214.72379777367269</v>
      </c>
      <c r="I28">
        <v>215.69859767465161</v>
      </c>
      <c r="J28">
        <v>-183.29036402377551</v>
      </c>
    </row>
    <row r="29" spans="1:17" x14ac:dyDescent="0.25">
      <c r="A29" t="s">
        <v>37</v>
      </c>
      <c r="B29">
        <v>1000</v>
      </c>
      <c r="C29">
        <v>1155.796809420209</v>
      </c>
      <c r="D29">
        <v>807.2670531596043</v>
      </c>
      <c r="E29">
        <v>793.46582615948762</v>
      </c>
      <c r="F29">
        <v>792.24540500257729</v>
      </c>
      <c r="G29">
        <v>192.7329468403957</v>
      </c>
      <c r="H29">
        <v>206.53417384051241</v>
      </c>
      <c r="I29">
        <v>207.75459499742271</v>
      </c>
      <c r="J29">
        <v>-155.7968094202092</v>
      </c>
    </row>
    <row r="30" spans="1:17" x14ac:dyDescent="0.25">
      <c r="A30" t="s">
        <v>38</v>
      </c>
      <c r="B30">
        <v>0</v>
      </c>
      <c r="C30">
        <v>1132.427288007178</v>
      </c>
      <c r="D30">
        <v>818.80088552942846</v>
      </c>
      <c r="E30">
        <v>801.95085371689595</v>
      </c>
      <c r="F30">
        <v>800.46885721361878</v>
      </c>
      <c r="G30">
        <v>-818.80088552942846</v>
      </c>
      <c r="H30">
        <v>-801.95085371689595</v>
      </c>
      <c r="I30">
        <v>-800.46885721361878</v>
      </c>
      <c r="J30">
        <v>-1132.427288007178</v>
      </c>
      <c r="N30" t="s">
        <v>46</v>
      </c>
      <c r="O30" t="s">
        <v>47</v>
      </c>
      <c r="P30" t="s">
        <v>48</v>
      </c>
      <c r="Q30" t="s">
        <v>49</v>
      </c>
    </row>
    <row r="31" spans="1:17" x14ac:dyDescent="0.25">
      <c r="A31" t="s">
        <v>39</v>
      </c>
      <c r="B31">
        <v>0</v>
      </c>
      <c r="C31">
        <v>962.56319480610114</v>
      </c>
      <c r="D31">
        <v>818.80088552942846</v>
      </c>
      <c r="E31">
        <v>801.95085371689595</v>
      </c>
      <c r="F31">
        <v>800.46885721361878</v>
      </c>
      <c r="G31">
        <v>-818.80088552942846</v>
      </c>
      <c r="H31">
        <v>-801.95085371689595</v>
      </c>
      <c r="I31">
        <v>-800.46885721361878</v>
      </c>
      <c r="J31">
        <v>-962.56319480610114</v>
      </c>
      <c r="M31" t="s">
        <v>50</v>
      </c>
      <c r="N31" s="2">
        <v>145.0505</v>
      </c>
      <c r="O31" s="2">
        <v>313.34879999999998</v>
      </c>
      <c r="P31" s="2">
        <v>317.8229</v>
      </c>
      <c r="Q31" s="2">
        <v>318.20479999999998</v>
      </c>
    </row>
    <row r="32" spans="1:17" x14ac:dyDescent="0.25">
      <c r="A32" t="s">
        <v>40</v>
      </c>
      <c r="B32">
        <v>0</v>
      </c>
      <c r="C32">
        <v>818.17871558518596</v>
      </c>
      <c r="D32">
        <v>818.80088552942846</v>
      </c>
      <c r="E32">
        <v>801.95085371689595</v>
      </c>
      <c r="F32">
        <v>800.46885721361878</v>
      </c>
      <c r="G32">
        <v>-818.80088552942846</v>
      </c>
      <c r="H32">
        <v>-801.95085371689595</v>
      </c>
      <c r="I32">
        <v>-800.46885721361878</v>
      </c>
      <c r="J32">
        <v>-818.17871558518596</v>
      </c>
      <c r="M32" t="s">
        <v>51</v>
      </c>
      <c r="N32" s="2">
        <v>754.6798</v>
      </c>
      <c r="O32" s="2">
        <v>760.08709999999996</v>
      </c>
      <c r="P32" s="2">
        <v>758.64080000000001</v>
      </c>
      <c r="Q32" s="2">
        <v>758.51610000000005</v>
      </c>
    </row>
    <row r="33" spans="1:17" x14ac:dyDescent="0.25">
      <c r="A33" t="s">
        <v>41</v>
      </c>
      <c r="B33">
        <v>1</v>
      </c>
      <c r="C33">
        <v>695.45190824740803</v>
      </c>
      <c r="D33">
        <v>818.80088552942846</v>
      </c>
      <c r="E33">
        <v>801.95085371689595</v>
      </c>
      <c r="F33">
        <v>800.46885721361878</v>
      </c>
      <c r="G33">
        <v>-817.80088552942846</v>
      </c>
      <c r="H33">
        <v>-800.95085371689595</v>
      </c>
      <c r="I33">
        <v>-799.46885721361878</v>
      </c>
      <c r="J33">
        <v>-694.45190824740803</v>
      </c>
      <c r="M33" t="s">
        <v>52</v>
      </c>
      <c r="N33" s="2">
        <v>1301.6587</v>
      </c>
      <c r="O33" s="2">
        <v>1278.0686000000001</v>
      </c>
      <c r="P33" s="2">
        <v>1277.2547999999999</v>
      </c>
      <c r="Q33" s="2">
        <v>1277.1859999999999</v>
      </c>
    </row>
    <row r="34" spans="1:17" x14ac:dyDescent="0.25">
      <c r="A34" t="s">
        <v>42</v>
      </c>
      <c r="B34">
        <v>1000</v>
      </c>
      <c r="C34">
        <v>591.28412201029676</v>
      </c>
      <c r="D34">
        <v>638.93608079795285</v>
      </c>
      <c r="E34">
        <v>615.25073415178269</v>
      </c>
      <c r="F34">
        <v>613.20552525315009</v>
      </c>
      <c r="G34">
        <v>361.0639192020472</v>
      </c>
      <c r="H34">
        <v>384.74926584821731</v>
      </c>
      <c r="I34">
        <v>386.79447474684991</v>
      </c>
      <c r="J34">
        <v>408.71587798970319</v>
      </c>
      <c r="M34" t="s">
        <v>53</v>
      </c>
      <c r="N34" s="2">
        <f>N33-N32</f>
        <v>546.97889999999995</v>
      </c>
      <c r="O34" s="2">
        <f>O33-O32</f>
        <v>517.9815000000001</v>
      </c>
      <c r="P34" s="2">
        <f>P33-P32</f>
        <v>518.61399999999992</v>
      </c>
      <c r="Q34" s="2">
        <f>Q33-Q32</f>
        <v>518.66989999999987</v>
      </c>
    </row>
    <row r="35" spans="1:17" x14ac:dyDescent="0.25">
      <c r="A35" t="s">
        <v>43</v>
      </c>
      <c r="B35">
        <v>0</v>
      </c>
      <c r="C35">
        <v>652.59150370875227</v>
      </c>
      <c r="D35">
        <v>660.85442514606314</v>
      </c>
      <c r="E35">
        <v>635.10628652299317</v>
      </c>
      <c r="F35">
        <v>632.89170316918546</v>
      </c>
      <c r="G35">
        <v>-660.85442514606314</v>
      </c>
      <c r="H35">
        <v>-635.10628652299317</v>
      </c>
      <c r="I35">
        <v>-632.89170316918546</v>
      </c>
      <c r="J35">
        <v>-652.59150370875227</v>
      </c>
      <c r="M35" s="5" t="s">
        <v>54</v>
      </c>
      <c r="N35" s="5"/>
      <c r="O35" s="5"/>
      <c r="P35" s="5"/>
      <c r="Q35" s="5"/>
    </row>
    <row r="36" spans="1:17" x14ac:dyDescent="0.25">
      <c r="A36" t="s">
        <v>44</v>
      </c>
      <c r="B36">
        <v>3000</v>
      </c>
      <c r="C36">
        <v>554.70277815243946</v>
      </c>
      <c r="D36">
        <v>660.85442514606314</v>
      </c>
      <c r="E36">
        <v>635.10628652299317</v>
      </c>
      <c r="F36">
        <v>632.89170316918546</v>
      </c>
      <c r="G36">
        <v>2339.145574853937</v>
      </c>
      <c r="H36">
        <v>2364.8937134770072</v>
      </c>
      <c r="I36">
        <v>2367.1082968308151</v>
      </c>
      <c r="J36">
        <v>2445.2972218475611</v>
      </c>
      <c r="M36" s="3" t="s">
        <v>46</v>
      </c>
      <c r="N36" s="4"/>
      <c r="O36" s="4">
        <f>(N33-O33)/O33</f>
        <v>1.8457616437803019E-2</v>
      </c>
      <c r="P36" s="4">
        <f>(N33-P33)/P33</f>
        <v>1.9106524399047101E-2</v>
      </c>
      <c r="Q36" s="4">
        <f>(N33-Q33)/Q33</f>
        <v>1.9161422063818451E-2</v>
      </c>
    </row>
    <row r="37" spans="1:17" x14ac:dyDescent="0.25">
      <c r="A37" t="s">
        <v>45</v>
      </c>
      <c r="B37">
        <v>0</v>
      </c>
      <c r="C37">
        <v>921.49736142957352</v>
      </c>
      <c r="D37">
        <v>765.73341344859818</v>
      </c>
      <c r="E37">
        <v>733.71547689804527</v>
      </c>
      <c r="F37">
        <v>730.98243670120416</v>
      </c>
      <c r="G37">
        <v>-765.73341344859818</v>
      </c>
      <c r="H37">
        <v>-733.71547689804527</v>
      </c>
      <c r="I37">
        <v>-730.98243670120416</v>
      </c>
      <c r="J37">
        <v>-921.49736142957352</v>
      </c>
      <c r="M37" s="3" t="s">
        <v>47</v>
      </c>
      <c r="N37" s="4">
        <f>(O33-N33)/N33</f>
        <v>-1.8123107078683448E-2</v>
      </c>
      <c r="O37" s="4"/>
      <c r="P37" s="4">
        <f>(O33-P33)/P33</f>
        <v>6.3714773277824316E-4</v>
      </c>
      <c r="Q37" s="4">
        <f>(O33-Q33)/Q33</f>
        <v>6.9105048129257493E-4</v>
      </c>
    </row>
    <row r="38" spans="1:17" x14ac:dyDescent="0.25">
      <c r="C38">
        <v>783.27279999999996</v>
      </c>
      <c r="D38">
        <v>765.73341344859818</v>
      </c>
      <c r="E38">
        <v>733.71547689804527</v>
      </c>
      <c r="F38">
        <v>730.98243670120416</v>
      </c>
      <c r="M38" s="3" t="s">
        <v>48</v>
      </c>
      <c r="N38" s="4">
        <f>(P33-N33)/N33</f>
        <v>-1.8748309368654029E-2</v>
      </c>
      <c r="O38" s="4">
        <f>(P33-O33)/O33</f>
        <v>-6.3674203403489321E-4</v>
      </c>
      <c r="P38" s="4"/>
      <c r="Q38" s="4">
        <f>(P33-Q33)/Q33</f>
        <v>5.3868426368602689E-5</v>
      </c>
    </row>
    <row r="39" spans="1:17" x14ac:dyDescent="0.25">
      <c r="C39">
        <v>783.27279999999996</v>
      </c>
      <c r="D39">
        <v>765.73341344859818</v>
      </c>
      <c r="E39">
        <v>733.71547689804527</v>
      </c>
      <c r="F39">
        <v>730.98243670120416</v>
      </c>
      <c r="M39" s="3" t="s">
        <v>49</v>
      </c>
      <c r="N39" s="4">
        <f>(Q33-N33)/N33</f>
        <v>-1.8801165005849867E-2</v>
      </c>
      <c r="O39" s="4">
        <f>(Q33-O33)/O33</f>
        <v>-6.9057326030867088E-4</v>
      </c>
      <c r="P39" s="4">
        <f>(Q33-P33)/P33</f>
        <v>-5.3865524717550633E-5</v>
      </c>
      <c r="Q39" s="3"/>
    </row>
    <row r="40" spans="1:17" x14ac:dyDescent="0.25">
      <c r="C40">
        <v>783.27279999999996</v>
      </c>
      <c r="D40">
        <v>765.73341344859818</v>
      </c>
      <c r="E40">
        <v>733.71547689804527</v>
      </c>
      <c r="F40">
        <v>730.98243670120416</v>
      </c>
      <c r="M40" s="6" t="s">
        <v>55</v>
      </c>
      <c r="N40" s="6"/>
      <c r="O40" s="6"/>
      <c r="P40" s="6"/>
      <c r="Q40" s="6"/>
    </row>
    <row r="41" spans="1:17" x14ac:dyDescent="0.25">
      <c r="C41">
        <v>783.27279999999996</v>
      </c>
      <c r="D41">
        <v>765.73341344859818</v>
      </c>
      <c r="E41">
        <v>733.71547689804527</v>
      </c>
      <c r="F41">
        <v>730.98243670120416</v>
      </c>
      <c r="M41" s="3" t="s">
        <v>46</v>
      </c>
      <c r="N41" s="3"/>
      <c r="O41" s="4">
        <f>(N32-O32)/O32</f>
        <v>-7.1140531131234355E-3</v>
      </c>
      <c r="P41" s="4">
        <f>(N32-P32)/P32</f>
        <v>-5.2211797730889412E-3</v>
      </c>
      <c r="Q41" s="4">
        <f>(N32-Q32)/Q32</f>
        <v>-5.057638196473418E-3</v>
      </c>
    </row>
    <row r="42" spans="1:17" x14ac:dyDescent="0.25">
      <c r="C42">
        <v>783.27279999999996</v>
      </c>
      <c r="D42">
        <v>765.73341344859818</v>
      </c>
      <c r="E42">
        <v>733.71547689804527</v>
      </c>
      <c r="F42">
        <v>730.98243670120416</v>
      </c>
      <c r="M42" s="3" t="s">
        <v>47</v>
      </c>
      <c r="N42" s="4">
        <f>(O32-N32)/N32</f>
        <v>7.1650254849804692E-3</v>
      </c>
      <c r="O42" s="3"/>
      <c r="P42" s="4">
        <f>(O32-P32)/P32</f>
        <v>1.9064358257556819E-3</v>
      </c>
      <c r="Q42" s="4">
        <f>(O32-Q32)/Q32</f>
        <v>2.0711491819355088E-3</v>
      </c>
    </row>
    <row r="43" spans="1:17" x14ac:dyDescent="0.25">
      <c r="M43" s="3" t="s">
        <v>48</v>
      </c>
      <c r="N43" s="4">
        <f>(P32-N32)/N32</f>
        <v>5.2485835714696652E-3</v>
      </c>
      <c r="O43" s="4">
        <f>(P32-O32)/O32</f>
        <v>-1.9028082439498724E-3</v>
      </c>
      <c r="P43" s="3"/>
      <c r="Q43" s="4">
        <f>(P32-Q32)/Q32</f>
        <v>1.6439993824779938E-4</v>
      </c>
    </row>
    <row r="44" spans="1:17" x14ac:dyDescent="0.25">
      <c r="M44" s="3" t="s">
        <v>49</v>
      </c>
      <c r="N44" s="4">
        <f>(Q32-N32)/N32</f>
        <v>5.0833479311358952E-3</v>
      </c>
      <c r="O44" s="4">
        <f>(Q32-O32)/O32</f>
        <v>-2.0668683891621274E-3</v>
      </c>
      <c r="P44" s="4">
        <f>(Q32-P32)/P32</f>
        <v>-1.6437291535066612E-4</v>
      </c>
      <c r="Q44" s="3"/>
    </row>
  </sheetData>
  <mergeCells count="2">
    <mergeCell ref="M35:Q35"/>
    <mergeCell ref="M40:Q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2506</cp:lastModifiedBy>
  <dcterms:created xsi:type="dcterms:W3CDTF">2022-01-15T07:41:05Z</dcterms:created>
  <dcterms:modified xsi:type="dcterms:W3CDTF">2022-01-21T05:23:58Z</dcterms:modified>
</cp:coreProperties>
</file>