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-105" yWindow="-105" windowWidth="23250" windowHeight="12570"/>
  </bookViews>
  <sheets>
    <sheet name="Hoja1" sheetId="1" r:id="rId1"/>
    <sheet name="0.1" sheetId="2" r:id="rId2"/>
    <sheet name="0.15" sheetId="3" r:id="rId3"/>
    <sheet name="0.5" sheetId="4" r:id="rId4"/>
    <sheet name="Opt." sheetId="5" r:id="rId5"/>
    <sheet name="Interdemand inter." sheetId="6" r:id="rId6"/>
    <sheet name="Agregate-Disaggregate" sheetId="7" r:id="rId7"/>
    <sheet name="Sheet3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1" l="1"/>
  <c r="AD6" i="1"/>
  <c r="AD10" i="1"/>
  <c r="AD8" i="1"/>
  <c r="Z10" i="1"/>
  <c r="Z8" i="1"/>
  <c r="M9" i="1"/>
  <c r="AB28" i="1"/>
  <c r="AB32" i="1"/>
  <c r="AB33" i="1"/>
  <c r="AB29" i="1"/>
  <c r="AA32" i="1"/>
  <c r="AB31" i="1"/>
  <c r="AA31" i="1"/>
  <c r="Z31" i="1"/>
  <c r="AA28" i="1"/>
  <c r="AB27" i="1"/>
  <c r="AA27" i="1"/>
  <c r="Z27" i="1"/>
  <c r="AB25" i="1"/>
  <c r="AA25" i="1"/>
  <c r="O28" i="1"/>
  <c r="Z25" i="1"/>
  <c r="V15" i="1"/>
  <c r="V11" i="1"/>
  <c r="Y25" i="1"/>
  <c r="N9" i="1"/>
  <c r="V33" i="1"/>
  <c r="V32" i="1"/>
  <c r="U32" i="1"/>
  <c r="V31" i="1"/>
  <c r="U31" i="1"/>
  <c r="T31" i="1"/>
  <c r="V29" i="1"/>
  <c r="V28" i="1"/>
  <c r="U28" i="1"/>
  <c r="V27" i="1"/>
  <c r="U27" i="1"/>
  <c r="T27" i="1"/>
  <c r="O32" i="1"/>
  <c r="O31" i="1"/>
  <c r="N31" i="1"/>
  <c r="O30" i="1"/>
  <c r="N30" i="1"/>
  <c r="M30" i="1"/>
  <c r="O27" i="1"/>
  <c r="N27" i="1"/>
  <c r="O26" i="1"/>
  <c r="N26" i="1"/>
  <c r="M26" i="1"/>
  <c r="V14" i="1"/>
  <c r="U14" i="1"/>
  <c r="V13" i="1"/>
  <c r="U13" i="1"/>
  <c r="T13" i="1"/>
  <c r="V10" i="1"/>
  <c r="U10" i="1"/>
  <c r="V9" i="1"/>
  <c r="U9" i="1"/>
  <c r="T9" i="1"/>
  <c r="O15" i="1"/>
  <c r="O14" i="1"/>
  <c r="N14" i="1"/>
  <c r="O13" i="1"/>
  <c r="N13" i="1"/>
  <c r="M13" i="1"/>
  <c r="O11" i="1"/>
  <c r="O10" i="1"/>
  <c r="N10" i="1"/>
  <c r="O9" i="1"/>
  <c r="Z6" i="1" l="1"/>
  <c r="Y6" i="1"/>
  <c r="I13" i="8"/>
  <c r="J10" i="8"/>
  <c r="J19" i="8"/>
  <c r="J28" i="8"/>
  <c r="J37" i="8"/>
  <c r="I21" i="8"/>
  <c r="I29" i="8"/>
  <c r="I37" i="8"/>
  <c r="H9" i="8"/>
  <c r="H16" i="8"/>
  <c r="H23" i="8"/>
  <c r="H30" i="8"/>
  <c r="H37" i="8"/>
  <c r="G7" i="8"/>
  <c r="G13" i="8"/>
  <c r="G19" i="8"/>
  <c r="G25" i="8"/>
  <c r="G31" i="8"/>
  <c r="G37" i="8"/>
  <c r="F7" i="8"/>
  <c r="F12" i="8"/>
  <c r="F17" i="8"/>
  <c r="F22" i="8"/>
  <c r="F27" i="8"/>
  <c r="F32" i="8"/>
  <c r="F37" i="8"/>
  <c r="E37" i="8"/>
  <c r="E33" i="8"/>
  <c r="E29" i="8"/>
  <c r="E25" i="8"/>
  <c r="E21" i="8"/>
  <c r="E17" i="8"/>
  <c r="E13" i="8"/>
  <c r="E9" i="8"/>
  <c r="E5" i="8"/>
  <c r="D37" i="8"/>
  <c r="D34" i="8"/>
  <c r="D31" i="8"/>
  <c r="D28" i="8"/>
  <c r="D25" i="8"/>
  <c r="D22" i="8"/>
  <c r="D19" i="8"/>
  <c r="D16" i="8"/>
  <c r="D13" i="8"/>
  <c r="D10" i="8"/>
  <c r="D7" i="8"/>
  <c r="D4" i="8"/>
  <c r="C37" i="8"/>
  <c r="C35" i="8"/>
  <c r="C33" i="8"/>
  <c r="C31" i="8"/>
  <c r="C29" i="8"/>
  <c r="C27" i="8"/>
  <c r="C25" i="8"/>
  <c r="C23" i="8"/>
  <c r="I27" i="7" l="1"/>
  <c r="J27" i="7"/>
  <c r="J29" i="7"/>
  <c r="I30" i="7"/>
  <c r="J32" i="7"/>
  <c r="I33" i="7"/>
  <c r="O47" i="4" l="1"/>
  <c r="N47" i="4"/>
  <c r="M47" i="4"/>
  <c r="D18" i="1"/>
  <c r="V25" i="1"/>
  <c r="U25" i="1"/>
  <c r="T25" i="1"/>
  <c r="S25" i="1"/>
  <c r="L24" i="1"/>
  <c r="O7" i="1"/>
  <c r="M24" i="1"/>
  <c r="N24" i="1"/>
  <c r="O24" i="1"/>
  <c r="V7" i="1"/>
  <c r="T7" i="1"/>
  <c r="S7" i="1"/>
  <c r="U7" i="1"/>
  <c r="M7" i="1"/>
  <c r="N7" i="1"/>
  <c r="L7" i="1"/>
  <c r="P38" i="5"/>
  <c r="O38" i="5"/>
  <c r="N38" i="5"/>
  <c r="M38" i="5"/>
  <c r="P46" i="4"/>
  <c r="N46" i="4"/>
  <c r="M46" i="4"/>
  <c r="P45" i="4"/>
  <c r="O45" i="4"/>
  <c r="M45" i="4"/>
  <c r="P44" i="4"/>
  <c r="O44" i="4"/>
  <c r="N44" i="4"/>
  <c r="O42" i="4"/>
  <c r="N42" i="4"/>
  <c r="M42" i="4"/>
  <c r="P41" i="4"/>
  <c r="N41" i="4"/>
  <c r="M41" i="4"/>
  <c r="P40" i="4"/>
  <c r="O40" i="4"/>
  <c r="M40" i="4"/>
  <c r="P39" i="4"/>
  <c r="O39" i="4"/>
  <c r="N39" i="4"/>
  <c r="P37" i="4"/>
  <c r="O37" i="4"/>
  <c r="N37" i="4"/>
  <c r="M37" i="4"/>
  <c r="O47" i="3"/>
  <c r="N47" i="3"/>
  <c r="M47" i="3"/>
  <c r="P46" i="3"/>
  <c r="N46" i="3"/>
  <c r="M46" i="3"/>
  <c r="P45" i="3"/>
  <c r="O45" i="3"/>
  <c r="M45" i="3"/>
  <c r="P44" i="3"/>
  <c r="O44" i="3"/>
  <c r="N44" i="3"/>
  <c r="O42" i="3"/>
  <c r="N42" i="3"/>
  <c r="M42" i="3"/>
  <c r="P41" i="3"/>
  <c r="N41" i="3"/>
  <c r="M41" i="3"/>
  <c r="P40" i="3"/>
  <c r="O40" i="3"/>
  <c r="M40" i="3"/>
  <c r="P39" i="3"/>
  <c r="O39" i="3"/>
  <c r="N39" i="3"/>
  <c r="P37" i="3"/>
  <c r="O37" i="3"/>
  <c r="N37" i="3"/>
  <c r="M37" i="3"/>
  <c r="O47" i="2"/>
  <c r="N47" i="2"/>
  <c r="M47" i="2"/>
  <c r="P46" i="2"/>
  <c r="N46" i="2"/>
  <c r="M46" i="2"/>
  <c r="P45" i="2"/>
  <c r="O45" i="2"/>
  <c r="M45" i="2"/>
  <c r="P44" i="2"/>
  <c r="O44" i="2"/>
  <c r="N44" i="2"/>
  <c r="O42" i="2"/>
  <c r="N42" i="2"/>
  <c r="M42" i="2"/>
  <c r="P41" i="2"/>
  <c r="N41" i="2"/>
  <c r="M41" i="2"/>
  <c r="P40" i="2"/>
  <c r="O40" i="2"/>
  <c r="M40" i="2"/>
  <c r="P39" i="2"/>
  <c r="O39" i="2"/>
  <c r="N39" i="2"/>
  <c r="P37" i="2"/>
  <c r="O37" i="2"/>
  <c r="N37" i="2"/>
  <c r="M37" i="2"/>
</calcChain>
</file>

<file path=xl/sharedStrings.xml><?xml version="1.0" encoding="utf-8"?>
<sst xmlns="http://schemas.openxmlformats.org/spreadsheetml/2006/main" count="533" uniqueCount="115">
  <si>
    <t>X</t>
  </si>
  <si>
    <t>BIP005887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</si>
  <si>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</si>
  <si>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</si>
  <si>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</si>
  <si>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</si>
  <si>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</si>
  <si>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</si>
  <si>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</si>
  <si>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</si>
  <si>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</si>
  <si>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</si>
  <si>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</si>
  <si>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</si>
  <si>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</si>
  <si>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</si>
  <si>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</si>
  <si>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</si>
  <si>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</si>
  <si>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</si>
  <si>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</si>
  <si>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</si>
  <si>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</si>
  <si>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</si>
  <si>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</si>
  <si>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</si>
  <si>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</si>
  <si>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</si>
  <si>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</si>
  <si>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</si>
  <si>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</si>
  <si>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</si>
  <si>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</si>
  <si>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</si>
  <si>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</si>
  <si>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</si>
  <si>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</si>
  <si>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</si>
  <si>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</t>
  </si>
  <si>
    <t>Croston</t>
  </si>
  <si>
    <t>SBA</t>
  </si>
  <si>
    <t>SBJ</t>
  </si>
  <si>
    <t>ME</t>
  </si>
  <si>
    <t>MAE</t>
  </si>
  <si>
    <t>RMSE</t>
  </si>
  <si>
    <t>Error size</t>
  </si>
  <si>
    <t>RMSE variation</t>
  </si>
  <si>
    <t>MAE variation</t>
  </si>
  <si>
    <t>SES_bip5887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</si>
  <si>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</si>
  <si>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</si>
  <si>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</si>
  <si>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</si>
  <si>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</si>
  <si>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</si>
  <si>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</si>
  <si>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opt</t>
  </si>
  <si>
    <t>Cros.</t>
  </si>
  <si>
    <t>opt.</t>
  </si>
  <si>
    <t>Nov-20</t>
  </si>
  <si>
    <t>Oct-20</t>
  </si>
  <si>
    <t>Sep-20</t>
  </si>
  <si>
    <t>Aug-20</t>
  </si>
  <si>
    <t>MAPA</t>
  </si>
  <si>
    <t>Jul-20</t>
  </si>
  <si>
    <t>ADIDA</t>
  </si>
  <si>
    <t>Jun-20</t>
  </si>
  <si>
    <t>May-20</t>
  </si>
  <si>
    <t>Apr-20</t>
  </si>
  <si>
    <t>Mar-20</t>
  </si>
  <si>
    <t>Feb-20</t>
  </si>
  <si>
    <t>Jan-20</t>
  </si>
  <si>
    <t>Dec-19</t>
  </si>
  <si>
    <t>Nov-19</t>
  </si>
  <si>
    <t>Oct-19</t>
  </si>
  <si>
    <t>Sep-19</t>
  </si>
  <si>
    <t>Aug-19</t>
  </si>
  <si>
    <t>Jul-19</t>
  </si>
  <si>
    <t>Jun-19</t>
  </si>
  <si>
    <t>May-19</t>
  </si>
  <si>
    <t>Apr-19</t>
  </si>
  <si>
    <t>Mar-19</t>
  </si>
  <si>
    <t>Feb-19</t>
  </si>
  <si>
    <t>Jan-19</t>
  </si>
  <si>
    <t>Dec-18</t>
  </si>
  <si>
    <t>Nov-18</t>
  </si>
  <si>
    <t>Oct-18</t>
  </si>
  <si>
    <t>Sep-18</t>
  </si>
  <si>
    <t>Aug-18</t>
  </si>
  <si>
    <t>Jul-18</t>
  </si>
  <si>
    <t>Jun-18</t>
  </si>
  <si>
    <t>May-18</t>
  </si>
  <si>
    <t>Apr-18</t>
  </si>
  <si>
    <t>Mar-18</t>
  </si>
  <si>
    <t>Feb-18</t>
  </si>
  <si>
    <t>Jan-18</t>
  </si>
  <si>
    <t>Dec-17</t>
  </si>
  <si>
    <t>BIP001271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</si>
  <si>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</si>
  <si>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</si>
  <si>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</si>
  <si>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</si>
  <si>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</si>
  <si>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</si>
  <si>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</si>
  <si>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</si>
  <si>
    <t>Agregation level</t>
  </si>
  <si>
    <t>Obs.</t>
  </si>
  <si>
    <t>ADI</t>
  </si>
  <si>
    <t>CV</t>
  </si>
  <si>
    <t>Model</t>
  </si>
  <si>
    <t>SBA-SBJ (0.1)</t>
  </si>
  <si>
    <t>SBA-SBJ (0.15)</t>
  </si>
  <si>
    <t>SBJ (0.5)</t>
  </si>
  <si>
    <t>SES (0.0615)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</si>
</sst>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Hoja1!$B$2:$B$37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1-43F5-9E5E-21F2F52B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3871"/>
        <c:axId val="550005951"/>
      </c:lineChart>
      <c:catAx>
        <c:axId val="5500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5951"/>
        <c:crosses val="autoZero"/>
        <c:auto val="1"/>
        <c:lblAlgn val="ctr"/>
        <c:lblOffset val="100"/>
        <c:noMultiLvlLbl val="0"/>
      </c:catAx>
      <c:valAx>
        <c:axId val="5500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64</c:v>
                </c:pt>
                <c:pt idx="10">
                  <c:v>0</c:v>
                </c:pt>
                <c:pt idx="15">
                  <c:v>16</c:v>
                </c:pt>
                <c:pt idx="20">
                  <c:v>83</c:v>
                </c:pt>
                <c:pt idx="25">
                  <c:v>14</c:v>
                </c:pt>
                <c:pt idx="30">
                  <c:v>10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6-41A3-8968-C55D1EFF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6-41A3-8968-C55D1EFF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64</c:v>
                </c:pt>
                <c:pt idx="11">
                  <c:v>10</c:v>
                </c:pt>
                <c:pt idx="17">
                  <c:v>17</c:v>
                </c:pt>
                <c:pt idx="23">
                  <c:v>82</c:v>
                </c:pt>
                <c:pt idx="29">
                  <c:v>14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A-4551-8C7D-8C258604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A-4551-8C7D-8C258604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64</c:v>
                </c:pt>
                <c:pt idx="14">
                  <c:v>10</c:v>
                </c:pt>
                <c:pt idx="21">
                  <c:v>95</c:v>
                </c:pt>
                <c:pt idx="28">
                  <c:v>18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4DF-A60E-EE30861F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4DF-A60E-EE30861F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72</c:v>
                </c:pt>
                <c:pt idx="19">
                  <c:v>71</c:v>
                </c:pt>
                <c:pt idx="27">
                  <c:v>42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6-4D63-8768-0EB5E684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6-4D63-8768-0EB5E684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64</c:v>
                </c:pt>
                <c:pt idx="17">
                  <c:v>27</c:v>
                </c:pt>
                <c:pt idx="26">
                  <c:v>96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185-9D04-CE41034E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D-4185-9D04-CE41034E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5D3-A152-28FAEBC85EB1}"/>
            </c:ext>
          </c:extLst>
        </c:ser>
        <c:ser>
          <c:idx val="2"/>
          <c:order val="1"/>
          <c:tx>
            <c:strRef>
              <c:f>'0.1'!$C$1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0.18</c:v>
                </c:pt>
                <c:pt idx="5">
                  <c:v>1.1619999999999999</c:v>
                </c:pt>
                <c:pt idx="6">
                  <c:v>6.2458</c:v>
                </c:pt>
                <c:pt idx="7">
                  <c:v>5.6212200000000001</c:v>
                </c:pt>
                <c:pt idx="8">
                  <c:v>5.0590980000000014</c:v>
                </c:pt>
                <c:pt idx="9">
                  <c:v>4.553188200000001</c:v>
                </c:pt>
                <c:pt idx="10">
                  <c:v>4.0978693800000006</c:v>
                </c:pt>
                <c:pt idx="11">
                  <c:v>3.688082442000002</c:v>
                </c:pt>
                <c:pt idx="12">
                  <c:v>4.3192741978000013</c:v>
                </c:pt>
                <c:pt idx="13">
                  <c:v>3.8873467780200008</c:v>
                </c:pt>
                <c:pt idx="14">
                  <c:v>3.4986121002180011</c:v>
                </c:pt>
                <c:pt idx="15">
                  <c:v>3.1487508901962009</c:v>
                </c:pt>
                <c:pt idx="16">
                  <c:v>3.4338758011765811</c:v>
                </c:pt>
                <c:pt idx="17">
                  <c:v>4.1904882210589234</c:v>
                </c:pt>
                <c:pt idx="18">
                  <c:v>3.7714393989530302</c:v>
                </c:pt>
                <c:pt idx="19">
                  <c:v>3.5942954590577272</c:v>
                </c:pt>
                <c:pt idx="20">
                  <c:v>8.4348659131519543</c:v>
                </c:pt>
                <c:pt idx="21">
                  <c:v>9.3913793218367587</c:v>
                </c:pt>
                <c:pt idx="22">
                  <c:v>9.0522413896530836</c:v>
                </c:pt>
                <c:pt idx="23">
                  <c:v>8.447017250687777</c:v>
                </c:pt>
                <c:pt idx="24">
                  <c:v>7.7023155256190003</c:v>
                </c:pt>
                <c:pt idx="25">
                  <c:v>6.9320839730570993</c:v>
                </c:pt>
                <c:pt idx="26">
                  <c:v>6.6388755757513902</c:v>
                </c:pt>
                <c:pt idx="27">
                  <c:v>6.9749880181762514</c:v>
                </c:pt>
                <c:pt idx="28">
                  <c:v>6.2774892163586262</c:v>
                </c:pt>
                <c:pt idx="29">
                  <c:v>5.649740294722764</c:v>
                </c:pt>
                <c:pt idx="30">
                  <c:v>5.0847662652504884</c:v>
                </c:pt>
                <c:pt idx="31">
                  <c:v>4.5762896387254388</c:v>
                </c:pt>
                <c:pt idx="32">
                  <c:v>4.1186606748528947</c:v>
                </c:pt>
                <c:pt idx="33">
                  <c:v>3.7067946073676059</c:v>
                </c:pt>
                <c:pt idx="34">
                  <c:v>3.3361151466308452</c:v>
                </c:pt>
                <c:pt idx="35">
                  <c:v>4.1025036319677604</c:v>
                </c:pt>
                <c:pt idx="36">
                  <c:v>3.9922529999999998</c:v>
                </c:pt>
                <c:pt idx="37">
                  <c:v>3.9922529999999998</c:v>
                </c:pt>
                <c:pt idx="38">
                  <c:v>3.9922529999999998</c:v>
                </c:pt>
                <c:pt idx="39">
                  <c:v>3.9922529999999998</c:v>
                </c:pt>
                <c:pt idx="40">
                  <c:v>3.9922529999999998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8-45D3-A152-28FAEBC85EB1}"/>
            </c:ext>
          </c:extLst>
        </c:ser>
        <c:ser>
          <c:idx val="3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'0.1'!$D$2:$D$42</c:f>
              <c:numCache>
                <c:formatCode>General</c:formatCode>
                <c:ptCount val="41"/>
                <c:pt idx="3">
                  <c:v>5.3073741064902578</c:v>
                </c:pt>
                <c:pt idx="4">
                  <c:v>5.3073741064902578</c:v>
                </c:pt>
                <c:pt idx="5">
                  <c:v>5.2972558401750414</c:v>
                </c:pt>
                <c:pt idx="6">
                  <c:v>6.1360165785574061</c:v>
                </c:pt>
                <c:pt idx="7">
                  <c:v>6.1360165785574061</c:v>
                </c:pt>
                <c:pt idx="8">
                  <c:v>6.1360165785574061</c:v>
                </c:pt>
                <c:pt idx="9">
                  <c:v>6.1360165785574061</c:v>
                </c:pt>
                <c:pt idx="10">
                  <c:v>6.1360165785574061</c:v>
                </c:pt>
                <c:pt idx="11">
                  <c:v>6.1360165785574061</c:v>
                </c:pt>
                <c:pt idx="12">
                  <c:v>5.6581184576317893</c:v>
                </c:pt>
                <c:pt idx="13">
                  <c:v>5.6581184576317893</c:v>
                </c:pt>
                <c:pt idx="14">
                  <c:v>5.6581184576317893</c:v>
                </c:pt>
                <c:pt idx="15">
                  <c:v>5.6581184576317893</c:v>
                </c:pt>
                <c:pt idx="16">
                  <c:v>5.3529428850624203</c:v>
                </c:pt>
                <c:pt idx="17">
                  <c:v>5.4657685057395211</c:v>
                </c:pt>
                <c:pt idx="18">
                  <c:v>5.4657685057395211</c:v>
                </c:pt>
                <c:pt idx="19">
                  <c:v>5.2759219147797003</c:v>
                </c:pt>
                <c:pt idx="20">
                  <c:v>6.3539675025467419</c:v>
                </c:pt>
                <c:pt idx="21">
                  <c:v>6.6450650369781039</c:v>
                </c:pt>
                <c:pt idx="22">
                  <c:v>6.6276339508819868</c:v>
                </c:pt>
                <c:pt idx="23">
                  <c:v>6.5218903097315541</c:v>
                </c:pt>
                <c:pt idx="24">
                  <c:v>6.348656366815848</c:v>
                </c:pt>
                <c:pt idx="25">
                  <c:v>6.348656366815848</c:v>
                </c:pt>
                <c:pt idx="26">
                  <c:v>6.0652436816714967</c:v>
                </c:pt>
                <c:pt idx="27">
                  <c:v>6.2027311256979303</c:v>
                </c:pt>
                <c:pt idx="28">
                  <c:v>6.2027311256979303</c:v>
                </c:pt>
                <c:pt idx="29">
                  <c:v>6.2027311256979303</c:v>
                </c:pt>
                <c:pt idx="30">
                  <c:v>6.2027311256979303</c:v>
                </c:pt>
                <c:pt idx="31">
                  <c:v>6.2027311256979303</c:v>
                </c:pt>
                <c:pt idx="32">
                  <c:v>6.2027311256979303</c:v>
                </c:pt>
                <c:pt idx="33">
                  <c:v>6.2027311256979303</c:v>
                </c:pt>
                <c:pt idx="34">
                  <c:v>6.2027311256979303</c:v>
                </c:pt>
                <c:pt idx="35">
                  <c:v>5.0586214315586426</c:v>
                </c:pt>
                <c:pt idx="36">
                  <c:v>4.9930209999999997</c:v>
                </c:pt>
                <c:pt idx="37">
                  <c:v>4.9930209999999997</c:v>
                </c:pt>
                <c:pt idx="38">
                  <c:v>4.9930209999999997</c:v>
                </c:pt>
                <c:pt idx="39">
                  <c:v>4.9930209999999997</c:v>
                </c:pt>
                <c:pt idx="40">
                  <c:v>4.9930209999999997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5D3-A152-28FAEBC85EB1}"/>
            </c:ext>
          </c:extLst>
        </c:ser>
        <c:ser>
          <c:idx val="4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'0.1'!$E$2:$E$42</c:f>
              <c:numCache>
                <c:formatCode>General</c:formatCode>
                <c:ptCount val="41"/>
                <c:pt idx="3">
                  <c:v>5.3790333434146422</c:v>
                </c:pt>
                <c:pt idx="4">
                  <c:v>5.3790333434146422</c:v>
                </c:pt>
                <c:pt idx="5">
                  <c:v>5.3607218200774787</c:v>
                </c:pt>
                <c:pt idx="6">
                  <c:v>6.0616137169026834</c:v>
                </c:pt>
                <c:pt idx="7">
                  <c:v>6.0616137169026834</c:v>
                </c:pt>
                <c:pt idx="8">
                  <c:v>6.0616137169026834</c:v>
                </c:pt>
                <c:pt idx="9">
                  <c:v>6.0616137169026834</c:v>
                </c:pt>
                <c:pt idx="10">
                  <c:v>6.0616137169026834</c:v>
                </c:pt>
                <c:pt idx="11">
                  <c:v>6.0616137169026834</c:v>
                </c:pt>
                <c:pt idx="12">
                  <c:v>5.6320416104664979</c:v>
                </c:pt>
                <c:pt idx="13">
                  <c:v>5.6320416104664979</c:v>
                </c:pt>
                <c:pt idx="14">
                  <c:v>5.6320416104664979</c:v>
                </c:pt>
                <c:pt idx="15">
                  <c:v>5.6320416104664979</c:v>
                </c:pt>
                <c:pt idx="16">
                  <c:v>5.3529438841633157</c:v>
                </c:pt>
                <c:pt idx="17">
                  <c:v>5.4451725860703277</c:v>
                </c:pt>
                <c:pt idx="18">
                  <c:v>5.4451725860703277</c:v>
                </c:pt>
                <c:pt idx="19">
                  <c:v>5.2714087043514626</c:v>
                </c:pt>
                <c:pt idx="20">
                  <c:v>6.1991626265114244</c:v>
                </c:pt>
                <c:pt idx="21">
                  <c:v>6.4479920356355391</c:v>
                </c:pt>
                <c:pt idx="22">
                  <c:v>6.429490034566582</c:v>
                </c:pt>
                <c:pt idx="23">
                  <c:v>6.3337430009431896</c:v>
                </c:pt>
                <c:pt idx="24">
                  <c:v>6.1783517861701513</c:v>
                </c:pt>
                <c:pt idx="25">
                  <c:v>6.1783517861701513</c:v>
                </c:pt>
                <c:pt idx="26">
                  <c:v>5.9204779324111527</c:v>
                </c:pt>
                <c:pt idx="27">
                  <c:v>6.0364568152147342</c:v>
                </c:pt>
                <c:pt idx="28">
                  <c:v>6.0364568152147342</c:v>
                </c:pt>
                <c:pt idx="29">
                  <c:v>6.0364568152147342</c:v>
                </c:pt>
                <c:pt idx="30">
                  <c:v>6.0364568152147342</c:v>
                </c:pt>
                <c:pt idx="31">
                  <c:v>6.0364568152147342</c:v>
                </c:pt>
                <c:pt idx="32">
                  <c:v>6.0364568152147342</c:v>
                </c:pt>
                <c:pt idx="33">
                  <c:v>6.0364568152147342</c:v>
                </c:pt>
                <c:pt idx="34">
                  <c:v>6.0364568152147342</c:v>
                </c:pt>
                <c:pt idx="35">
                  <c:v>4.9787540537709774</c:v>
                </c:pt>
                <c:pt idx="36">
                  <c:v>4.9146340000000004</c:v>
                </c:pt>
                <c:pt idx="37">
                  <c:v>4.9146340000000004</c:v>
                </c:pt>
                <c:pt idx="38">
                  <c:v>4.9146340000000004</c:v>
                </c:pt>
                <c:pt idx="39">
                  <c:v>4.9146340000000004</c:v>
                </c:pt>
                <c:pt idx="40">
                  <c:v>4.9146340000000004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58-45D3-A152-28FAEBC85EB1}"/>
            </c:ext>
          </c:extLst>
        </c:ser>
        <c:ser>
          <c:idx val="5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'0.1'!$F$2:$F$42</c:f>
              <c:numCache>
                <c:formatCode>General</c:formatCode>
                <c:ptCount val="41"/>
                <c:pt idx="3">
                  <c:v>5.3826309192012474</c:v>
                </c:pt>
                <c:pt idx="4">
                  <c:v>5.3826309192012474</c:v>
                </c:pt>
                <c:pt idx="5">
                  <c:v>5.3637747139656771</c:v>
                </c:pt>
                <c:pt idx="6">
                  <c:v>6.0645218126048821</c:v>
                </c:pt>
                <c:pt idx="7">
                  <c:v>6.0645218126048821</c:v>
                </c:pt>
                <c:pt idx="8">
                  <c:v>6.0645218126048821</c:v>
                </c:pt>
                <c:pt idx="9">
                  <c:v>6.0645218126048821</c:v>
                </c:pt>
                <c:pt idx="10">
                  <c:v>6.0645218126048821</c:v>
                </c:pt>
                <c:pt idx="11">
                  <c:v>6.0645218126048821</c:v>
                </c:pt>
                <c:pt idx="12">
                  <c:v>5.6330913563831349</c:v>
                </c:pt>
                <c:pt idx="13">
                  <c:v>5.6330913563831349</c:v>
                </c:pt>
                <c:pt idx="14">
                  <c:v>5.6330913563831349</c:v>
                </c:pt>
                <c:pt idx="15">
                  <c:v>5.6330913563831349</c:v>
                </c:pt>
                <c:pt idx="16">
                  <c:v>5.3529596889218212</c:v>
                </c:pt>
                <c:pt idx="17">
                  <c:v>5.4448906621997306</c:v>
                </c:pt>
                <c:pt idx="18">
                  <c:v>5.4448906621997306</c:v>
                </c:pt>
                <c:pt idx="19">
                  <c:v>5.2706234711538071</c:v>
                </c:pt>
                <c:pt idx="20">
                  <c:v>6.1976650807466216</c:v>
                </c:pt>
                <c:pt idx="21">
                  <c:v>6.446009737727425</c:v>
                </c:pt>
                <c:pt idx="22">
                  <c:v>6.4271245044517427</c:v>
                </c:pt>
                <c:pt idx="23">
                  <c:v>6.3310230282981843</c:v>
                </c:pt>
                <c:pt idx="24">
                  <c:v>6.1753093617476669</c:v>
                </c:pt>
                <c:pt idx="25">
                  <c:v>6.1753093617476669</c:v>
                </c:pt>
                <c:pt idx="26">
                  <c:v>5.9167946093454704</c:v>
                </c:pt>
                <c:pt idx="27">
                  <c:v>6.0322593177567692</c:v>
                </c:pt>
                <c:pt idx="28">
                  <c:v>6.0322593177567692</c:v>
                </c:pt>
                <c:pt idx="29">
                  <c:v>6.0322593177567692</c:v>
                </c:pt>
                <c:pt idx="30">
                  <c:v>6.0322593177567692</c:v>
                </c:pt>
                <c:pt idx="31">
                  <c:v>6.0322593177567692</c:v>
                </c:pt>
                <c:pt idx="32">
                  <c:v>6.0322593177567692</c:v>
                </c:pt>
                <c:pt idx="33">
                  <c:v>6.0322593177567692</c:v>
                </c:pt>
                <c:pt idx="34">
                  <c:v>6.0322593177567692</c:v>
                </c:pt>
                <c:pt idx="35">
                  <c:v>4.9731254451664082</c:v>
                </c:pt>
                <c:pt idx="36">
                  <c:v>4.9088450000000003</c:v>
                </c:pt>
                <c:pt idx="37">
                  <c:v>4.9088450000000003</c:v>
                </c:pt>
                <c:pt idx="38">
                  <c:v>4.9088450000000003</c:v>
                </c:pt>
                <c:pt idx="39">
                  <c:v>4.9088450000000003</c:v>
                </c:pt>
                <c:pt idx="40">
                  <c:v>4.9088450000000003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58-45D3-A152-28FAEBC8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74383"/>
        <c:axId val="414174799"/>
      </c:lineChart>
      <c:catAx>
        <c:axId val="4141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74799"/>
        <c:crosses val="autoZero"/>
        <c:auto val="1"/>
        <c:lblAlgn val="ctr"/>
        <c:lblOffset val="100"/>
        <c:noMultiLvlLbl val="0"/>
      </c:catAx>
      <c:valAx>
        <c:axId val="4141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'0.15'!$A$1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'0.15'!$A$2:$A$42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6-4877-965E-6075826158E1}"/>
            </c:ext>
          </c:extLst>
        </c:ser>
        <c:ser>
          <c:idx val="1"/>
          <c:order val="1"/>
          <c:tx>
            <c:strRef>
              <c:f>'0.15'!$B$1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'0.15'!$B$2:$B$42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6-4877-965E-6075826158E1}"/>
            </c:ext>
          </c:extLst>
        </c:ser>
        <c:ser>
          <c:idx val="2"/>
          <c:order val="2"/>
          <c:tx>
            <c:strRef>
              <c:f>'0.15'!$C$1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'0.15'!$C$2:$C$42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0.255</c:v>
                </c:pt>
                <c:pt idx="5">
                  <c:v>1.71675</c:v>
                </c:pt>
                <c:pt idx="6">
                  <c:v>9.2592374999999993</c:v>
                </c:pt>
                <c:pt idx="7">
                  <c:v>7.870351874999999</c:v>
                </c:pt>
                <c:pt idx="8">
                  <c:v>6.6897990937499987</c:v>
                </c:pt>
                <c:pt idx="9">
                  <c:v>5.686329229687499</c:v>
                </c:pt>
                <c:pt idx="10">
                  <c:v>4.8333798452343739</c:v>
                </c:pt>
                <c:pt idx="11">
                  <c:v>4.1083728684492176</c:v>
                </c:pt>
                <c:pt idx="12">
                  <c:v>4.9921169381818347</c:v>
                </c:pt>
                <c:pt idx="13">
                  <c:v>4.2432993974545594</c:v>
                </c:pt>
                <c:pt idx="14">
                  <c:v>3.6068044878363752</c:v>
                </c:pt>
                <c:pt idx="15">
                  <c:v>3.0657838146609189</c:v>
                </c:pt>
                <c:pt idx="16">
                  <c:v>3.5059162424617809</c:v>
                </c:pt>
                <c:pt idx="17">
                  <c:v>4.630028806092513</c:v>
                </c:pt>
                <c:pt idx="18">
                  <c:v>3.935524485178636</c:v>
                </c:pt>
                <c:pt idx="19">
                  <c:v>3.6451958124018402</c:v>
                </c:pt>
                <c:pt idx="20">
                  <c:v>10.89841644054156</c:v>
                </c:pt>
                <c:pt idx="21">
                  <c:v>11.96365397446033</c:v>
                </c:pt>
                <c:pt idx="22">
                  <c:v>11.06910587829128</c:v>
                </c:pt>
                <c:pt idx="23">
                  <c:v>9.8587399965475857</c:v>
                </c:pt>
                <c:pt idx="24">
                  <c:v>8.5299289970654488</c:v>
                </c:pt>
                <c:pt idx="25">
                  <c:v>7.2504396475056314</c:v>
                </c:pt>
                <c:pt idx="26">
                  <c:v>6.7628737003797861</c:v>
                </c:pt>
                <c:pt idx="27">
                  <c:v>7.2484426453228181</c:v>
                </c:pt>
                <c:pt idx="28">
                  <c:v>6.161176248524395</c:v>
                </c:pt>
                <c:pt idx="29">
                  <c:v>5.2369998112457354</c:v>
                </c:pt>
                <c:pt idx="30">
                  <c:v>4.4514498395588751</c:v>
                </c:pt>
                <c:pt idx="31">
                  <c:v>3.7837323636250439</c:v>
                </c:pt>
                <c:pt idx="32">
                  <c:v>3.2161725090812872</c:v>
                </c:pt>
                <c:pt idx="33">
                  <c:v>2.733746632719094</c:v>
                </c:pt>
                <c:pt idx="34">
                  <c:v>2.3236846378112301</c:v>
                </c:pt>
                <c:pt idx="35">
                  <c:v>3.6251319421395451</c:v>
                </c:pt>
                <c:pt idx="36">
                  <c:v>3.5313620000000001</c:v>
                </c:pt>
                <c:pt idx="37">
                  <c:v>3.5313620000000001</c:v>
                </c:pt>
                <c:pt idx="38">
                  <c:v>3.5313620000000001</c:v>
                </c:pt>
                <c:pt idx="39">
                  <c:v>3.5313620000000001</c:v>
                </c:pt>
                <c:pt idx="40">
                  <c:v>3.5313620000000001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6-4877-965E-6075826158E1}"/>
            </c:ext>
          </c:extLst>
        </c:ser>
        <c:ser>
          <c:idx val="3"/>
          <c:order val="3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'0.15'!$D$2:$D$42</c:f>
              <c:numCache>
                <c:formatCode>General</c:formatCode>
                <c:ptCount val="41"/>
                <c:pt idx="3">
                  <c:v>4.8942440594470114</c:v>
                </c:pt>
                <c:pt idx="4">
                  <c:v>4.8942440594470114</c:v>
                </c:pt>
                <c:pt idx="5">
                  <c:v>4.8987126212520868</c:v>
                </c:pt>
                <c:pt idx="6">
                  <c:v>6.0410237856510376</c:v>
                </c:pt>
                <c:pt idx="7">
                  <c:v>6.0410237856510376</c:v>
                </c:pt>
                <c:pt idx="8">
                  <c:v>6.0410237856510376</c:v>
                </c:pt>
                <c:pt idx="9">
                  <c:v>6.0410237856510376</c:v>
                </c:pt>
                <c:pt idx="10">
                  <c:v>6.0410237856510376</c:v>
                </c:pt>
                <c:pt idx="11">
                  <c:v>6.0410237856510376</c:v>
                </c:pt>
                <c:pt idx="12">
                  <c:v>5.40162761129021</c:v>
                </c:pt>
                <c:pt idx="13">
                  <c:v>5.40162761129021</c:v>
                </c:pt>
                <c:pt idx="14">
                  <c:v>5.40162761129021</c:v>
                </c:pt>
                <c:pt idx="15">
                  <c:v>5.40162761129021</c:v>
                </c:pt>
                <c:pt idx="16">
                  <c:v>5.0003399239190527</c:v>
                </c:pt>
                <c:pt idx="17">
                  <c:v>5.1765030285121343</c:v>
                </c:pt>
                <c:pt idx="18">
                  <c:v>5.1765030285121343</c:v>
                </c:pt>
                <c:pt idx="19">
                  <c:v>4.9066054827365964</c:v>
                </c:pt>
                <c:pt idx="20">
                  <c:v>6.6312287102875329</c:v>
                </c:pt>
                <c:pt idx="21">
                  <c:v>7.1008087029099149</c:v>
                </c:pt>
                <c:pt idx="22">
                  <c:v>7.0497955846733174</c:v>
                </c:pt>
                <c:pt idx="23">
                  <c:v>6.8404182734165868</c:v>
                </c:pt>
                <c:pt idx="24">
                  <c:v>6.5055468756693724</c:v>
                </c:pt>
                <c:pt idx="25">
                  <c:v>6.5055468756693724</c:v>
                </c:pt>
                <c:pt idx="26">
                  <c:v>5.9699585021403081</c:v>
                </c:pt>
                <c:pt idx="27">
                  <c:v>6.2333433238355704</c:v>
                </c:pt>
                <c:pt idx="28">
                  <c:v>6.2333433238355704</c:v>
                </c:pt>
                <c:pt idx="29">
                  <c:v>6.2333433238355704</c:v>
                </c:pt>
                <c:pt idx="30">
                  <c:v>6.2333433238355704</c:v>
                </c:pt>
                <c:pt idx="31">
                  <c:v>6.2333433238355704</c:v>
                </c:pt>
                <c:pt idx="32">
                  <c:v>6.2333433238355704</c:v>
                </c:pt>
                <c:pt idx="33">
                  <c:v>6.2333433238355704</c:v>
                </c:pt>
                <c:pt idx="34">
                  <c:v>6.2333433238355704</c:v>
                </c:pt>
                <c:pt idx="35">
                  <c:v>4.3830585571354543</c:v>
                </c:pt>
                <c:pt idx="36">
                  <c:v>4.3097060000000003</c:v>
                </c:pt>
                <c:pt idx="37">
                  <c:v>4.3097060000000003</c:v>
                </c:pt>
                <c:pt idx="38">
                  <c:v>4.3097060000000003</c:v>
                </c:pt>
                <c:pt idx="39">
                  <c:v>4.3097060000000003</c:v>
                </c:pt>
                <c:pt idx="40">
                  <c:v>4.3097060000000003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6-4877-965E-6075826158E1}"/>
            </c:ext>
          </c:extLst>
        </c:ser>
        <c:ser>
          <c:idx val="4"/>
          <c:order val="4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'0.15'!$E$2:$E$42</c:f>
              <c:numCache>
                <c:formatCode>General</c:formatCode>
                <c:ptCount val="41"/>
                <c:pt idx="3">
                  <c:v>5.1464625281898337</c:v>
                </c:pt>
                <c:pt idx="4">
                  <c:v>5.1464625281898337</c:v>
                </c:pt>
                <c:pt idx="5">
                  <c:v>5.1244288881145099</c:v>
                </c:pt>
                <c:pt idx="6">
                  <c:v>6.1666825870232147</c:v>
                </c:pt>
                <c:pt idx="7">
                  <c:v>6.1666825870232147</c:v>
                </c:pt>
                <c:pt idx="8">
                  <c:v>6.1666825870232147</c:v>
                </c:pt>
                <c:pt idx="9">
                  <c:v>6.1666825870232147</c:v>
                </c:pt>
                <c:pt idx="10">
                  <c:v>6.1666825870232147</c:v>
                </c:pt>
                <c:pt idx="11">
                  <c:v>6.1666825870232147</c:v>
                </c:pt>
                <c:pt idx="12">
                  <c:v>5.4906476304323117</c:v>
                </c:pt>
                <c:pt idx="13">
                  <c:v>5.4906476304323117</c:v>
                </c:pt>
                <c:pt idx="14">
                  <c:v>5.4906476304323117</c:v>
                </c:pt>
                <c:pt idx="15">
                  <c:v>5.4906476304323117</c:v>
                </c:pt>
                <c:pt idx="16">
                  <c:v>5.0686332285457114</c:v>
                </c:pt>
                <c:pt idx="17">
                  <c:v>5.2185673305684732</c:v>
                </c:pt>
                <c:pt idx="18">
                  <c:v>5.2185673305684732</c:v>
                </c:pt>
                <c:pt idx="19">
                  <c:v>4.9411046913473093</c:v>
                </c:pt>
                <c:pt idx="20">
                  <c:v>6.521641636345727</c:v>
                </c:pt>
                <c:pt idx="21">
                  <c:v>6.9399872376291674</c:v>
                </c:pt>
                <c:pt idx="22">
                  <c:v>6.8755731413838008</c:v>
                </c:pt>
                <c:pt idx="23">
                  <c:v>6.663570553409599</c:v>
                </c:pt>
                <c:pt idx="24">
                  <c:v>6.3345387269079474</c:v>
                </c:pt>
                <c:pt idx="25">
                  <c:v>6.3345387269079474</c:v>
                </c:pt>
                <c:pt idx="26">
                  <c:v>5.8014475718881533</c:v>
                </c:pt>
                <c:pt idx="27">
                  <c:v>6.0268289986069963</c:v>
                </c:pt>
                <c:pt idx="28">
                  <c:v>6.0268289986069963</c:v>
                </c:pt>
                <c:pt idx="29">
                  <c:v>6.0268289986069963</c:v>
                </c:pt>
                <c:pt idx="30">
                  <c:v>6.0268289986069963</c:v>
                </c:pt>
                <c:pt idx="31">
                  <c:v>6.0268289986069963</c:v>
                </c:pt>
                <c:pt idx="32">
                  <c:v>6.0268289986069963</c:v>
                </c:pt>
                <c:pt idx="33">
                  <c:v>6.0268289986069963</c:v>
                </c:pt>
                <c:pt idx="34">
                  <c:v>6.0268289986069963</c:v>
                </c:pt>
                <c:pt idx="35">
                  <c:v>4.2159195630217274</c:v>
                </c:pt>
                <c:pt idx="36">
                  <c:v>4.1394979999999997</c:v>
                </c:pt>
                <c:pt idx="37">
                  <c:v>4.1394979999999997</c:v>
                </c:pt>
                <c:pt idx="38">
                  <c:v>4.1394979999999997</c:v>
                </c:pt>
                <c:pt idx="39">
                  <c:v>4.1394979999999997</c:v>
                </c:pt>
                <c:pt idx="40">
                  <c:v>4.1394979999999997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6-4877-965E-6075826158E1}"/>
            </c:ext>
          </c:extLst>
        </c:ser>
        <c:ser>
          <c:idx val="5"/>
          <c:order val="5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'0.15'!$F$2:$F$42</c:f>
              <c:numCache>
                <c:formatCode>General</c:formatCode>
                <c:ptCount val="41"/>
                <c:pt idx="3">
                  <c:v>5.1559946109209687</c:v>
                </c:pt>
                <c:pt idx="4">
                  <c:v>5.1559946109209687</c:v>
                </c:pt>
                <c:pt idx="5">
                  <c:v>5.1322734763946087</c:v>
                </c:pt>
                <c:pt idx="6">
                  <c:v>6.1666677218674506</c:v>
                </c:pt>
                <c:pt idx="7">
                  <c:v>6.1666677218674506</c:v>
                </c:pt>
                <c:pt idx="8">
                  <c:v>6.1666677218674506</c:v>
                </c:pt>
                <c:pt idx="9">
                  <c:v>6.1666677218674506</c:v>
                </c:pt>
                <c:pt idx="10">
                  <c:v>6.1666677218674506</c:v>
                </c:pt>
                <c:pt idx="11">
                  <c:v>6.1666677218674506</c:v>
                </c:pt>
                <c:pt idx="12">
                  <c:v>5.4891536355419381</c:v>
                </c:pt>
                <c:pt idx="13">
                  <c:v>5.4891536355419381</c:v>
                </c:pt>
                <c:pt idx="14">
                  <c:v>5.4891536355419381</c:v>
                </c:pt>
                <c:pt idx="15">
                  <c:v>5.4891536355419381</c:v>
                </c:pt>
                <c:pt idx="16">
                  <c:v>5.0663548013247741</c:v>
                </c:pt>
                <c:pt idx="17">
                  <c:v>5.214391683581642</c:v>
                </c:pt>
                <c:pt idx="18">
                  <c:v>5.214391683581642</c:v>
                </c:pt>
                <c:pt idx="19">
                  <c:v>4.9368059572001304</c:v>
                </c:pt>
                <c:pt idx="20">
                  <c:v>6.5059198049515636</c:v>
                </c:pt>
                <c:pt idx="21">
                  <c:v>6.92039356582137</c:v>
                </c:pt>
                <c:pt idx="22">
                  <c:v>6.8551966409897016</c:v>
                </c:pt>
                <c:pt idx="23">
                  <c:v>6.6433043742062416</c:v>
                </c:pt>
                <c:pt idx="24">
                  <c:v>6.3150859213908408</c:v>
                </c:pt>
                <c:pt idx="25">
                  <c:v>6.3150859213908408</c:v>
                </c:pt>
                <c:pt idx="26">
                  <c:v>5.7828614910931053</c:v>
                </c:pt>
                <c:pt idx="27">
                  <c:v>6.0054832801958424</c:v>
                </c:pt>
                <c:pt idx="28">
                  <c:v>6.0054832801958424</c:v>
                </c:pt>
                <c:pt idx="29">
                  <c:v>6.0054832801958424</c:v>
                </c:pt>
                <c:pt idx="30">
                  <c:v>6.0054832801958424</c:v>
                </c:pt>
                <c:pt idx="31">
                  <c:v>6.0054832801958424</c:v>
                </c:pt>
                <c:pt idx="32">
                  <c:v>6.0054832801958424</c:v>
                </c:pt>
                <c:pt idx="33">
                  <c:v>6.0054832801958424</c:v>
                </c:pt>
                <c:pt idx="34">
                  <c:v>6.0054832801958424</c:v>
                </c:pt>
                <c:pt idx="35">
                  <c:v>4.1995189728968692</c:v>
                </c:pt>
                <c:pt idx="36">
                  <c:v>4.1230000000000002</c:v>
                </c:pt>
                <c:pt idx="37">
                  <c:v>4.1230000000000002</c:v>
                </c:pt>
                <c:pt idx="38">
                  <c:v>4.1230000000000002</c:v>
                </c:pt>
                <c:pt idx="39">
                  <c:v>4.1230000000000002</c:v>
                </c:pt>
                <c:pt idx="40">
                  <c:v>4.1230000000000002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C6-4877-965E-60758261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6367"/>
        <c:axId val="550003455"/>
      </c:lineChart>
      <c:catAx>
        <c:axId val="55000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3455"/>
        <c:crosses val="autoZero"/>
        <c:auto val="1"/>
        <c:lblAlgn val="ctr"/>
        <c:lblOffset val="100"/>
        <c:noMultiLvlLbl val="0"/>
      </c:catAx>
      <c:valAx>
        <c:axId val="5500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'0.5'!$B$1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5-46C6-A5CB-36CEDD97B731}"/>
            </c:ext>
          </c:extLst>
        </c:ser>
        <c:ser>
          <c:idx val="2"/>
          <c:order val="1"/>
          <c:tx>
            <c:strRef>
              <c:f>'0.5'!$C$1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5.25</c:v>
                </c:pt>
                <c:pt idx="6">
                  <c:v>28.625</c:v>
                </c:pt>
                <c:pt idx="7">
                  <c:v>14.3125</c:v>
                </c:pt>
                <c:pt idx="8">
                  <c:v>7.15625</c:v>
                </c:pt>
                <c:pt idx="9">
                  <c:v>3.578125</c:v>
                </c:pt>
                <c:pt idx="10">
                  <c:v>1.7890625</c:v>
                </c:pt>
                <c:pt idx="11">
                  <c:v>0.89453125</c:v>
                </c:pt>
                <c:pt idx="12">
                  <c:v>5.447265625</c:v>
                </c:pt>
                <c:pt idx="13">
                  <c:v>2.7236328125</c:v>
                </c:pt>
                <c:pt idx="14">
                  <c:v>1.36181640625</c:v>
                </c:pt>
                <c:pt idx="15">
                  <c:v>0.680908203125</c:v>
                </c:pt>
                <c:pt idx="16">
                  <c:v>3.3404541015625</c:v>
                </c:pt>
                <c:pt idx="17">
                  <c:v>7.17022705078125</c:v>
                </c:pt>
                <c:pt idx="18">
                  <c:v>3.585113525390625</c:v>
                </c:pt>
                <c:pt idx="19">
                  <c:v>2.7925567626953129</c:v>
                </c:pt>
                <c:pt idx="20">
                  <c:v>27.39627838134766</c:v>
                </c:pt>
                <c:pt idx="21">
                  <c:v>22.698139190673832</c:v>
                </c:pt>
                <c:pt idx="22">
                  <c:v>14.349069595336911</c:v>
                </c:pt>
                <c:pt idx="23">
                  <c:v>8.674534797668457</c:v>
                </c:pt>
                <c:pt idx="24">
                  <c:v>4.8372673988342294</c:v>
                </c:pt>
                <c:pt idx="25">
                  <c:v>2.4186336994171138</c:v>
                </c:pt>
                <c:pt idx="26">
                  <c:v>3.2093168497085571</c:v>
                </c:pt>
                <c:pt idx="27">
                  <c:v>6.6046584248542786</c:v>
                </c:pt>
                <c:pt idx="28">
                  <c:v>3.3023292124271388</c:v>
                </c:pt>
                <c:pt idx="29">
                  <c:v>1.6511646062135701</c:v>
                </c:pt>
                <c:pt idx="30">
                  <c:v>0.82558230310678482</c:v>
                </c:pt>
                <c:pt idx="31">
                  <c:v>0.41279115155339241</c:v>
                </c:pt>
                <c:pt idx="32">
                  <c:v>0.20639557577669621</c:v>
                </c:pt>
                <c:pt idx="33">
                  <c:v>0.1031977878883481</c:v>
                </c:pt>
                <c:pt idx="34">
                  <c:v>5.1598893944174051E-2</c:v>
                </c:pt>
                <c:pt idx="35">
                  <c:v>5.525799446972087</c:v>
                </c:pt>
                <c:pt idx="36">
                  <c:v>4.2629000000000001</c:v>
                </c:pt>
                <c:pt idx="37">
                  <c:v>4.2629000000000001</c:v>
                </c:pt>
                <c:pt idx="38">
                  <c:v>4.2629000000000001</c:v>
                </c:pt>
                <c:pt idx="39">
                  <c:v>4.2629000000000001</c:v>
                </c:pt>
                <c:pt idx="40">
                  <c:v>4.2629000000000001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5-46C6-A5CB-36CEDD97B731}"/>
            </c:ext>
          </c:extLst>
        </c:ser>
        <c:ser>
          <c:idx val="3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'0.5'!$D$2:$D$42</c:f>
              <c:numCache>
                <c:formatCode>General</c:formatCode>
                <c:ptCount val="41"/>
                <c:pt idx="3">
                  <c:v>3.4673832482421782E-5</c:v>
                </c:pt>
                <c:pt idx="4">
                  <c:v>3.4673832482421782E-5</c:v>
                </c:pt>
                <c:pt idx="5">
                  <c:v>1.000027871198983</c:v>
                </c:pt>
                <c:pt idx="6">
                  <c:v>9.5000241619471719</c:v>
                </c:pt>
                <c:pt idx="7">
                  <c:v>9.5000241619471719</c:v>
                </c:pt>
                <c:pt idx="8">
                  <c:v>9.5000241619471719</c:v>
                </c:pt>
                <c:pt idx="9">
                  <c:v>9.5000241619471719</c:v>
                </c:pt>
                <c:pt idx="10">
                  <c:v>9.5000241619471719</c:v>
                </c:pt>
                <c:pt idx="11">
                  <c:v>9.5000241619471719</c:v>
                </c:pt>
                <c:pt idx="12">
                  <c:v>4.2777856400838568</c:v>
                </c:pt>
                <c:pt idx="13">
                  <c:v>4.2777856400838568</c:v>
                </c:pt>
                <c:pt idx="14">
                  <c:v>4.2777856400838568</c:v>
                </c:pt>
                <c:pt idx="15">
                  <c:v>4.2777856400838568</c:v>
                </c:pt>
                <c:pt idx="16">
                  <c:v>2.9705923722907861</c:v>
                </c:pt>
                <c:pt idx="17">
                  <c:v>4.5000033730552831</c:v>
                </c:pt>
                <c:pt idx="18">
                  <c:v>4.5000033730552831</c:v>
                </c:pt>
                <c:pt idx="19">
                  <c:v>2.9864883874106591</c:v>
                </c:pt>
                <c:pt idx="20">
                  <c:v>17.783020287207599</c:v>
                </c:pt>
                <c:pt idx="21">
                  <c:v>17.864706767635141</c:v>
                </c:pt>
                <c:pt idx="22">
                  <c:v>12.76845686956724</c:v>
                </c:pt>
                <c:pt idx="23">
                  <c:v>8.2545128955754716</c:v>
                </c:pt>
                <c:pt idx="24">
                  <c:v>4.7701689885992611</c:v>
                </c:pt>
                <c:pt idx="25">
                  <c:v>4.7701689885992611</c:v>
                </c:pt>
                <c:pt idx="26">
                  <c:v>2.9482980541564419</c:v>
                </c:pt>
                <c:pt idx="27">
                  <c:v>5.7460286986616689</c:v>
                </c:pt>
                <c:pt idx="28">
                  <c:v>5.7460286986616689</c:v>
                </c:pt>
                <c:pt idx="29">
                  <c:v>5.7460286986616689</c:v>
                </c:pt>
                <c:pt idx="30">
                  <c:v>5.7460286986616689</c:v>
                </c:pt>
                <c:pt idx="31">
                  <c:v>5.7460286986616689</c:v>
                </c:pt>
                <c:pt idx="32">
                  <c:v>5.7460286986616689</c:v>
                </c:pt>
                <c:pt idx="33">
                  <c:v>5.7460286986616689</c:v>
                </c:pt>
                <c:pt idx="34">
                  <c:v>5.7460286986616689</c:v>
                </c:pt>
                <c:pt idx="35">
                  <c:v>1.9698655454784271</c:v>
                </c:pt>
                <c:pt idx="36">
                  <c:v>2.1528339999999999</c:v>
                </c:pt>
                <c:pt idx="37">
                  <c:v>2.1528339999999999</c:v>
                </c:pt>
                <c:pt idx="38">
                  <c:v>2.1528339999999999</c:v>
                </c:pt>
                <c:pt idx="39">
                  <c:v>2.1528339999999999</c:v>
                </c:pt>
                <c:pt idx="40">
                  <c:v>2.1528339999999999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5-46C6-A5CB-36CEDD97B731}"/>
            </c:ext>
          </c:extLst>
        </c:ser>
        <c:ser>
          <c:idx val="4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'0.5'!$E$2:$E$42</c:f>
              <c:numCache>
                <c:formatCode>General</c:formatCode>
                <c:ptCount val="41"/>
                <c:pt idx="3">
                  <c:v>1.5681488620568459E-4</c:v>
                </c:pt>
                <c:pt idx="4">
                  <c:v>1.5681488620568459E-4</c:v>
                </c:pt>
                <c:pt idx="5">
                  <c:v>0.75012559874049023</c:v>
                </c:pt>
                <c:pt idx="6">
                  <c:v>7.1251057057137617</c:v>
                </c:pt>
                <c:pt idx="7">
                  <c:v>7.1251057057137617</c:v>
                </c:pt>
                <c:pt idx="8">
                  <c:v>7.1251057057137617</c:v>
                </c:pt>
                <c:pt idx="9">
                  <c:v>7.1251057057137617</c:v>
                </c:pt>
                <c:pt idx="10">
                  <c:v>7.1251057057137617</c:v>
                </c:pt>
                <c:pt idx="11">
                  <c:v>7.1251057057137617</c:v>
                </c:pt>
                <c:pt idx="12">
                  <c:v>3.2083683555621949</c:v>
                </c:pt>
                <c:pt idx="13">
                  <c:v>3.2083683555621949</c:v>
                </c:pt>
                <c:pt idx="14">
                  <c:v>3.2083683555621949</c:v>
                </c:pt>
                <c:pt idx="15">
                  <c:v>3.2083683555621949</c:v>
                </c:pt>
                <c:pt idx="16">
                  <c:v>2.2279596894229479</c:v>
                </c:pt>
                <c:pt idx="17">
                  <c:v>3.3750150134107821</c:v>
                </c:pt>
                <c:pt idx="18">
                  <c:v>3.3750150134107821</c:v>
                </c:pt>
                <c:pt idx="19">
                  <c:v>2.2398733709735499</c:v>
                </c:pt>
                <c:pt idx="20">
                  <c:v>13.33727019165547</c:v>
                </c:pt>
                <c:pt idx="21">
                  <c:v>13.39853317867912</c:v>
                </c:pt>
                <c:pt idx="22">
                  <c:v>9.576344418234374</c:v>
                </c:pt>
                <c:pt idx="23">
                  <c:v>6.1908856197107536</c:v>
                </c:pt>
                <c:pt idx="24">
                  <c:v>3.577627233359844</c:v>
                </c:pt>
                <c:pt idx="25">
                  <c:v>3.577627233359844</c:v>
                </c:pt>
                <c:pt idx="26">
                  <c:v>2.211223708870905</c:v>
                </c:pt>
                <c:pt idx="27">
                  <c:v>4.3095216256253499</c:v>
                </c:pt>
                <c:pt idx="28">
                  <c:v>4.3095216256253499</c:v>
                </c:pt>
                <c:pt idx="29">
                  <c:v>4.3095216256253499</c:v>
                </c:pt>
                <c:pt idx="30">
                  <c:v>4.3095216256253499</c:v>
                </c:pt>
                <c:pt idx="31">
                  <c:v>4.3095216256253499</c:v>
                </c:pt>
                <c:pt idx="32">
                  <c:v>4.3095216256253499</c:v>
                </c:pt>
                <c:pt idx="33">
                  <c:v>4.3095216256253499</c:v>
                </c:pt>
                <c:pt idx="34">
                  <c:v>4.3095216256253499</c:v>
                </c:pt>
                <c:pt idx="35">
                  <c:v>1.4773991729160469</c:v>
                </c:pt>
                <c:pt idx="36">
                  <c:v>1.614625</c:v>
                </c:pt>
                <c:pt idx="37">
                  <c:v>1.614625</c:v>
                </c:pt>
                <c:pt idx="38">
                  <c:v>1.614625</c:v>
                </c:pt>
                <c:pt idx="39">
                  <c:v>1.614625</c:v>
                </c:pt>
                <c:pt idx="40">
                  <c:v>1.614625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5-46C6-A5CB-36CEDD97B731}"/>
            </c:ext>
          </c:extLst>
        </c:ser>
        <c:ser>
          <c:idx val="5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'0.5'!$F$2:$F$42</c:f>
              <c:numCache>
                <c:formatCode>General</c:formatCode>
                <c:ptCount val="41"/>
                <c:pt idx="3">
                  <c:v>1.3939100996060861E-4</c:v>
                </c:pt>
                <c:pt idx="4">
                  <c:v>1.3939100996060861E-4</c:v>
                </c:pt>
                <c:pt idx="5">
                  <c:v>0.66677830999154697</c:v>
                </c:pt>
                <c:pt idx="6">
                  <c:v>6.3334272939677883</c:v>
                </c:pt>
                <c:pt idx="7">
                  <c:v>6.3334272939677883</c:v>
                </c:pt>
                <c:pt idx="8">
                  <c:v>6.3334272939677883</c:v>
                </c:pt>
                <c:pt idx="9">
                  <c:v>6.3334272939677883</c:v>
                </c:pt>
                <c:pt idx="10">
                  <c:v>6.3334272939677883</c:v>
                </c:pt>
                <c:pt idx="11">
                  <c:v>6.3334272939677883</c:v>
                </c:pt>
                <c:pt idx="12">
                  <c:v>2.8518829827219512</c:v>
                </c:pt>
                <c:pt idx="13">
                  <c:v>2.8518829827219512</c:v>
                </c:pt>
                <c:pt idx="14">
                  <c:v>2.8518829827219512</c:v>
                </c:pt>
                <c:pt idx="15">
                  <c:v>2.8518829827219512</c:v>
                </c:pt>
                <c:pt idx="16">
                  <c:v>1.9804086128203979</c:v>
                </c:pt>
                <c:pt idx="17">
                  <c:v>3.000013345254029</c:v>
                </c:pt>
                <c:pt idx="18">
                  <c:v>3.000013345254029</c:v>
                </c:pt>
                <c:pt idx="19">
                  <c:v>1.9909985519764899</c:v>
                </c:pt>
                <c:pt idx="20">
                  <c:v>11.855351281471529</c:v>
                </c:pt>
                <c:pt idx="21">
                  <c:v>11.909807269937</c:v>
                </c:pt>
                <c:pt idx="22">
                  <c:v>8.512306149541665</c:v>
                </c:pt>
                <c:pt idx="23">
                  <c:v>5.5030094397428924</c:v>
                </c:pt>
                <c:pt idx="24">
                  <c:v>3.1801130963198609</c:v>
                </c:pt>
                <c:pt idx="25">
                  <c:v>3.1801130963198609</c:v>
                </c:pt>
                <c:pt idx="26">
                  <c:v>1.9655321856630259</c:v>
                </c:pt>
                <c:pt idx="27">
                  <c:v>3.830685889444756</c:v>
                </c:pt>
                <c:pt idx="28">
                  <c:v>3.830685889444756</c:v>
                </c:pt>
                <c:pt idx="29">
                  <c:v>3.830685889444756</c:v>
                </c:pt>
                <c:pt idx="30">
                  <c:v>3.830685889444756</c:v>
                </c:pt>
                <c:pt idx="31">
                  <c:v>3.830685889444756</c:v>
                </c:pt>
                <c:pt idx="32">
                  <c:v>3.830685889444756</c:v>
                </c:pt>
                <c:pt idx="33">
                  <c:v>3.830685889444756</c:v>
                </c:pt>
                <c:pt idx="34">
                  <c:v>3.830685889444756</c:v>
                </c:pt>
                <c:pt idx="35">
                  <c:v>1.3132437092587079</c:v>
                </c:pt>
                <c:pt idx="36">
                  <c:v>1.4352229999999999</c:v>
                </c:pt>
                <c:pt idx="37">
                  <c:v>1.4352229999999999</c:v>
                </c:pt>
                <c:pt idx="38">
                  <c:v>1.4352229999999999</c:v>
                </c:pt>
                <c:pt idx="39">
                  <c:v>1.4352229999999999</c:v>
                </c:pt>
                <c:pt idx="40">
                  <c:v>1.4352229999999999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5-46C6-A5CB-36CEDD97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09887"/>
        <c:axId val="541789791"/>
      </c:lineChart>
      <c:catAx>
        <c:axId val="54190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791"/>
        <c:crosses val="autoZero"/>
        <c:auto val="1"/>
        <c:lblAlgn val="ctr"/>
        <c:lblOffset val="100"/>
        <c:noMultiLvlLbl val="0"/>
      </c:catAx>
      <c:valAx>
        <c:axId val="5417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Opt.!$B$1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8-4DFF-9203-0554F513FA31}"/>
            </c:ext>
          </c:extLst>
        </c:ser>
        <c:ser>
          <c:idx val="2"/>
          <c:order val="1"/>
          <c:tx>
            <c:strRef>
              <c:f>Opt.!$C$1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0.12296490988614681</c:v>
                </c:pt>
                <c:pt idx="4">
                  <c:v>0.1154047253544927</c:v>
                </c:pt>
                <c:pt idx="5">
                  <c:v>0.72313390895840146</c:v>
                </c:pt>
                <c:pt idx="6">
                  <c:v>3.8757615180228751</c:v>
                </c:pt>
                <c:pt idx="7">
                  <c:v>3.6374701851209359</c:v>
                </c:pt>
                <c:pt idx="8">
                  <c:v>3.4138295883574652</c:v>
                </c:pt>
                <c:pt idx="9">
                  <c:v>3.2039389645079468</c:v>
                </c:pt>
                <c:pt idx="10">
                  <c:v>3.0069529314822301</c:v>
                </c:pt>
                <c:pt idx="11">
                  <c:v>2.822078083356431</c:v>
                </c:pt>
                <c:pt idx="12">
                  <c:v>3.2633943441813691</c:v>
                </c:pt>
                <c:pt idx="13">
                  <c:v>3.0627528484537572</c:v>
                </c:pt>
                <c:pt idx="14">
                  <c:v>2.87444728444693</c:v>
                </c:pt>
                <c:pt idx="15">
                  <c:v>2.6977192087946822</c:v>
                </c:pt>
                <c:pt idx="16">
                  <c:v>2.900751538749339</c:v>
                </c:pt>
                <c:pt idx="17">
                  <c:v>3.3987132173409398</c:v>
                </c:pt>
                <c:pt idx="18">
                  <c:v>3.1897519850913469</c:v>
                </c:pt>
                <c:pt idx="19">
                  <c:v>3.1166031122745368</c:v>
                </c:pt>
                <c:pt idx="20">
                  <c:v>6.1220743588884918</c:v>
                </c:pt>
                <c:pt idx="21">
                  <c:v>6.8523583869353066</c:v>
                </c:pt>
                <c:pt idx="22">
                  <c:v>6.799953300815206</c:v>
                </c:pt>
                <c:pt idx="23">
                  <c:v>6.5663228432120526</c:v>
                </c:pt>
                <c:pt idx="24">
                  <c:v>6.2240916498056684</c:v>
                </c:pt>
                <c:pt idx="25">
                  <c:v>5.8414192153849314</c:v>
                </c:pt>
                <c:pt idx="26">
                  <c:v>5.7282042414437182</c:v>
                </c:pt>
                <c:pt idx="27">
                  <c:v>5.9908447316951676</c:v>
                </c:pt>
                <c:pt idx="28">
                  <c:v>5.622512890407771</c:v>
                </c:pt>
                <c:pt idx="29">
                  <c:v>5.2768269949564264</c:v>
                </c:pt>
                <c:pt idx="30">
                  <c:v>4.9523947169966247</c:v>
                </c:pt>
                <c:pt idx="31">
                  <c:v>4.6479093319485649</c:v>
                </c:pt>
                <c:pt idx="32">
                  <c:v>4.3621444558675471</c:v>
                </c:pt>
                <c:pt idx="33">
                  <c:v>4.0939491059044943</c:v>
                </c:pt>
                <c:pt idx="34">
                  <c:v>3.8422430644614849</c:v>
                </c:pt>
                <c:pt idx="35">
                  <c:v>4.2823195327442027</c:v>
                </c:pt>
                <c:pt idx="36">
                  <c:v>4.2034789999999997</c:v>
                </c:pt>
                <c:pt idx="37">
                  <c:v>4.2034789999999997</c:v>
                </c:pt>
                <c:pt idx="38">
                  <c:v>4.2034789999999997</c:v>
                </c:pt>
                <c:pt idx="39">
                  <c:v>4.2034789999999997</c:v>
                </c:pt>
                <c:pt idx="40">
                  <c:v>4.2034789999999997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8-4DFF-9203-0554F513FA31}"/>
            </c:ext>
          </c:extLst>
        </c:ser>
        <c:ser>
          <c:idx val="3"/>
          <c:order val="2"/>
          <c:tx>
            <c:strRef>
              <c:f>Opt.!$D$1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Opt.!$D$2:$D$42</c:f>
              <c:numCache>
                <c:formatCode>General</c:formatCode>
                <c:ptCount val="41"/>
                <c:pt idx="3">
                  <c:v>1.7486934390646469</c:v>
                </c:pt>
                <c:pt idx="4">
                  <c:v>1.7486934390646469</c:v>
                </c:pt>
                <c:pt idx="5">
                  <c:v>2.2670265825556322</c:v>
                </c:pt>
                <c:pt idx="6">
                  <c:v>5.8181815013320826</c:v>
                </c:pt>
                <c:pt idx="7">
                  <c:v>5.8181815013320826</c:v>
                </c:pt>
                <c:pt idx="8">
                  <c:v>5.8181815013320826</c:v>
                </c:pt>
                <c:pt idx="9">
                  <c:v>5.8181815013320826</c:v>
                </c:pt>
                <c:pt idx="10">
                  <c:v>5.8181815013320826</c:v>
                </c:pt>
                <c:pt idx="11">
                  <c:v>5.8181815013320826</c:v>
                </c:pt>
                <c:pt idx="12">
                  <c:v>5.0842589437707293</c:v>
                </c:pt>
                <c:pt idx="13">
                  <c:v>5.0842589437707293</c:v>
                </c:pt>
                <c:pt idx="14">
                  <c:v>5.0842589437707293</c:v>
                </c:pt>
                <c:pt idx="15">
                  <c:v>5.0842589437707293</c:v>
                </c:pt>
                <c:pt idx="16">
                  <c:v>4.6353096263584623</c:v>
                </c:pt>
                <c:pt idx="17">
                  <c:v>4.9457345297004798</c:v>
                </c:pt>
                <c:pt idx="18">
                  <c:v>4.9457345297004798</c:v>
                </c:pt>
                <c:pt idx="19">
                  <c:v>4.5952439271002419</c:v>
                </c:pt>
                <c:pt idx="20">
                  <c:v>7.1456639132196829</c:v>
                </c:pt>
                <c:pt idx="21">
                  <c:v>7.683723269288671</c:v>
                </c:pt>
                <c:pt idx="22">
                  <c:v>7.5250757462367428</c:v>
                </c:pt>
                <c:pt idx="23">
                  <c:v>7.2083338760378624</c:v>
                </c:pt>
                <c:pt idx="24">
                  <c:v>6.7974332172201963</c:v>
                </c:pt>
                <c:pt idx="25">
                  <c:v>6.7974332172201963</c:v>
                </c:pt>
                <c:pt idx="26">
                  <c:v>6.3773744841994091</c:v>
                </c:pt>
                <c:pt idx="27">
                  <c:v>6.5295047573719494</c:v>
                </c:pt>
                <c:pt idx="28">
                  <c:v>6.5295047573719494</c:v>
                </c:pt>
                <c:pt idx="29">
                  <c:v>6.5295047573719494</c:v>
                </c:pt>
                <c:pt idx="30">
                  <c:v>6.5295047573719494</c:v>
                </c:pt>
                <c:pt idx="31">
                  <c:v>6.5295047573719494</c:v>
                </c:pt>
                <c:pt idx="32">
                  <c:v>6.5295047573719494</c:v>
                </c:pt>
                <c:pt idx="33">
                  <c:v>6.5295047573719494</c:v>
                </c:pt>
                <c:pt idx="34">
                  <c:v>6.5295047573719494</c:v>
                </c:pt>
                <c:pt idx="35">
                  <c:v>5.4967807929184378</c:v>
                </c:pt>
                <c:pt idx="36">
                  <c:v>5.3110229999999996</c:v>
                </c:pt>
                <c:pt idx="37">
                  <c:v>5.3110229999999996</c:v>
                </c:pt>
                <c:pt idx="38">
                  <c:v>5.3110229999999996</c:v>
                </c:pt>
                <c:pt idx="39">
                  <c:v>5.3110229999999996</c:v>
                </c:pt>
                <c:pt idx="40">
                  <c:v>5.3110229999999996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8-4DFF-9203-0554F513FA31}"/>
            </c:ext>
          </c:extLst>
        </c:ser>
        <c:ser>
          <c:idx val="4"/>
          <c:order val="3"/>
          <c:tx>
            <c:strRef>
              <c:f>Opt.!$E$1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Opt.!$E$2:$E$42</c:f>
              <c:numCache>
                <c:formatCode>General</c:formatCode>
                <c:ptCount val="41"/>
                <c:pt idx="3">
                  <c:v>2.4117076579132268</c:v>
                </c:pt>
                <c:pt idx="4">
                  <c:v>2.4117076579132268</c:v>
                </c:pt>
                <c:pt idx="5">
                  <c:v>2.8009654597841389</c:v>
                </c:pt>
                <c:pt idx="6">
                  <c:v>5.8181829412644213</c:v>
                </c:pt>
                <c:pt idx="7">
                  <c:v>5.8181829412644213</c:v>
                </c:pt>
                <c:pt idx="8">
                  <c:v>5.8181829412644213</c:v>
                </c:pt>
                <c:pt idx="9">
                  <c:v>5.8181829412644213</c:v>
                </c:pt>
                <c:pt idx="10">
                  <c:v>5.8181829412644213</c:v>
                </c:pt>
                <c:pt idx="11">
                  <c:v>5.8181829412644213</c:v>
                </c:pt>
                <c:pt idx="12">
                  <c:v>5.2777292797224273</c:v>
                </c:pt>
                <c:pt idx="13">
                  <c:v>5.2777292797224273</c:v>
                </c:pt>
                <c:pt idx="14">
                  <c:v>5.2777292797224273</c:v>
                </c:pt>
                <c:pt idx="15">
                  <c:v>5.2777292797224273</c:v>
                </c:pt>
                <c:pt idx="16">
                  <c:v>4.8975760114134426</c:v>
                </c:pt>
                <c:pt idx="17">
                  <c:v>5.1603971292890174</c:v>
                </c:pt>
                <c:pt idx="18">
                  <c:v>5.1603971292890174</c:v>
                </c:pt>
                <c:pt idx="19">
                  <c:v>4.8349094276150746</c:v>
                </c:pt>
                <c:pt idx="20">
                  <c:v>7.1499883632326648</c:v>
                </c:pt>
                <c:pt idx="21">
                  <c:v>7.6306652836532001</c:v>
                </c:pt>
                <c:pt idx="22">
                  <c:v>7.4782617529234816</c:v>
                </c:pt>
                <c:pt idx="23">
                  <c:v>7.1823847850985336</c:v>
                </c:pt>
                <c:pt idx="24">
                  <c:v>6.8010934178726394</c:v>
                </c:pt>
                <c:pt idx="25">
                  <c:v>6.8010934178726394</c:v>
                </c:pt>
                <c:pt idx="26">
                  <c:v>6.4376901807625204</c:v>
                </c:pt>
                <c:pt idx="27">
                  <c:v>6.5613884436520831</c:v>
                </c:pt>
                <c:pt idx="28">
                  <c:v>6.5613884436520831</c:v>
                </c:pt>
                <c:pt idx="29">
                  <c:v>6.5613884436520831</c:v>
                </c:pt>
                <c:pt idx="30">
                  <c:v>6.5613884436520831</c:v>
                </c:pt>
                <c:pt idx="31">
                  <c:v>6.5613884436520831</c:v>
                </c:pt>
                <c:pt idx="32">
                  <c:v>6.5613884436520831</c:v>
                </c:pt>
                <c:pt idx="33">
                  <c:v>6.5613884436520831</c:v>
                </c:pt>
                <c:pt idx="34">
                  <c:v>6.5613884436520831</c:v>
                </c:pt>
                <c:pt idx="35">
                  <c:v>5.7425095750294766</c:v>
                </c:pt>
                <c:pt idx="36">
                  <c:v>5.5485340000000001</c:v>
                </c:pt>
                <c:pt idx="37">
                  <c:v>5.5485340000000001</c:v>
                </c:pt>
                <c:pt idx="38">
                  <c:v>5.5485340000000001</c:v>
                </c:pt>
                <c:pt idx="39">
                  <c:v>5.5485340000000001</c:v>
                </c:pt>
                <c:pt idx="40">
                  <c:v>5.5485340000000001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8-4DFF-9203-0554F513FA31}"/>
            </c:ext>
          </c:extLst>
        </c:ser>
        <c:ser>
          <c:idx val="5"/>
          <c:order val="4"/>
          <c:tx>
            <c:strRef>
              <c:f>Opt.!$F$1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Opt.!$F$2:$F$42</c:f>
              <c:numCache>
                <c:formatCode>General</c:formatCode>
                <c:ptCount val="41"/>
                <c:pt idx="3">
                  <c:v>2.6457967397043669</c:v>
                </c:pt>
                <c:pt idx="4">
                  <c:v>2.6457967397043669</c:v>
                </c:pt>
                <c:pt idx="5">
                  <c:v>2.9916634021726218</c:v>
                </c:pt>
                <c:pt idx="6">
                  <c:v>5.8181818602198341</c:v>
                </c:pt>
                <c:pt idx="7">
                  <c:v>5.8181818602198341</c:v>
                </c:pt>
                <c:pt idx="8">
                  <c:v>5.8181818602198341</c:v>
                </c:pt>
                <c:pt idx="9">
                  <c:v>5.8181818602198341</c:v>
                </c:pt>
                <c:pt idx="10">
                  <c:v>5.8181818602198341</c:v>
                </c:pt>
                <c:pt idx="11">
                  <c:v>5.8181818602198341</c:v>
                </c:pt>
                <c:pt idx="12">
                  <c:v>5.2857047909160864</c:v>
                </c:pt>
                <c:pt idx="13">
                  <c:v>5.2857047909160864</c:v>
                </c:pt>
                <c:pt idx="14">
                  <c:v>5.2857047909160864</c:v>
                </c:pt>
                <c:pt idx="15">
                  <c:v>5.2857047909160864</c:v>
                </c:pt>
                <c:pt idx="16">
                  <c:v>4.9189735974117426</c:v>
                </c:pt>
                <c:pt idx="17">
                  <c:v>5.1726264350026909</c:v>
                </c:pt>
                <c:pt idx="18">
                  <c:v>5.1726264350026909</c:v>
                </c:pt>
                <c:pt idx="19">
                  <c:v>4.8689968785263469</c:v>
                </c:pt>
                <c:pt idx="20">
                  <c:v>7.0448719878610211</c:v>
                </c:pt>
                <c:pt idx="21">
                  <c:v>7.5113716015734351</c:v>
                </c:pt>
                <c:pt idx="22">
                  <c:v>7.3864800401358108</c:v>
                </c:pt>
                <c:pt idx="23">
                  <c:v>7.1256990992564768</c:v>
                </c:pt>
                <c:pt idx="24">
                  <c:v>6.7829033795934048</c:v>
                </c:pt>
                <c:pt idx="25">
                  <c:v>6.7829033795934048</c:v>
                </c:pt>
                <c:pt idx="26">
                  <c:v>6.4474708022482821</c:v>
                </c:pt>
                <c:pt idx="27">
                  <c:v>6.5706297313718824</c:v>
                </c:pt>
                <c:pt idx="28">
                  <c:v>6.5706297313718824</c:v>
                </c:pt>
                <c:pt idx="29">
                  <c:v>6.5706297313718824</c:v>
                </c:pt>
                <c:pt idx="30">
                  <c:v>6.5706297313718824</c:v>
                </c:pt>
                <c:pt idx="31">
                  <c:v>6.5706297313718824</c:v>
                </c:pt>
                <c:pt idx="32">
                  <c:v>6.5706297313718824</c:v>
                </c:pt>
                <c:pt idx="33">
                  <c:v>6.5706297313718824</c:v>
                </c:pt>
                <c:pt idx="34">
                  <c:v>6.5706297313718824</c:v>
                </c:pt>
                <c:pt idx="35">
                  <c:v>5.7714957817339263</c:v>
                </c:pt>
                <c:pt idx="36">
                  <c:v>5.5977540000000001</c:v>
                </c:pt>
                <c:pt idx="37">
                  <c:v>5.5977540000000001</c:v>
                </c:pt>
                <c:pt idx="38">
                  <c:v>5.5977540000000001</c:v>
                </c:pt>
                <c:pt idx="39">
                  <c:v>5.5977540000000001</c:v>
                </c:pt>
                <c:pt idx="40">
                  <c:v>5.5977540000000001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8-4DFF-9203-0554F513F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38191"/>
        <c:axId val="570054831"/>
      </c:lineChart>
      <c:catAx>
        <c:axId val="5700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4831"/>
        <c:crosses val="autoZero"/>
        <c:auto val="1"/>
        <c:lblAlgn val="ctr"/>
        <c:lblOffset val="100"/>
        <c:noMultiLvlLbl val="0"/>
      </c:catAx>
      <c:valAx>
        <c:axId val="570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1-4A37-A1FA-C67124784EA5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1.0783389999999999</c:v>
                </c:pt>
                <c:pt idx="5">
                  <c:v>1.0783389999999999</c:v>
                </c:pt>
                <c:pt idx="6">
                  <c:v>6.1666910000000001</c:v>
                </c:pt>
                <c:pt idx="7">
                  <c:v>6.1666910000000001</c:v>
                </c:pt>
                <c:pt idx="8">
                  <c:v>6.1666910000000001</c:v>
                </c:pt>
                <c:pt idx="9">
                  <c:v>6.1666910000000001</c:v>
                </c:pt>
                <c:pt idx="10">
                  <c:v>6.1666910000000001</c:v>
                </c:pt>
                <c:pt idx="11">
                  <c:v>6.1666910000000001</c:v>
                </c:pt>
                <c:pt idx="12">
                  <c:v>5.1895519999999999</c:v>
                </c:pt>
                <c:pt idx="13">
                  <c:v>5.1895519999999999</c:v>
                </c:pt>
                <c:pt idx="14">
                  <c:v>5.1895519999999999</c:v>
                </c:pt>
                <c:pt idx="15">
                  <c:v>5.1895519999999999</c:v>
                </c:pt>
                <c:pt idx="16">
                  <c:v>4.4738360000000004</c:v>
                </c:pt>
                <c:pt idx="17">
                  <c:v>4.4738360000000004</c:v>
                </c:pt>
                <c:pt idx="18">
                  <c:v>4.5093719999999999</c:v>
                </c:pt>
                <c:pt idx="19">
                  <c:v>4.5093719999999999</c:v>
                </c:pt>
                <c:pt idx="20">
                  <c:v>7.6817570000000002</c:v>
                </c:pt>
                <c:pt idx="21">
                  <c:v>7.6817570000000002</c:v>
                </c:pt>
                <c:pt idx="22">
                  <c:v>8.1427560000000003</c:v>
                </c:pt>
                <c:pt idx="23">
                  <c:v>8.1427560000000003</c:v>
                </c:pt>
                <c:pt idx="24">
                  <c:v>7.0483010000000004</c:v>
                </c:pt>
                <c:pt idx="25">
                  <c:v>7.0483010000000004</c:v>
                </c:pt>
                <c:pt idx="26">
                  <c:v>6.1401979999999998</c:v>
                </c:pt>
                <c:pt idx="27">
                  <c:v>6.1401979999999998</c:v>
                </c:pt>
                <c:pt idx="28">
                  <c:v>5.84375</c:v>
                </c:pt>
                <c:pt idx="29">
                  <c:v>5.84375</c:v>
                </c:pt>
                <c:pt idx="30">
                  <c:v>5.84375</c:v>
                </c:pt>
                <c:pt idx="31">
                  <c:v>5.84375</c:v>
                </c:pt>
                <c:pt idx="32">
                  <c:v>5.84375</c:v>
                </c:pt>
                <c:pt idx="33">
                  <c:v>5.84375</c:v>
                </c:pt>
                <c:pt idx="34">
                  <c:v>5.84375</c:v>
                </c:pt>
                <c:pt idx="35">
                  <c:v>5.84375</c:v>
                </c:pt>
                <c:pt idx="36">
                  <c:v>4.9694890000000003</c:v>
                </c:pt>
                <c:pt idx="37">
                  <c:v>4.9694890000000003</c:v>
                </c:pt>
                <c:pt idx="38">
                  <c:v>4.9694890000000003</c:v>
                </c:pt>
                <c:pt idx="39">
                  <c:v>4.9694890000000003</c:v>
                </c:pt>
                <c:pt idx="40">
                  <c:v>4.9694890000000003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1-4A37-A1FA-C67124784EA5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5.852176</c:v>
                </c:pt>
                <c:pt idx="7">
                  <c:v>5.852176</c:v>
                </c:pt>
                <c:pt idx="8">
                  <c:v>6.147691</c:v>
                </c:pt>
                <c:pt idx="9">
                  <c:v>6.1698870000000001</c:v>
                </c:pt>
                <c:pt idx="10">
                  <c:v>6.1698870000000001</c:v>
                </c:pt>
                <c:pt idx="11">
                  <c:v>6.1698870000000001</c:v>
                </c:pt>
                <c:pt idx="12">
                  <c:v>5.6762990000000002</c:v>
                </c:pt>
                <c:pt idx="13">
                  <c:v>5.6762990000000002</c:v>
                </c:pt>
                <c:pt idx="14">
                  <c:v>5.6762990000000002</c:v>
                </c:pt>
                <c:pt idx="15">
                  <c:v>5.6269609999999997</c:v>
                </c:pt>
                <c:pt idx="16">
                  <c:v>5.2961749999999999</c:v>
                </c:pt>
                <c:pt idx="17">
                  <c:v>5.3348389999999997</c:v>
                </c:pt>
                <c:pt idx="18">
                  <c:v>5.2795180000000004</c:v>
                </c:pt>
                <c:pt idx="19">
                  <c:v>5.2196829999999999</c:v>
                </c:pt>
                <c:pt idx="20">
                  <c:v>6.2039920000000004</c:v>
                </c:pt>
                <c:pt idx="21">
                  <c:v>6.997306</c:v>
                </c:pt>
                <c:pt idx="22">
                  <c:v>7.0972309999999998</c:v>
                </c:pt>
                <c:pt idx="23">
                  <c:v>7.0252790000000003</c:v>
                </c:pt>
                <c:pt idx="24">
                  <c:v>6.5723950000000002</c:v>
                </c:pt>
                <c:pt idx="25">
                  <c:v>6.5723950000000002</c:v>
                </c:pt>
                <c:pt idx="26">
                  <c:v>6.3916950000000003</c:v>
                </c:pt>
                <c:pt idx="27">
                  <c:v>6.3611769999999996</c:v>
                </c:pt>
                <c:pt idx="28">
                  <c:v>5.9639629999999997</c:v>
                </c:pt>
                <c:pt idx="29">
                  <c:v>5.9229510000000003</c:v>
                </c:pt>
                <c:pt idx="30">
                  <c:v>5.9229510000000003</c:v>
                </c:pt>
                <c:pt idx="31">
                  <c:v>5.8846999999999996</c:v>
                </c:pt>
                <c:pt idx="32">
                  <c:v>5.8846999999999996</c:v>
                </c:pt>
                <c:pt idx="33">
                  <c:v>5.8846999999999996</c:v>
                </c:pt>
                <c:pt idx="34">
                  <c:v>5.8846999999999996</c:v>
                </c:pt>
                <c:pt idx="35">
                  <c:v>5.6992289999999999</c:v>
                </c:pt>
                <c:pt idx="36">
                  <c:v>4.8929150000000003</c:v>
                </c:pt>
                <c:pt idx="37">
                  <c:v>4.8929150000000003</c:v>
                </c:pt>
                <c:pt idx="38">
                  <c:v>4.8929150000000003</c:v>
                </c:pt>
                <c:pt idx="39">
                  <c:v>4.8929150000000003</c:v>
                </c:pt>
                <c:pt idx="40">
                  <c:v>4.8929150000000003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1-4A37-A1FA-C6712478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0</c:v>
                </c:pt>
                <c:pt idx="3">
                  <c:v>2</c:v>
                </c:pt>
                <c:pt idx="5">
                  <c:v>62</c:v>
                </c:pt>
                <c:pt idx="7">
                  <c:v>0</c:v>
                </c:pt>
                <c:pt idx="9">
                  <c:v>0</c:v>
                </c:pt>
                <c:pt idx="11">
                  <c:v>10</c:v>
                </c:pt>
                <c:pt idx="13">
                  <c:v>0</c:v>
                </c:pt>
                <c:pt idx="15">
                  <c:v>6</c:v>
                </c:pt>
                <c:pt idx="17">
                  <c:v>11</c:v>
                </c:pt>
                <c:pt idx="19">
                  <c:v>54</c:v>
                </c:pt>
                <c:pt idx="21">
                  <c:v>24</c:v>
                </c:pt>
                <c:pt idx="23">
                  <c:v>4</c:v>
                </c:pt>
                <c:pt idx="25">
                  <c:v>4</c:v>
                </c:pt>
                <c:pt idx="27">
                  <c:v>10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1-4266-89A2-31E222E5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1-4266-89A2-31E222E5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2</c:v>
                </c:pt>
                <c:pt idx="5">
                  <c:v>62</c:v>
                </c:pt>
                <c:pt idx="8">
                  <c:v>0</c:v>
                </c:pt>
                <c:pt idx="11">
                  <c:v>10</c:v>
                </c:pt>
                <c:pt idx="14">
                  <c:v>0</c:v>
                </c:pt>
                <c:pt idx="17">
                  <c:v>17</c:v>
                </c:pt>
                <c:pt idx="20">
                  <c:v>72</c:v>
                </c:pt>
                <c:pt idx="23">
                  <c:v>10</c:v>
                </c:pt>
                <c:pt idx="26">
                  <c:v>14</c:v>
                </c:pt>
                <c:pt idx="29">
                  <c:v>0</c:v>
                </c:pt>
                <c:pt idx="32">
                  <c:v>0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1-4203-86A7-B6431635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1-4203-86A7-B6431635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2</c:v>
                </c:pt>
                <c:pt idx="7">
                  <c:v>62</c:v>
                </c:pt>
                <c:pt idx="11">
                  <c:v>10</c:v>
                </c:pt>
                <c:pt idx="15">
                  <c:v>6</c:v>
                </c:pt>
                <c:pt idx="19">
                  <c:v>65</c:v>
                </c:pt>
                <c:pt idx="23">
                  <c:v>28</c:v>
                </c:pt>
                <c:pt idx="27">
                  <c:v>14</c:v>
                </c:pt>
                <c:pt idx="31">
                  <c:v>0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A-4573-BC51-01CFB696A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A-4573-BC51-01CFB696A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175260</xdr:rowOff>
    </xdr:from>
    <xdr:to>
      <xdr:col>8</xdr:col>
      <xdr:colOff>617220</xdr:colOff>
      <xdr:row>15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BE23A-6881-457A-BEE7-1C82A47C6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1</xdr:row>
      <xdr:rowOff>15240</xdr:rowOff>
    </xdr:from>
    <xdr:to>
      <xdr:col>22</xdr:col>
      <xdr:colOff>259080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CF967A-D716-40CC-8CD5-70A895D67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0</xdr:row>
      <xdr:rowOff>38100</xdr:rowOff>
    </xdr:from>
    <xdr:to>
      <xdr:col>22</xdr:col>
      <xdr:colOff>556260</xdr:colOff>
      <xdr:row>23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5C58D-DDF9-4201-900C-7128DC20C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99060</xdr:rowOff>
    </xdr:from>
    <xdr:to>
      <xdr:col>21</xdr:col>
      <xdr:colOff>457200</xdr:colOff>
      <xdr:row>21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9F7D0-11B3-4AC7-87A9-33CC4519A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0</xdr:row>
      <xdr:rowOff>167640</xdr:rowOff>
    </xdr:from>
    <xdr:to>
      <xdr:col>22</xdr:col>
      <xdr:colOff>274320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DCE68-17B6-4B9A-ACAF-C6D8E66A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0</xdr:row>
      <xdr:rowOff>0</xdr:rowOff>
    </xdr:from>
    <xdr:to>
      <xdr:col>18</xdr:col>
      <xdr:colOff>223837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15</xdr:row>
      <xdr:rowOff>9525</xdr:rowOff>
    </xdr:from>
    <xdr:to>
      <xdr:col>18</xdr:col>
      <xdr:colOff>185737</xdr:colOff>
      <xdr:row>29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538162</xdr:colOff>
      <xdr:row>30</xdr:row>
      <xdr:rowOff>133350</xdr:rowOff>
    </xdr:from>
    <xdr:to>
      <xdr:col>18</xdr:col>
      <xdr:colOff>233362</xdr:colOff>
      <xdr:row>45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46</xdr:row>
      <xdr:rowOff>152400</xdr:rowOff>
    </xdr:from>
    <xdr:to>
      <xdr:col>18</xdr:col>
      <xdr:colOff>347662</xdr:colOff>
      <xdr:row>61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280987</xdr:colOff>
      <xdr:row>0</xdr:row>
      <xdr:rowOff>28575</xdr:rowOff>
    </xdr:from>
    <xdr:to>
      <xdr:col>25</xdr:col>
      <xdr:colOff>585787</xdr:colOff>
      <xdr:row>13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280987</xdr:colOff>
      <xdr:row>15</xdr:row>
      <xdr:rowOff>38100</xdr:rowOff>
    </xdr:from>
    <xdr:to>
      <xdr:col>25</xdr:col>
      <xdr:colOff>585787</xdr:colOff>
      <xdr:row>29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461962</xdr:colOff>
      <xdr:row>30</xdr:row>
      <xdr:rowOff>142875</xdr:rowOff>
    </xdr:from>
    <xdr:to>
      <xdr:col>26</xdr:col>
      <xdr:colOff>157162</xdr:colOff>
      <xdr:row>45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46</xdr:row>
      <xdr:rowOff>161925</xdr:rowOff>
    </xdr:from>
    <xdr:to>
      <xdr:col>26</xdr:col>
      <xdr:colOff>300037</xdr:colOff>
      <xdr:row>61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topLeftCell="G1" workbookViewId="0">
      <selection activeCell="X21" sqref="X21:AB33"/>
    </sheetView>
  </sheetViews>
  <sheetFormatPr defaultColWidth="11.42578125" defaultRowHeight="15" x14ac:dyDescent="0.25"/>
  <cols>
    <col min="11" max="11" width="8.5703125" bestFit="1" customWidth="1"/>
    <col min="12" max="12" width="5.5703125" bestFit="1" customWidth="1"/>
    <col min="13" max="15" width="7.85546875" bestFit="1" customWidth="1"/>
    <col min="19" max="19" width="7" bestFit="1" customWidth="1"/>
    <col min="20" max="20" width="7.85546875" bestFit="1" customWidth="1"/>
    <col min="21" max="22" width="6.85546875" bestFit="1" customWidth="1"/>
    <col min="25" max="25" width="12.42578125" bestFit="1" customWidth="1"/>
    <col min="26" max="26" width="13.5703125" bestFit="1" customWidth="1"/>
  </cols>
  <sheetData>
    <row r="1" spans="1:30" x14ac:dyDescent="0.25">
      <c r="A1" s="1" t="s">
        <v>0</v>
      </c>
      <c r="B1" s="1" t="s">
        <v>1</v>
      </c>
    </row>
    <row r="2" spans="1:30" x14ac:dyDescent="0.25">
      <c r="A2" t="s">
        <v>2</v>
      </c>
      <c r="B2">
        <v>0</v>
      </c>
      <c r="M2">
        <v>0.1</v>
      </c>
      <c r="T2">
        <v>0.15</v>
      </c>
      <c r="Y2" t="s">
        <v>65</v>
      </c>
      <c r="Z2" t="s">
        <v>63</v>
      </c>
      <c r="AC2" t="s">
        <v>114</v>
      </c>
      <c r="AD2" t="s">
        <v>65</v>
      </c>
    </row>
    <row r="3" spans="1:30" x14ac:dyDescent="0.25">
      <c r="A3" t="s">
        <v>3</v>
      </c>
      <c r="B3">
        <v>0</v>
      </c>
      <c r="L3" t="s">
        <v>38</v>
      </c>
      <c r="M3" t="s">
        <v>39</v>
      </c>
      <c r="N3" t="s">
        <v>40</v>
      </c>
      <c r="O3" t="s">
        <v>41</v>
      </c>
      <c r="S3" t="s">
        <v>38</v>
      </c>
      <c r="T3" t="s">
        <v>39</v>
      </c>
      <c r="U3" t="s">
        <v>40</v>
      </c>
      <c r="V3" t="s">
        <v>41</v>
      </c>
      <c r="X3" t="s">
        <v>42</v>
      </c>
      <c r="Y3" s="2">
        <v>0.50951480000000005</v>
      </c>
      <c r="Z3" s="2">
        <v>0.57174619999999998</v>
      </c>
      <c r="AB3" t="s">
        <v>42</v>
      </c>
      <c r="AC3" s="2">
        <v>1.899132</v>
      </c>
      <c r="AD3" s="2">
        <v>0.50951480000000005</v>
      </c>
    </row>
    <row r="4" spans="1:30" x14ac:dyDescent="0.25">
      <c r="A4" t="s">
        <v>4</v>
      </c>
      <c r="B4">
        <v>2</v>
      </c>
      <c r="K4" t="s">
        <v>42</v>
      </c>
      <c r="L4" s="2">
        <v>1.108959</v>
      </c>
      <c r="M4" s="2">
        <v>6.9095480000000001E-2</v>
      </c>
      <c r="N4" s="2">
        <v>0.15307460000000001</v>
      </c>
      <c r="O4" s="2">
        <v>0.15382409999999999</v>
      </c>
      <c r="R4" t="s">
        <v>42</v>
      </c>
      <c r="S4" s="2">
        <v>0.65395599999999998</v>
      </c>
      <c r="T4" s="2">
        <v>0.1485302</v>
      </c>
      <c r="U4" s="2">
        <v>0.1742011</v>
      </c>
      <c r="V4" s="2">
        <v>0.18294279999999999</v>
      </c>
      <c r="X4" t="s">
        <v>43</v>
      </c>
      <c r="Y4" s="2">
        <v>7.2592721999999998</v>
      </c>
      <c r="Z4" s="2">
        <v>7.2730819999999996</v>
      </c>
      <c r="AB4" t="s">
        <v>43</v>
      </c>
      <c r="AC4" s="2">
        <v>6.6526339999999999</v>
      </c>
      <c r="AD4" s="2">
        <v>7.2592721999999998</v>
      </c>
    </row>
    <row r="5" spans="1:30" x14ac:dyDescent="0.25">
      <c r="A5" t="s">
        <v>5</v>
      </c>
      <c r="B5">
        <v>0</v>
      </c>
      <c r="K5" t="s">
        <v>43</v>
      </c>
      <c r="L5" s="2">
        <v>7.1345479999999997</v>
      </c>
      <c r="M5" s="2">
        <v>7.0614838500000001</v>
      </c>
      <c r="N5" s="2">
        <v>7.0017109</v>
      </c>
      <c r="O5" s="2">
        <v>7.0009359</v>
      </c>
      <c r="R5" t="s">
        <v>43</v>
      </c>
      <c r="S5" s="2">
        <v>7.4414889999999998</v>
      </c>
      <c r="T5" s="2">
        <v>7.0749652000000003</v>
      </c>
      <c r="U5" s="2">
        <v>7.0320279000000001</v>
      </c>
      <c r="V5" s="2">
        <v>7.0258620000000001</v>
      </c>
      <c r="X5" t="s">
        <v>44</v>
      </c>
      <c r="Y5" s="2">
        <v>12.720349499999999</v>
      </c>
      <c r="Z5" s="2">
        <v>12.8036941</v>
      </c>
      <c r="AB5" t="s">
        <v>44</v>
      </c>
      <c r="AC5" s="2">
        <v>12.722334</v>
      </c>
      <c r="AD5" s="2">
        <v>12.720349499999999</v>
      </c>
    </row>
    <row r="6" spans="1:30" x14ac:dyDescent="0.25">
      <c r="A6" t="s">
        <v>6</v>
      </c>
      <c r="B6">
        <v>10</v>
      </c>
      <c r="K6" t="s">
        <v>44</v>
      </c>
      <c r="L6" s="2">
        <v>12.764386999999999</v>
      </c>
      <c r="M6" s="2">
        <v>12.16228662</v>
      </c>
      <c r="N6" s="2">
        <v>12.133350800000001</v>
      </c>
      <c r="O6" s="2">
        <v>12.132903799999999</v>
      </c>
      <c r="R6" t="s">
        <v>44</v>
      </c>
      <c r="S6" s="2">
        <v>12.87041</v>
      </c>
      <c r="T6" s="2">
        <v>12.2334774</v>
      </c>
      <c r="U6" s="2">
        <v>12.1947358</v>
      </c>
      <c r="V6" s="2">
        <v>12.192134599999999</v>
      </c>
      <c r="X6" t="s">
        <v>45</v>
      </c>
      <c r="Y6" s="2">
        <f>Y5-Y4</f>
        <v>5.4610772999999995</v>
      </c>
      <c r="Z6" s="2">
        <f>Z5-Z4</f>
        <v>5.5306120999999999</v>
      </c>
      <c r="AB6" t="s">
        <v>45</v>
      </c>
      <c r="AC6" s="2">
        <f>AC5-AC4</f>
        <v>6.0697000000000001</v>
      </c>
      <c r="AD6" s="2">
        <f>AD5-AD4</f>
        <v>5.4610772999999995</v>
      </c>
    </row>
    <row r="7" spans="1:30" x14ac:dyDescent="0.25">
      <c r="A7" t="s">
        <v>7</v>
      </c>
      <c r="B7">
        <v>52</v>
      </c>
      <c r="K7" t="s">
        <v>45</v>
      </c>
      <c r="L7" s="2">
        <f>L6-L5</f>
        <v>5.6298389999999996</v>
      </c>
      <c r="M7" s="2">
        <f t="shared" ref="M7:N7" si="0">M6-M5</f>
        <v>5.1008027699999996</v>
      </c>
      <c r="N7" s="2">
        <f t="shared" si="0"/>
        <v>5.1316399000000006</v>
      </c>
      <c r="O7" s="2">
        <f>O6-O5</f>
        <v>5.1319678999999994</v>
      </c>
      <c r="R7" t="s">
        <v>45</v>
      </c>
      <c r="S7" s="2">
        <f>S6-S5</f>
        <v>5.4289209999999999</v>
      </c>
      <c r="T7" s="2">
        <f>T6-T5</f>
        <v>5.1585121999999997</v>
      </c>
      <c r="U7" s="2">
        <f t="shared" ref="U7" si="1">U6-U5</f>
        <v>5.1627079</v>
      </c>
      <c r="V7" s="2">
        <f>V6-V5</f>
        <v>5.1662725999999992</v>
      </c>
      <c r="X7" s="10" t="s">
        <v>46</v>
      </c>
      <c r="Y7" s="10"/>
      <c r="Z7" s="10"/>
      <c r="AB7" s="10" t="s">
        <v>46</v>
      </c>
      <c r="AC7" s="10"/>
      <c r="AD7" s="10"/>
    </row>
    <row r="8" spans="1:30" ht="15" customHeight="1" x14ac:dyDescent="0.25">
      <c r="A8" t="s">
        <v>8</v>
      </c>
      <c r="B8">
        <v>0</v>
      </c>
      <c r="K8" s="10" t="s">
        <v>46</v>
      </c>
      <c r="L8" s="10"/>
      <c r="M8" s="10"/>
      <c r="N8" s="10"/>
      <c r="O8" s="10"/>
      <c r="R8" s="10" t="s">
        <v>46</v>
      </c>
      <c r="S8" s="10"/>
      <c r="T8" s="10"/>
      <c r="U8" s="10"/>
      <c r="V8" s="10"/>
      <c r="X8" s="3" t="s">
        <v>65</v>
      </c>
      <c r="Y8" s="4"/>
      <c r="Z8" s="4">
        <f>(Z5-Y5)/Y5</f>
        <v>6.5520684003218792E-3</v>
      </c>
      <c r="AB8" t="s">
        <v>114</v>
      </c>
      <c r="AC8" s="4"/>
      <c r="AD8" s="4">
        <f>(AD5-AC5)/AC5</f>
        <v>-1.5598552907043013E-4</v>
      </c>
    </row>
    <row r="9" spans="1:30" x14ac:dyDescent="0.25">
      <c r="A9" t="s">
        <v>9</v>
      </c>
      <c r="B9">
        <v>0</v>
      </c>
      <c r="K9" s="3" t="s">
        <v>38</v>
      </c>
      <c r="L9" s="4"/>
      <c r="M9" s="4">
        <f>(M6-L6)/L6</f>
        <v>-4.7170332582363694E-2</v>
      </c>
      <c r="N9" s="4">
        <f>(N6-L6)/L6</f>
        <v>-4.9437250688184144E-2</v>
      </c>
      <c r="O9" s="4">
        <f>(O6-L6)/L6</f>
        <v>-4.9472269996201149E-2</v>
      </c>
      <c r="R9" s="3" t="s">
        <v>38</v>
      </c>
      <c r="S9" s="4"/>
      <c r="T9" s="4">
        <f>(T6-S6)/S6</f>
        <v>-4.9488135964588523E-2</v>
      </c>
      <c r="U9" s="4">
        <f>(U6-S6)/S6</f>
        <v>-5.2498265401024487E-2</v>
      </c>
      <c r="V9" s="4">
        <f>(V6-S6)/S6</f>
        <v>-5.2700372404608745E-2</v>
      </c>
      <c r="X9" s="11" t="s">
        <v>47</v>
      </c>
      <c r="Y9" s="11"/>
      <c r="Z9" s="11"/>
      <c r="AB9" s="11" t="s">
        <v>47</v>
      </c>
      <c r="AC9" s="11"/>
      <c r="AD9" s="11"/>
    </row>
    <row r="10" spans="1:30" ht="15" customHeight="1" x14ac:dyDescent="0.25">
      <c r="A10" t="s">
        <v>10</v>
      </c>
      <c r="B10">
        <v>0</v>
      </c>
      <c r="K10" s="3" t="s">
        <v>39</v>
      </c>
      <c r="L10" s="4"/>
      <c r="M10" s="4"/>
      <c r="N10" s="4">
        <f>(N6-M6)/M6</f>
        <v>-2.3791430759752289E-3</v>
      </c>
      <c r="O10" s="4">
        <f>(O6-M6)/M6</f>
        <v>-2.4158960332082984E-3</v>
      </c>
      <c r="R10" s="3" t="s">
        <v>39</v>
      </c>
      <c r="S10" s="4"/>
      <c r="T10" s="4"/>
      <c r="U10" s="4">
        <f>(U6-T6)/T6</f>
        <v>-3.166850988746652E-3</v>
      </c>
      <c r="V10" s="4">
        <f>(V6-T6)/T6</f>
        <v>-3.3794806372880273E-3</v>
      </c>
      <c r="X10" s="3" t="s">
        <v>65</v>
      </c>
      <c r="Y10" s="3"/>
      <c r="Z10" s="4">
        <f>(Z4-Y4)/Y4</f>
        <v>1.9023670169028462E-3</v>
      </c>
      <c r="AB10" t="s">
        <v>114</v>
      </c>
      <c r="AC10" s="3"/>
      <c r="AD10" s="4">
        <f>(AD4-AC4)/AC4</f>
        <v>9.1187670928537468E-2</v>
      </c>
    </row>
    <row r="11" spans="1:30" x14ac:dyDescent="0.25">
      <c r="A11" t="s">
        <v>11</v>
      </c>
      <c r="B11">
        <v>0</v>
      </c>
      <c r="K11" s="3" t="s">
        <v>40</v>
      </c>
      <c r="L11" s="4"/>
      <c r="M11" s="4"/>
      <c r="N11" s="4"/>
      <c r="O11" s="4">
        <f>(O6-N6)/N6</f>
        <v>-3.684060630647854E-5</v>
      </c>
      <c r="R11" s="3" t="s">
        <v>40</v>
      </c>
      <c r="S11" s="4"/>
      <c r="T11" s="4"/>
      <c r="U11" s="4"/>
      <c r="V11" s="4">
        <f>(V6-U6)/U6</f>
        <v>-2.133051541797944E-4</v>
      </c>
    </row>
    <row r="12" spans="1:30" ht="15" customHeight="1" x14ac:dyDescent="0.25">
      <c r="A12" t="s">
        <v>12</v>
      </c>
      <c r="B12">
        <v>0</v>
      </c>
      <c r="K12" s="11" t="s">
        <v>47</v>
      </c>
      <c r="L12" s="11"/>
      <c r="M12" s="11"/>
      <c r="N12" s="11"/>
      <c r="O12" s="11"/>
      <c r="R12" s="11" t="s">
        <v>47</v>
      </c>
      <c r="S12" s="11"/>
      <c r="T12" s="11"/>
      <c r="U12" s="11"/>
      <c r="V12" s="11"/>
      <c r="X12" s="3"/>
      <c r="Y12" s="4"/>
      <c r="Z12" s="3"/>
    </row>
    <row r="13" spans="1:30" x14ac:dyDescent="0.25">
      <c r="A13" t="s">
        <v>13</v>
      </c>
      <c r="B13">
        <v>10</v>
      </c>
      <c r="K13" s="3" t="s">
        <v>38</v>
      </c>
      <c r="L13" s="3"/>
      <c r="M13" s="4">
        <f>(M5-L5)/L5</f>
        <v>-1.0240894027203903E-2</v>
      </c>
      <c r="N13" s="4">
        <f>(N5-L5)/L5</f>
        <v>-1.8618852939247126E-2</v>
      </c>
      <c r="O13" s="4">
        <f>(O5-L5)/L5</f>
        <v>-1.872747930212253E-2</v>
      </c>
      <c r="R13" s="3" t="s">
        <v>38</v>
      </c>
      <c r="S13" s="3"/>
      <c r="T13" s="4">
        <f>(T5-S5)/S5</f>
        <v>-4.9254094173894432E-2</v>
      </c>
      <c r="U13" s="4">
        <f>(U5-S5)/S5</f>
        <v>-5.5024081873936752E-2</v>
      </c>
      <c r="V13" s="4">
        <f>(V5-S5)/S5</f>
        <v>-5.5852666045733558E-2</v>
      </c>
    </row>
    <row r="14" spans="1:30" x14ac:dyDescent="0.25">
      <c r="A14" t="s">
        <v>14</v>
      </c>
      <c r="B14">
        <v>0</v>
      </c>
      <c r="K14" s="3" t="s">
        <v>39</v>
      </c>
      <c r="L14" s="4"/>
      <c r="M14" s="3"/>
      <c r="N14" s="4">
        <f>(N5-M5)/M5</f>
        <v>-8.4646444387180969E-3</v>
      </c>
      <c r="O14" s="4">
        <f>(O5-M5)/M5</f>
        <v>-8.5743947428273352E-3</v>
      </c>
      <c r="R14" s="3" t="s">
        <v>39</v>
      </c>
      <c r="S14" s="4"/>
      <c r="T14" s="3"/>
      <c r="U14" s="4">
        <f>(U5-T5)/T5</f>
        <v>-6.0689061763865883E-3</v>
      </c>
      <c r="V14" s="4">
        <f>(V5-T5)/T5</f>
        <v>-6.9404157634584875E-3</v>
      </c>
    </row>
    <row r="15" spans="1:30" x14ac:dyDescent="0.25">
      <c r="A15" t="s">
        <v>15</v>
      </c>
      <c r="B15">
        <v>0</v>
      </c>
      <c r="K15" s="3" t="s">
        <v>40</v>
      </c>
      <c r="L15" s="4"/>
      <c r="M15" s="4"/>
      <c r="N15" s="3"/>
      <c r="O15" s="4">
        <f>(O5-N5)/N5</f>
        <v>-1.1068723217349208E-4</v>
      </c>
      <c r="R15" s="3" t="s">
        <v>40</v>
      </c>
      <c r="S15" s="4"/>
      <c r="T15" s="4"/>
      <c r="U15" s="3"/>
      <c r="V15" s="4">
        <f>(V5-U5)/U5</f>
        <v>-8.7683099209547467E-4</v>
      </c>
    </row>
    <row r="16" spans="1:30" x14ac:dyDescent="0.25">
      <c r="A16" t="s">
        <v>16</v>
      </c>
      <c r="B16">
        <v>0</v>
      </c>
      <c r="K16" s="3"/>
      <c r="L16" s="4"/>
      <c r="M16" s="4"/>
      <c r="N16" s="4"/>
      <c r="O16" s="3"/>
    </row>
    <row r="17" spans="1:28" x14ac:dyDescent="0.25">
      <c r="A17" t="s">
        <v>17</v>
      </c>
      <c r="B17">
        <v>6</v>
      </c>
      <c r="R17" s="3"/>
      <c r="S17" s="4"/>
      <c r="T17" s="4"/>
      <c r="U17" s="4"/>
      <c r="V17" s="3"/>
    </row>
    <row r="18" spans="1:28" x14ac:dyDescent="0.25">
      <c r="A18" t="s">
        <v>18</v>
      </c>
      <c r="B18">
        <v>11</v>
      </c>
      <c r="D18">
        <f>COUNTIF(B2:B37,0)</f>
        <v>20</v>
      </c>
    </row>
    <row r="19" spans="1:28" x14ac:dyDescent="0.25">
      <c r="A19" t="s">
        <v>19</v>
      </c>
      <c r="B19">
        <v>0</v>
      </c>
      <c r="M19">
        <v>0.5</v>
      </c>
    </row>
    <row r="20" spans="1:28" x14ac:dyDescent="0.25">
      <c r="A20" t="s">
        <v>20</v>
      </c>
      <c r="B20">
        <v>2</v>
      </c>
      <c r="L20" t="s">
        <v>38</v>
      </c>
      <c r="M20" t="s">
        <v>39</v>
      </c>
      <c r="N20" t="s">
        <v>40</v>
      </c>
      <c r="O20" t="s">
        <v>41</v>
      </c>
      <c r="S20" t="s">
        <v>38</v>
      </c>
      <c r="T20" t="s">
        <v>39</v>
      </c>
      <c r="U20" t="s">
        <v>40</v>
      </c>
      <c r="V20" t="s">
        <v>41</v>
      </c>
    </row>
    <row r="21" spans="1:28" x14ac:dyDescent="0.25">
      <c r="A21" t="s">
        <v>21</v>
      </c>
      <c r="B21">
        <v>52</v>
      </c>
      <c r="K21" t="s">
        <v>42</v>
      </c>
      <c r="L21" s="2">
        <v>0.2368278</v>
      </c>
      <c r="M21" s="2">
        <v>-0.22683059999999999</v>
      </c>
      <c r="N21" s="2">
        <v>1.211792</v>
      </c>
      <c r="O21" s="2">
        <v>1.691346</v>
      </c>
      <c r="S21">
        <v>6.1499999999999999E-2</v>
      </c>
      <c r="T21" s="14">
        <v>7.4337139999999996E-2</v>
      </c>
      <c r="U21" s="14">
        <v>6.6835560000000002E-2</v>
      </c>
      <c r="V21" s="14">
        <v>6.0359389999999999E-2</v>
      </c>
      <c r="Y21" t="s">
        <v>111</v>
      </c>
      <c r="Z21" t="s">
        <v>112</v>
      </c>
      <c r="AA21" t="s">
        <v>113</v>
      </c>
      <c r="AB21" t="s">
        <v>114</v>
      </c>
    </row>
    <row r="22" spans="1:28" x14ac:dyDescent="0.25">
      <c r="A22" t="s">
        <v>22</v>
      </c>
      <c r="B22">
        <v>18</v>
      </c>
      <c r="K22" t="s">
        <v>43</v>
      </c>
      <c r="L22" s="2">
        <v>8.0332834000000002</v>
      </c>
      <c r="M22" s="2">
        <v>7.6611547</v>
      </c>
      <c r="N22" s="2">
        <v>6.9290620000000001</v>
      </c>
      <c r="O22" s="2">
        <v>6.6992900000000004</v>
      </c>
      <c r="R22" t="s">
        <v>42</v>
      </c>
      <c r="S22" s="2">
        <v>1.899132</v>
      </c>
      <c r="T22" s="2">
        <v>0.32221060000000001</v>
      </c>
      <c r="U22" s="2">
        <v>0.2107647</v>
      </c>
      <c r="V22" s="2">
        <v>0.19759379999999999</v>
      </c>
      <c r="X22" t="s">
        <v>42</v>
      </c>
      <c r="Y22" s="2">
        <v>0.15382409999999999</v>
      </c>
      <c r="Z22" s="2">
        <v>0.18294279999999999</v>
      </c>
      <c r="AA22" s="2">
        <v>1.691346</v>
      </c>
      <c r="AB22" s="2">
        <v>1.899132</v>
      </c>
    </row>
    <row r="23" spans="1:28" x14ac:dyDescent="0.25">
      <c r="A23" t="s">
        <v>23</v>
      </c>
      <c r="B23">
        <v>6</v>
      </c>
      <c r="K23" t="s">
        <v>44</v>
      </c>
      <c r="L23" s="2">
        <v>13.8118474</v>
      </c>
      <c r="M23" s="2">
        <v>13.2553819</v>
      </c>
      <c r="N23" s="2">
        <v>12.900282000000001</v>
      </c>
      <c r="O23" s="2">
        <v>12.835836</v>
      </c>
      <c r="R23" t="s">
        <v>43</v>
      </c>
      <c r="S23" s="2">
        <v>6.6526339999999999</v>
      </c>
      <c r="T23" s="2">
        <v>7.2221640000000003</v>
      </c>
      <c r="U23" s="2">
        <v>7.2231164999999997</v>
      </c>
      <c r="V23" s="2">
        <v>7.2139457</v>
      </c>
      <c r="X23" t="s">
        <v>43</v>
      </c>
      <c r="Y23" s="2">
        <v>7.0009359</v>
      </c>
      <c r="Z23" s="2">
        <v>7.0258620000000001</v>
      </c>
      <c r="AA23" s="2">
        <v>6.6992900000000004</v>
      </c>
      <c r="AB23" s="2">
        <v>6.6526339999999999</v>
      </c>
    </row>
    <row r="24" spans="1:28" x14ac:dyDescent="0.25">
      <c r="A24" t="s">
        <v>24</v>
      </c>
      <c r="B24">
        <v>3</v>
      </c>
      <c r="K24" t="s">
        <v>45</v>
      </c>
      <c r="L24" s="2">
        <f>L23-L22</f>
        <v>5.7785639999999994</v>
      </c>
      <c r="M24" s="2">
        <f t="shared" ref="M24:O24" si="2">M23-M22</f>
        <v>5.5942271999999997</v>
      </c>
      <c r="N24" s="2">
        <f t="shared" si="2"/>
        <v>5.9712200000000006</v>
      </c>
      <c r="O24" s="2">
        <f t="shared" si="2"/>
        <v>6.1365460000000001</v>
      </c>
      <c r="R24" t="s">
        <v>44</v>
      </c>
      <c r="S24" s="2">
        <v>12.722334</v>
      </c>
      <c r="T24" s="2">
        <v>12.5852488</v>
      </c>
      <c r="U24" s="2">
        <v>12.5024558</v>
      </c>
      <c r="V24" s="2">
        <v>12.4767045</v>
      </c>
      <c r="X24" t="s">
        <v>44</v>
      </c>
      <c r="Y24" s="2">
        <v>12.132903799999999</v>
      </c>
      <c r="Z24" s="2">
        <v>12.192134599999999</v>
      </c>
      <c r="AA24" s="2">
        <v>12.835836</v>
      </c>
      <c r="AB24" s="2">
        <v>12.722334</v>
      </c>
    </row>
    <row r="25" spans="1:28" ht="15" customHeight="1" x14ac:dyDescent="0.25">
      <c r="A25" t="s">
        <v>25</v>
      </c>
      <c r="B25">
        <v>1</v>
      </c>
      <c r="K25" s="10" t="s">
        <v>46</v>
      </c>
      <c r="L25" s="10"/>
      <c r="M25" s="10"/>
      <c r="N25" s="10"/>
      <c r="O25" s="10"/>
      <c r="R25" t="s">
        <v>45</v>
      </c>
      <c r="S25" s="2">
        <f>S24-S23</f>
        <v>6.0697000000000001</v>
      </c>
      <c r="T25" s="2">
        <f>T24-T23</f>
        <v>5.3630848000000002</v>
      </c>
      <c r="U25" s="2">
        <f>U24-U23</f>
        <v>5.2793393000000002</v>
      </c>
      <c r="V25" s="2">
        <f>V24-V23</f>
        <v>5.2627588000000003</v>
      </c>
      <c r="X25" t="s">
        <v>45</v>
      </c>
      <c r="Y25" s="2">
        <f>Y24-Y23</f>
        <v>5.1319678999999994</v>
      </c>
      <c r="Z25" s="2">
        <f>Z24-Z23</f>
        <v>5.1662725999999992</v>
      </c>
      <c r="AA25" s="2">
        <f t="shared" ref="AA25" si="3">AA24-AA23</f>
        <v>6.1365460000000001</v>
      </c>
      <c r="AB25" s="2">
        <f>AB24-AB23</f>
        <v>6.0697000000000001</v>
      </c>
    </row>
    <row r="26" spans="1:28" ht="15" customHeight="1" x14ac:dyDescent="0.25">
      <c r="A26" t="s">
        <v>26</v>
      </c>
      <c r="B26">
        <v>0</v>
      </c>
      <c r="K26" s="3" t="s">
        <v>38</v>
      </c>
      <c r="L26" s="4"/>
      <c r="M26" s="4">
        <f>(M23-L23)/L23</f>
        <v>-4.02889985593093E-2</v>
      </c>
      <c r="N26" s="4">
        <f>(N23-L23)/L23</f>
        <v>-6.5998803317215832E-2</v>
      </c>
      <c r="O26" s="4">
        <f>(O23-L23)/L23</f>
        <v>-7.0664797527374881E-2</v>
      </c>
      <c r="R26" s="10" t="s">
        <v>46</v>
      </c>
      <c r="S26" s="10"/>
      <c r="T26" s="10"/>
      <c r="U26" s="10"/>
      <c r="V26" s="10"/>
      <c r="X26" s="10" t="s">
        <v>46</v>
      </c>
      <c r="Y26" s="10"/>
      <c r="Z26" s="10"/>
      <c r="AA26" s="10"/>
      <c r="AB26" s="10"/>
    </row>
    <row r="27" spans="1:28" x14ac:dyDescent="0.25">
      <c r="A27" t="s">
        <v>27</v>
      </c>
      <c r="B27">
        <v>4</v>
      </c>
      <c r="K27" s="3" t="s">
        <v>39</v>
      </c>
      <c r="L27" s="4"/>
      <c r="M27" s="4"/>
      <c r="N27" s="4">
        <f>(N23-M23)/M23</f>
        <v>-2.6789111221306949E-2</v>
      </c>
      <c r="O27" s="4">
        <f>(O23-M23)/M23</f>
        <v>-3.1650985476321829E-2</v>
      </c>
      <c r="R27" s="3" t="s">
        <v>38</v>
      </c>
      <c r="S27" s="4"/>
      <c r="T27" s="4">
        <f>(T24-S24)/S24</f>
        <v>-1.0775161224347638E-2</v>
      </c>
      <c r="U27" s="4">
        <f>(U24-S24)/S24</f>
        <v>-1.7282850772507633E-2</v>
      </c>
      <c r="V27" s="4">
        <f>(V24-S24)/S24</f>
        <v>-1.9306952639350589E-2</v>
      </c>
      <c r="X27" s="3" t="s">
        <v>38</v>
      </c>
      <c r="Y27" s="4"/>
      <c r="Z27" s="4">
        <f>(Z24-Y24)/Y24</f>
        <v>4.8818321628825512E-3</v>
      </c>
      <c r="AA27" s="4">
        <f>(AA24-Y24)/Y24</f>
        <v>5.7936023526371415E-2</v>
      </c>
      <c r="AB27" s="4">
        <f>(AB24-Y24)/Y24</f>
        <v>4.8581131913367742E-2</v>
      </c>
    </row>
    <row r="28" spans="1:28" x14ac:dyDescent="0.25">
      <c r="A28" t="s">
        <v>28</v>
      </c>
      <c r="B28">
        <v>10</v>
      </c>
      <c r="K28" s="3" t="s">
        <v>40</v>
      </c>
      <c r="L28" s="4"/>
      <c r="M28" s="4"/>
      <c r="N28" s="4"/>
      <c r="O28" s="4">
        <f>(O23-N23)/N23</f>
        <v>-4.9957047450590788E-3</v>
      </c>
      <c r="R28" s="3" t="s">
        <v>39</v>
      </c>
      <c r="S28" s="4"/>
      <c r="T28" s="4"/>
      <c r="U28" s="4">
        <f>(U24-T24)/T24</f>
        <v>-6.5785747517363791E-3</v>
      </c>
      <c r="V28" s="4">
        <f>(V24-T24)/T24</f>
        <v>-8.6247242088690491E-3</v>
      </c>
      <c r="X28" s="3" t="s">
        <v>39</v>
      </c>
      <c r="Y28" s="4"/>
      <c r="Z28" s="4"/>
      <c r="AA28" s="4">
        <f>(AA24-Z24)/Z24</f>
        <v>5.2796447965723838E-2</v>
      </c>
      <c r="AB28" s="4">
        <f>(AB24-Z24)/Z24</f>
        <v>4.3487003498140581E-2</v>
      </c>
    </row>
    <row r="29" spans="1:28" ht="15" customHeight="1" x14ac:dyDescent="0.25">
      <c r="A29" t="s">
        <v>29</v>
      </c>
      <c r="B29">
        <v>0</v>
      </c>
      <c r="K29" s="11" t="s">
        <v>47</v>
      </c>
      <c r="L29" s="11"/>
      <c r="M29" s="11"/>
      <c r="N29" s="11"/>
      <c r="O29" s="11"/>
      <c r="R29" s="3" t="s">
        <v>40</v>
      </c>
      <c r="S29" s="4"/>
      <c r="T29" s="4"/>
      <c r="U29" s="4"/>
      <c r="V29" s="4">
        <f>(V24-U24)/U24</f>
        <v>-2.0596993432281992E-3</v>
      </c>
      <c r="X29" s="3" t="s">
        <v>40</v>
      </c>
      <c r="Y29" s="4"/>
      <c r="Z29" s="4"/>
      <c r="AA29" s="4"/>
      <c r="AB29" s="4">
        <f>(AB24-AA24)/AA24</f>
        <v>-8.8425872689554801E-3</v>
      </c>
    </row>
    <row r="30" spans="1:28" x14ac:dyDescent="0.25">
      <c r="A30" t="s">
        <v>30</v>
      </c>
      <c r="B30">
        <v>0</v>
      </c>
      <c r="K30" s="3" t="s">
        <v>38</v>
      </c>
      <c r="L30" s="3"/>
      <c r="M30" s="4">
        <f>(M22-L22)/L22</f>
        <v>-4.6323362624054842E-2</v>
      </c>
      <c r="N30" s="4">
        <f>(N22-L22)/L22</f>
        <v>-0.13745580045140696</v>
      </c>
      <c r="O30" s="4">
        <f>(O22-L22)/L22</f>
        <v>-0.16605830188936191</v>
      </c>
      <c r="R30" s="11" t="s">
        <v>47</v>
      </c>
      <c r="S30" s="11"/>
      <c r="T30" s="11"/>
      <c r="U30" s="11"/>
      <c r="V30" s="11"/>
      <c r="X30" s="11" t="s">
        <v>47</v>
      </c>
      <c r="Y30" s="11"/>
      <c r="Z30" s="11"/>
      <c r="AA30" s="11"/>
      <c r="AB30" s="11"/>
    </row>
    <row r="31" spans="1:28" x14ac:dyDescent="0.25">
      <c r="A31" t="s">
        <v>31</v>
      </c>
      <c r="B31">
        <v>0</v>
      </c>
      <c r="K31" s="3" t="s">
        <v>39</v>
      </c>
      <c r="L31" s="4"/>
      <c r="M31" s="3"/>
      <c r="N31" s="4">
        <f>(N22-M22)/M22</f>
        <v>-9.5559054563928852E-2</v>
      </c>
      <c r="O31" s="4">
        <f>(O22-M22)/M22</f>
        <v>-0.12555087812023943</v>
      </c>
      <c r="R31" s="3" t="s">
        <v>38</v>
      </c>
      <c r="S31" s="3"/>
      <c r="T31" s="4">
        <f>(T23-S23)/S23</f>
        <v>8.5609699857229535E-2</v>
      </c>
      <c r="U31" s="4">
        <f>(U23-S23)/S23</f>
        <v>8.5752876229174754E-2</v>
      </c>
      <c r="V31" s="4">
        <f>(V23-S23)/S23</f>
        <v>8.4374354578953245E-2</v>
      </c>
      <c r="X31" s="3" t="s">
        <v>38</v>
      </c>
      <c r="Y31" s="3"/>
      <c r="Z31" s="4">
        <f>(Z23-Y23)/Y23</f>
        <v>3.5603954037059619E-3</v>
      </c>
      <c r="AA31" s="4">
        <f>(AA23-Y23)/Y23</f>
        <v>-4.3086510762082475E-2</v>
      </c>
      <c r="AB31" s="4">
        <f>(AB23-Y23)/Y23</f>
        <v>-4.9750762608753503E-2</v>
      </c>
    </row>
    <row r="32" spans="1:28" x14ac:dyDescent="0.25">
      <c r="A32" t="s">
        <v>32</v>
      </c>
      <c r="B32">
        <v>0</v>
      </c>
      <c r="K32" s="3" t="s">
        <v>40</v>
      </c>
      <c r="L32" s="4"/>
      <c r="M32" s="4"/>
      <c r="N32" s="3"/>
      <c r="O32" s="4">
        <f>(O22-N22)/N22</f>
        <v>-3.3160621163441699E-2</v>
      </c>
      <c r="R32" s="3" t="s">
        <v>39</v>
      </c>
      <c r="S32" s="4"/>
      <c r="T32" s="3"/>
      <c r="U32" s="4">
        <f>(U23-T23)/T23</f>
        <v>1.3188567858601213E-4</v>
      </c>
      <c r="V32" s="4">
        <f>(V23-T23)/T23</f>
        <v>-1.1379276349858898E-3</v>
      </c>
      <c r="X32" s="3" t="s">
        <v>39</v>
      </c>
      <c r="Y32" s="4"/>
      <c r="Z32" s="3"/>
      <c r="AA32" s="4">
        <f>(AA23-Z23)/Z23</f>
        <v>-4.648141395319174E-2</v>
      </c>
      <c r="AB32" s="4">
        <f>(AB23-Z23)/Z23</f>
        <v>-5.3122022607332751E-2</v>
      </c>
    </row>
    <row r="33" spans="1:28" x14ac:dyDescent="0.25">
      <c r="A33" t="s">
        <v>33</v>
      </c>
      <c r="B33">
        <v>0</v>
      </c>
      <c r="R33" s="3" t="s">
        <v>40</v>
      </c>
      <c r="S33" s="4"/>
      <c r="T33" s="4"/>
      <c r="U33" s="3"/>
      <c r="V33" s="4">
        <f>(V23-U23)/U23</f>
        <v>-1.269645865465371E-3</v>
      </c>
      <c r="X33" s="3" t="s">
        <v>40</v>
      </c>
      <c r="Y33" s="4"/>
      <c r="Z33" s="4"/>
      <c r="AA33" s="3"/>
      <c r="AB33" s="4">
        <f>(AB23-AA23)/AA23</f>
        <v>-6.9643200995927138E-3</v>
      </c>
    </row>
    <row r="34" spans="1:28" x14ac:dyDescent="0.25">
      <c r="A34" t="s">
        <v>34</v>
      </c>
      <c r="B34">
        <v>0</v>
      </c>
      <c r="K34" s="3"/>
      <c r="L34" s="4"/>
      <c r="M34" s="4"/>
      <c r="N34" s="4"/>
      <c r="O34" s="3"/>
      <c r="R34" s="3"/>
      <c r="S34" s="4"/>
      <c r="T34" s="4"/>
      <c r="U34" s="4"/>
      <c r="V34" s="4"/>
    </row>
    <row r="35" spans="1:28" x14ac:dyDescent="0.25">
      <c r="A35" t="s">
        <v>35</v>
      </c>
      <c r="B35">
        <v>0</v>
      </c>
      <c r="R35" s="11"/>
      <c r="S35" s="11"/>
      <c r="T35" s="11"/>
      <c r="U35" s="11"/>
      <c r="V35" s="11"/>
    </row>
    <row r="36" spans="1:28" x14ac:dyDescent="0.25">
      <c r="A36" t="s">
        <v>36</v>
      </c>
      <c r="B36">
        <v>11</v>
      </c>
      <c r="R36" s="3"/>
      <c r="S36" s="4"/>
      <c r="T36" s="4"/>
      <c r="U36" s="4"/>
      <c r="V36" s="4"/>
    </row>
    <row r="37" spans="1:28" x14ac:dyDescent="0.25">
      <c r="A37" t="s">
        <v>37</v>
      </c>
      <c r="B37">
        <v>3</v>
      </c>
      <c r="R37" s="3"/>
      <c r="S37" s="4"/>
      <c r="T37" s="4"/>
      <c r="U37" s="4"/>
      <c r="V37" s="4"/>
    </row>
    <row r="38" spans="1:28" x14ac:dyDescent="0.25">
      <c r="R38" s="3"/>
      <c r="S38" s="4"/>
      <c r="T38" s="4"/>
      <c r="U38" s="4"/>
      <c r="V38" s="4"/>
    </row>
    <row r="39" spans="1:28" x14ac:dyDescent="0.25">
      <c r="R39" s="3"/>
      <c r="S39" s="4"/>
      <c r="T39" s="4"/>
      <c r="U39" s="4"/>
      <c r="V39" s="4"/>
    </row>
    <row r="40" spans="1:28" x14ac:dyDescent="0.25">
      <c r="R40" s="3"/>
      <c r="S40" s="4"/>
      <c r="T40" s="4"/>
      <c r="U40" s="4"/>
      <c r="V40" s="4"/>
    </row>
    <row r="41" spans="1:28" x14ac:dyDescent="0.25">
      <c r="R41" s="3"/>
      <c r="S41" s="4"/>
      <c r="T41" s="4"/>
      <c r="U41" s="4"/>
      <c r="V41" s="4"/>
    </row>
    <row r="42" spans="1:28" x14ac:dyDescent="0.25">
      <c r="R42" s="3"/>
      <c r="S42" s="4"/>
      <c r="T42" s="4"/>
      <c r="U42" s="4"/>
      <c r="V42" s="4"/>
    </row>
    <row r="43" spans="1:28" x14ac:dyDescent="0.25">
      <c r="R43" s="3"/>
      <c r="S43" s="4"/>
      <c r="T43" s="4"/>
      <c r="U43" s="4"/>
      <c r="V43" s="4"/>
    </row>
  </sheetData>
  <mergeCells count="15">
    <mergeCell ref="X7:Z7"/>
    <mergeCell ref="R35:V35"/>
    <mergeCell ref="K8:O8"/>
    <mergeCell ref="K12:O12"/>
    <mergeCell ref="R8:V8"/>
    <mergeCell ref="R12:V12"/>
    <mergeCell ref="K25:O25"/>
    <mergeCell ref="K29:O29"/>
    <mergeCell ref="R26:V26"/>
    <mergeCell ref="R30:V30"/>
    <mergeCell ref="X26:AB26"/>
    <mergeCell ref="X30:AB30"/>
    <mergeCell ref="X9:Z9"/>
    <mergeCell ref="AB7:AD7"/>
    <mergeCell ref="AB9:A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I7" sqref="I7"/>
    </sheetView>
  </sheetViews>
  <sheetFormatPr defaultColWidth="8.85546875" defaultRowHeight="15" x14ac:dyDescent="0.25"/>
  <cols>
    <col min="1" max="1" width="7.28515625" bestFit="1" customWidth="1"/>
    <col min="2" max="2" width="9.7109375" bestFit="1" customWidth="1"/>
    <col min="3" max="3" width="12" bestFit="1" customWidth="1"/>
    <col min="4" max="4" width="14" bestFit="1" customWidth="1"/>
    <col min="5" max="5" width="13.85546875" bestFit="1" customWidth="1"/>
    <col min="6" max="6" width="13.28515625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>
        <v>0.2</v>
      </c>
      <c r="D5">
        <v>5.3073741064902578</v>
      </c>
      <c r="E5">
        <v>5.3790333434146422</v>
      </c>
      <c r="F5">
        <v>5.3826309192012474</v>
      </c>
      <c r="G5">
        <v>-5.3073741064902578</v>
      </c>
      <c r="H5">
        <v>-5.3790333434146422</v>
      </c>
      <c r="I5">
        <v>-5.3826309192012474</v>
      </c>
      <c r="J5">
        <v>-0.2</v>
      </c>
    </row>
    <row r="6" spans="1:10" x14ac:dyDescent="0.25">
      <c r="A6" t="s">
        <v>6</v>
      </c>
      <c r="B6">
        <v>10</v>
      </c>
      <c r="C6">
        <v>0.18</v>
      </c>
      <c r="D6">
        <v>5.3073741064902578</v>
      </c>
      <c r="E6">
        <v>5.3790333434146422</v>
      </c>
      <c r="F6">
        <v>5.3826309192012474</v>
      </c>
      <c r="G6">
        <v>4.6926258935097422</v>
      </c>
      <c r="H6">
        <v>4.6209666565853578</v>
      </c>
      <c r="I6">
        <v>4.6173690807987526</v>
      </c>
      <c r="J6">
        <v>9.82</v>
      </c>
    </row>
    <row r="7" spans="1:10" x14ac:dyDescent="0.25">
      <c r="A7" t="s">
        <v>7</v>
      </c>
      <c r="B7">
        <v>52</v>
      </c>
      <c r="C7">
        <v>1.1619999999999999</v>
      </c>
      <c r="D7">
        <v>5.2972558401750414</v>
      </c>
      <c r="E7">
        <v>5.3607218200774787</v>
      </c>
      <c r="F7">
        <v>5.3637747139656771</v>
      </c>
      <c r="G7">
        <v>46.70274415982496</v>
      </c>
      <c r="H7">
        <v>46.63927817992252</v>
      </c>
      <c r="I7">
        <v>46.636225286034332</v>
      </c>
      <c r="J7">
        <v>50.838000000000001</v>
      </c>
    </row>
    <row r="8" spans="1:10" x14ac:dyDescent="0.25">
      <c r="A8" t="s">
        <v>8</v>
      </c>
      <c r="B8">
        <v>0</v>
      </c>
      <c r="C8">
        <v>6.2458</v>
      </c>
      <c r="D8">
        <v>6.1360165785574061</v>
      </c>
      <c r="E8">
        <v>6.0616137169026834</v>
      </c>
      <c r="F8">
        <v>6.0645218126048821</v>
      </c>
      <c r="G8">
        <v>-6.1360165785574061</v>
      </c>
      <c r="H8">
        <v>-6.0616137169026834</v>
      </c>
      <c r="I8">
        <v>-6.0645218126048821</v>
      </c>
      <c r="J8">
        <v>-6.2458</v>
      </c>
    </row>
    <row r="9" spans="1:10" x14ac:dyDescent="0.25">
      <c r="A9" t="s">
        <v>9</v>
      </c>
      <c r="B9">
        <v>0</v>
      </c>
      <c r="C9">
        <v>5.6212200000000001</v>
      </c>
      <c r="D9">
        <v>6.1360165785574061</v>
      </c>
      <c r="E9">
        <v>6.0616137169026834</v>
      </c>
      <c r="F9">
        <v>6.0645218126048821</v>
      </c>
      <c r="G9">
        <v>-6.1360165785574061</v>
      </c>
      <c r="H9">
        <v>-6.0616137169026834</v>
      </c>
      <c r="I9">
        <v>-6.0645218126048821</v>
      </c>
      <c r="J9">
        <v>-5.6212200000000001</v>
      </c>
    </row>
    <row r="10" spans="1:10" x14ac:dyDescent="0.25">
      <c r="A10" t="s">
        <v>10</v>
      </c>
      <c r="B10">
        <v>0</v>
      </c>
      <c r="C10">
        <v>5.0590980000000014</v>
      </c>
      <c r="D10">
        <v>6.1360165785574061</v>
      </c>
      <c r="E10">
        <v>6.0616137169026834</v>
      </c>
      <c r="F10">
        <v>6.0645218126048821</v>
      </c>
      <c r="G10">
        <v>-6.1360165785574061</v>
      </c>
      <c r="H10">
        <v>-6.0616137169026834</v>
      </c>
      <c r="I10">
        <v>-6.0645218126048821</v>
      </c>
      <c r="J10">
        <v>-5.0590980000000014</v>
      </c>
    </row>
    <row r="11" spans="1:10" x14ac:dyDescent="0.25">
      <c r="A11" t="s">
        <v>11</v>
      </c>
      <c r="B11">
        <v>0</v>
      </c>
      <c r="C11">
        <v>4.553188200000001</v>
      </c>
      <c r="D11">
        <v>6.1360165785574061</v>
      </c>
      <c r="E11">
        <v>6.0616137169026834</v>
      </c>
      <c r="F11">
        <v>6.0645218126048821</v>
      </c>
      <c r="G11">
        <v>-6.1360165785574061</v>
      </c>
      <c r="H11">
        <v>-6.0616137169026834</v>
      </c>
      <c r="I11">
        <v>-6.0645218126048821</v>
      </c>
      <c r="J11">
        <v>-4.553188200000001</v>
      </c>
    </row>
    <row r="12" spans="1:10" x14ac:dyDescent="0.25">
      <c r="A12" t="s">
        <v>12</v>
      </c>
      <c r="B12">
        <v>0</v>
      </c>
      <c r="C12">
        <v>4.0978693800000006</v>
      </c>
      <c r="D12">
        <v>6.1360165785574061</v>
      </c>
      <c r="E12">
        <v>6.0616137169026834</v>
      </c>
      <c r="F12">
        <v>6.0645218126048821</v>
      </c>
      <c r="G12">
        <v>-6.1360165785574061</v>
      </c>
      <c r="H12">
        <v>-6.0616137169026834</v>
      </c>
      <c r="I12">
        <v>-6.0645218126048821</v>
      </c>
      <c r="J12">
        <v>-4.0978693800000006</v>
      </c>
    </row>
    <row r="13" spans="1:10" x14ac:dyDescent="0.25">
      <c r="A13" t="s">
        <v>13</v>
      </c>
      <c r="B13">
        <v>10</v>
      </c>
      <c r="C13">
        <v>3.688082442000002</v>
      </c>
      <c r="D13">
        <v>6.1360165785574061</v>
      </c>
      <c r="E13">
        <v>6.0616137169026834</v>
      </c>
      <c r="F13">
        <v>6.0645218126048821</v>
      </c>
      <c r="G13">
        <v>3.8639834214425939</v>
      </c>
      <c r="H13">
        <v>3.9383862830973171</v>
      </c>
      <c r="I13">
        <v>3.9354781873951179</v>
      </c>
      <c r="J13">
        <v>6.3119175579999984</v>
      </c>
    </row>
    <row r="14" spans="1:10" x14ac:dyDescent="0.25">
      <c r="A14" t="s">
        <v>14</v>
      </c>
      <c r="B14">
        <v>0</v>
      </c>
      <c r="C14">
        <v>4.3192741978000013</v>
      </c>
      <c r="D14">
        <v>5.6581184576317893</v>
      </c>
      <c r="E14">
        <v>5.6320416104664979</v>
      </c>
      <c r="F14">
        <v>5.6330913563831349</v>
      </c>
      <c r="G14">
        <v>-5.6581184576317893</v>
      </c>
      <c r="H14">
        <v>-5.6320416104664979</v>
      </c>
      <c r="I14">
        <v>-5.6330913563831349</v>
      </c>
      <c r="J14">
        <v>-4.3192741978000013</v>
      </c>
    </row>
    <row r="15" spans="1:10" x14ac:dyDescent="0.25">
      <c r="A15" t="s">
        <v>15</v>
      </c>
      <c r="B15">
        <v>0</v>
      </c>
      <c r="C15">
        <v>3.8873467780200008</v>
      </c>
      <c r="D15">
        <v>5.6581184576317893</v>
      </c>
      <c r="E15">
        <v>5.6320416104664979</v>
      </c>
      <c r="F15">
        <v>5.6330913563831349</v>
      </c>
      <c r="G15">
        <v>-5.6581184576317893</v>
      </c>
      <c r="H15">
        <v>-5.6320416104664979</v>
      </c>
      <c r="I15">
        <v>-5.6330913563831349</v>
      </c>
      <c r="J15">
        <v>-3.8873467780200008</v>
      </c>
    </row>
    <row r="16" spans="1:10" x14ac:dyDescent="0.25">
      <c r="A16" t="s">
        <v>16</v>
      </c>
      <c r="B16">
        <v>0</v>
      </c>
      <c r="C16">
        <v>3.4986121002180011</v>
      </c>
      <c r="D16">
        <v>5.6581184576317893</v>
      </c>
      <c r="E16">
        <v>5.6320416104664979</v>
      </c>
      <c r="F16">
        <v>5.6330913563831349</v>
      </c>
      <c r="G16">
        <v>-5.6581184576317893</v>
      </c>
      <c r="H16">
        <v>-5.6320416104664979</v>
      </c>
      <c r="I16">
        <v>-5.6330913563831349</v>
      </c>
      <c r="J16">
        <v>-3.4986121002180011</v>
      </c>
    </row>
    <row r="17" spans="1:10" x14ac:dyDescent="0.25">
      <c r="A17" t="s">
        <v>17</v>
      </c>
      <c r="B17">
        <v>6</v>
      </c>
      <c r="C17">
        <v>3.1487508901962009</v>
      </c>
      <c r="D17">
        <v>5.6581184576317893</v>
      </c>
      <c r="E17">
        <v>5.6320416104664979</v>
      </c>
      <c r="F17">
        <v>5.6330913563831349</v>
      </c>
      <c r="G17">
        <v>0.34188154236821072</v>
      </c>
      <c r="H17">
        <v>0.36795838953350207</v>
      </c>
      <c r="I17">
        <v>0.3669086436168652</v>
      </c>
      <c r="J17">
        <v>2.8512491098037991</v>
      </c>
    </row>
    <row r="18" spans="1:10" x14ac:dyDescent="0.25">
      <c r="A18" t="s">
        <v>18</v>
      </c>
      <c r="B18">
        <v>11</v>
      </c>
      <c r="C18">
        <v>3.4338758011765811</v>
      </c>
      <c r="D18">
        <v>5.3529428850624203</v>
      </c>
      <c r="E18">
        <v>5.3529438841633157</v>
      </c>
      <c r="F18">
        <v>5.3529596889218212</v>
      </c>
      <c r="G18">
        <v>5.6470571149375797</v>
      </c>
      <c r="H18">
        <v>5.6470561158366843</v>
      </c>
      <c r="I18">
        <v>5.6470403110781788</v>
      </c>
      <c r="J18">
        <v>7.5661241988234194</v>
      </c>
    </row>
    <row r="19" spans="1:10" x14ac:dyDescent="0.25">
      <c r="A19" t="s">
        <v>19</v>
      </c>
      <c r="B19">
        <v>0</v>
      </c>
      <c r="C19">
        <v>4.1904882210589234</v>
      </c>
      <c r="D19">
        <v>5.4657685057395211</v>
      </c>
      <c r="E19">
        <v>5.4451725860703277</v>
      </c>
      <c r="F19">
        <v>5.4448906621997306</v>
      </c>
      <c r="G19">
        <v>-5.4657685057395211</v>
      </c>
      <c r="H19">
        <v>-5.4451725860703277</v>
      </c>
      <c r="I19">
        <v>-5.4448906621997306</v>
      </c>
      <c r="J19">
        <v>-4.1904882210589234</v>
      </c>
    </row>
    <row r="20" spans="1:10" x14ac:dyDescent="0.25">
      <c r="A20" t="s">
        <v>20</v>
      </c>
      <c r="B20">
        <v>2</v>
      </c>
      <c r="C20">
        <v>3.7714393989530302</v>
      </c>
      <c r="D20">
        <v>5.4657685057395211</v>
      </c>
      <c r="E20">
        <v>5.4451725860703277</v>
      </c>
      <c r="F20">
        <v>5.4448906621997306</v>
      </c>
      <c r="G20">
        <v>-3.4657685057395211</v>
      </c>
      <c r="H20">
        <v>-3.4451725860703282</v>
      </c>
      <c r="I20">
        <v>-3.4448906621997311</v>
      </c>
      <c r="J20">
        <v>-1.7714393989530299</v>
      </c>
    </row>
    <row r="21" spans="1:10" x14ac:dyDescent="0.25">
      <c r="A21" t="s">
        <v>21</v>
      </c>
      <c r="B21">
        <v>52</v>
      </c>
      <c r="C21">
        <v>3.5942954590577272</v>
      </c>
      <c r="D21">
        <v>5.2759219147797003</v>
      </c>
      <c r="E21">
        <v>5.2714087043514626</v>
      </c>
      <c r="F21">
        <v>5.2706234711538071</v>
      </c>
      <c r="G21">
        <v>46.724078085220299</v>
      </c>
      <c r="H21">
        <v>46.728591295648542</v>
      </c>
      <c r="I21">
        <v>46.729376528846203</v>
      </c>
      <c r="J21">
        <v>48.405704540942267</v>
      </c>
    </row>
    <row r="22" spans="1:10" x14ac:dyDescent="0.25">
      <c r="A22" t="s">
        <v>22</v>
      </c>
      <c r="B22">
        <v>18</v>
      </c>
      <c r="C22">
        <v>8.4348659131519543</v>
      </c>
      <c r="D22">
        <v>6.3539675025467419</v>
      </c>
      <c r="E22">
        <v>6.1991626265114244</v>
      </c>
      <c r="F22">
        <v>6.1976650807466216</v>
      </c>
      <c r="G22">
        <v>11.646032497453261</v>
      </c>
      <c r="H22">
        <v>11.80083737348858</v>
      </c>
      <c r="I22">
        <v>11.802334919253379</v>
      </c>
      <c r="J22">
        <v>9.5651340868480457</v>
      </c>
    </row>
    <row r="23" spans="1:10" x14ac:dyDescent="0.25">
      <c r="A23" t="s">
        <v>23</v>
      </c>
      <c r="B23">
        <v>6</v>
      </c>
      <c r="C23">
        <v>9.3913793218367587</v>
      </c>
      <c r="D23">
        <v>6.6450650369781039</v>
      </c>
      <c r="E23">
        <v>6.4479920356355391</v>
      </c>
      <c r="F23">
        <v>6.446009737727425</v>
      </c>
      <c r="G23">
        <v>-0.64506503697810391</v>
      </c>
      <c r="H23">
        <v>-0.44799203563553908</v>
      </c>
      <c r="I23">
        <v>-0.44600973772742503</v>
      </c>
      <c r="J23">
        <v>-3.3913793218367592</v>
      </c>
    </row>
    <row r="24" spans="1:10" x14ac:dyDescent="0.25">
      <c r="A24" t="s">
        <v>24</v>
      </c>
      <c r="B24">
        <v>3</v>
      </c>
      <c r="C24">
        <v>9.0522413896530836</v>
      </c>
      <c r="D24">
        <v>6.6276339508819868</v>
      </c>
      <c r="E24">
        <v>6.429490034566582</v>
      </c>
      <c r="F24">
        <v>6.4271245044517427</v>
      </c>
      <c r="G24">
        <v>-3.6276339508819868</v>
      </c>
      <c r="H24">
        <v>-3.429490034566582</v>
      </c>
      <c r="I24">
        <v>-3.4271245044517431</v>
      </c>
      <c r="J24">
        <v>-6.0522413896530836</v>
      </c>
    </row>
    <row r="25" spans="1:10" x14ac:dyDescent="0.25">
      <c r="A25" t="s">
        <v>25</v>
      </c>
      <c r="B25">
        <v>1</v>
      </c>
      <c r="C25">
        <v>8.447017250687777</v>
      </c>
      <c r="D25">
        <v>6.5218903097315541</v>
      </c>
      <c r="E25">
        <v>6.3337430009431896</v>
      </c>
      <c r="F25">
        <v>6.3310230282981843</v>
      </c>
      <c r="G25">
        <v>-5.5218903097315541</v>
      </c>
      <c r="H25">
        <v>-5.3337430009431896</v>
      </c>
      <c r="I25">
        <v>-5.3310230282981843</v>
      </c>
      <c r="J25">
        <v>-7.447017250687777</v>
      </c>
    </row>
    <row r="26" spans="1:10" x14ac:dyDescent="0.25">
      <c r="A26" t="s">
        <v>26</v>
      </c>
      <c r="B26">
        <v>0</v>
      </c>
      <c r="C26">
        <v>7.7023155256190003</v>
      </c>
      <c r="D26">
        <v>6.348656366815848</v>
      </c>
      <c r="E26">
        <v>6.1783517861701513</v>
      </c>
      <c r="F26">
        <v>6.1753093617476669</v>
      </c>
      <c r="G26">
        <v>-6.348656366815848</v>
      </c>
      <c r="H26">
        <v>-6.1783517861701513</v>
      </c>
      <c r="I26">
        <v>-6.1753093617476669</v>
      </c>
      <c r="J26">
        <v>-7.7023155256190003</v>
      </c>
    </row>
    <row r="27" spans="1:10" x14ac:dyDescent="0.25">
      <c r="A27" t="s">
        <v>27</v>
      </c>
      <c r="B27">
        <v>4</v>
      </c>
      <c r="C27">
        <v>6.9320839730570993</v>
      </c>
      <c r="D27">
        <v>6.348656366815848</v>
      </c>
      <c r="E27">
        <v>6.1783517861701513</v>
      </c>
      <c r="F27">
        <v>6.1753093617476669</v>
      </c>
      <c r="G27">
        <v>-2.348656366815848</v>
      </c>
      <c r="H27">
        <v>-2.1783517861701509</v>
      </c>
      <c r="I27">
        <v>-2.1753093617476669</v>
      </c>
      <c r="J27">
        <v>-2.9320839730570989</v>
      </c>
    </row>
    <row r="28" spans="1:10" x14ac:dyDescent="0.25">
      <c r="A28" t="s">
        <v>28</v>
      </c>
      <c r="B28">
        <v>10</v>
      </c>
      <c r="C28">
        <v>6.6388755757513902</v>
      </c>
      <c r="D28">
        <v>6.0652436816714967</v>
      </c>
      <c r="E28">
        <v>5.9204779324111527</v>
      </c>
      <c r="F28">
        <v>5.9167946093454704</v>
      </c>
      <c r="G28">
        <v>3.9347563183285028</v>
      </c>
      <c r="H28">
        <v>4.0795220675888473</v>
      </c>
      <c r="I28">
        <v>4.0832053906545314</v>
      </c>
      <c r="J28">
        <v>3.3611244242486098</v>
      </c>
    </row>
    <row r="29" spans="1:10" x14ac:dyDescent="0.25">
      <c r="A29" t="s">
        <v>29</v>
      </c>
      <c r="B29">
        <v>0</v>
      </c>
      <c r="C29">
        <v>6.9749880181762514</v>
      </c>
      <c r="D29">
        <v>6.2027311256979303</v>
      </c>
      <c r="E29">
        <v>6.0364568152147342</v>
      </c>
      <c r="F29">
        <v>6.0322593177567692</v>
      </c>
      <c r="G29">
        <v>-6.2027311256979303</v>
      </c>
      <c r="H29">
        <v>-6.0364568152147342</v>
      </c>
      <c r="I29">
        <v>-6.0322593177567692</v>
      </c>
      <c r="J29">
        <v>-6.9749880181762514</v>
      </c>
    </row>
    <row r="30" spans="1:10" x14ac:dyDescent="0.25">
      <c r="A30" t="s">
        <v>30</v>
      </c>
      <c r="B30">
        <v>0</v>
      </c>
      <c r="C30">
        <v>6.2774892163586262</v>
      </c>
      <c r="D30">
        <v>6.2027311256979303</v>
      </c>
      <c r="E30">
        <v>6.0364568152147342</v>
      </c>
      <c r="F30">
        <v>6.0322593177567692</v>
      </c>
      <c r="G30">
        <v>-6.2027311256979303</v>
      </c>
      <c r="H30">
        <v>-6.0364568152147342</v>
      </c>
      <c r="I30">
        <v>-6.0322593177567692</v>
      </c>
      <c r="J30">
        <v>-6.2774892163586262</v>
      </c>
    </row>
    <row r="31" spans="1:10" x14ac:dyDescent="0.25">
      <c r="A31" t="s">
        <v>31</v>
      </c>
      <c r="B31">
        <v>0</v>
      </c>
      <c r="C31">
        <v>5.649740294722764</v>
      </c>
      <c r="D31">
        <v>6.2027311256979303</v>
      </c>
      <c r="E31">
        <v>6.0364568152147342</v>
      </c>
      <c r="F31">
        <v>6.0322593177567692</v>
      </c>
      <c r="G31">
        <v>-6.2027311256979303</v>
      </c>
      <c r="H31">
        <v>-6.0364568152147342</v>
      </c>
      <c r="I31">
        <v>-6.0322593177567692</v>
      </c>
      <c r="J31">
        <v>-5.649740294722764</v>
      </c>
    </row>
    <row r="32" spans="1:10" x14ac:dyDescent="0.25">
      <c r="A32" t="s">
        <v>32</v>
      </c>
      <c r="B32">
        <v>0</v>
      </c>
      <c r="C32">
        <v>5.0847662652504884</v>
      </c>
      <c r="D32">
        <v>6.2027311256979303</v>
      </c>
      <c r="E32">
        <v>6.0364568152147342</v>
      </c>
      <c r="F32">
        <v>6.0322593177567692</v>
      </c>
      <c r="G32">
        <v>-6.2027311256979303</v>
      </c>
      <c r="H32">
        <v>-6.0364568152147342</v>
      </c>
      <c r="I32">
        <v>-6.0322593177567692</v>
      </c>
      <c r="J32">
        <v>-5.0847662652504884</v>
      </c>
    </row>
    <row r="33" spans="1:16" x14ac:dyDescent="0.25">
      <c r="A33" t="s">
        <v>33</v>
      </c>
      <c r="B33">
        <v>0</v>
      </c>
      <c r="C33">
        <v>4.5762896387254388</v>
      </c>
      <c r="D33">
        <v>6.2027311256979303</v>
      </c>
      <c r="E33">
        <v>6.0364568152147342</v>
      </c>
      <c r="F33">
        <v>6.0322593177567692</v>
      </c>
      <c r="G33">
        <v>-6.2027311256979303</v>
      </c>
      <c r="H33">
        <v>-6.0364568152147342</v>
      </c>
      <c r="I33">
        <v>-6.0322593177567692</v>
      </c>
      <c r="J33">
        <v>-4.5762896387254388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25">
      <c r="A34" t="s">
        <v>34</v>
      </c>
      <c r="B34">
        <v>0</v>
      </c>
      <c r="C34">
        <v>4.1186606748528947</v>
      </c>
      <c r="D34">
        <v>6.2027311256979303</v>
      </c>
      <c r="E34">
        <v>6.0364568152147342</v>
      </c>
      <c r="F34">
        <v>6.0322593177567692</v>
      </c>
      <c r="G34">
        <v>-6.2027311256979303</v>
      </c>
      <c r="H34">
        <v>-6.0364568152147342</v>
      </c>
      <c r="I34">
        <v>-6.0322593177567692</v>
      </c>
      <c r="J34">
        <v>-4.1186606748528947</v>
      </c>
      <c r="L34" t="s">
        <v>42</v>
      </c>
      <c r="M34" s="2">
        <v>1.108959</v>
      </c>
      <c r="N34" s="2">
        <v>6.9095480000000001E-2</v>
      </c>
      <c r="O34" s="2">
        <v>0.15307460000000001</v>
      </c>
      <c r="P34" s="2">
        <v>0.15382409999999999</v>
      </c>
    </row>
    <row r="35" spans="1:16" x14ac:dyDescent="0.25">
      <c r="A35" t="s">
        <v>35</v>
      </c>
      <c r="B35">
        <v>0</v>
      </c>
      <c r="C35">
        <v>3.7067946073676059</v>
      </c>
      <c r="D35">
        <v>6.2027311256979303</v>
      </c>
      <c r="E35">
        <v>6.0364568152147342</v>
      </c>
      <c r="F35">
        <v>6.0322593177567692</v>
      </c>
      <c r="G35">
        <v>-6.2027311256979303</v>
      </c>
      <c r="H35">
        <v>-6.0364568152147342</v>
      </c>
      <c r="I35">
        <v>-6.0322593177567692</v>
      </c>
      <c r="J35">
        <v>-3.7067946073676059</v>
      </c>
      <c r="L35" t="s">
        <v>43</v>
      </c>
      <c r="M35" s="2">
        <v>7.1345479999999997</v>
      </c>
      <c r="N35" s="2">
        <v>7.0614838500000001</v>
      </c>
      <c r="O35" s="2">
        <v>7.0017109</v>
      </c>
      <c r="P35" s="2">
        <v>7.0009359</v>
      </c>
    </row>
    <row r="36" spans="1:16" x14ac:dyDescent="0.25">
      <c r="A36" t="s">
        <v>36</v>
      </c>
      <c r="B36">
        <v>11</v>
      </c>
      <c r="C36">
        <v>3.3361151466308452</v>
      </c>
      <c r="D36">
        <v>6.2027311256979303</v>
      </c>
      <c r="E36">
        <v>6.0364568152147342</v>
      </c>
      <c r="F36">
        <v>6.0322593177567692</v>
      </c>
      <c r="G36">
        <v>4.7972688743020697</v>
      </c>
      <c r="H36">
        <v>4.9635431847852658</v>
      </c>
      <c r="I36">
        <v>4.9677406822432308</v>
      </c>
      <c r="J36">
        <v>7.6638848533691544</v>
      </c>
      <c r="L36" t="s">
        <v>44</v>
      </c>
      <c r="M36" s="2">
        <v>12.764386999999999</v>
      </c>
      <c r="N36" s="2">
        <v>12.16228662</v>
      </c>
      <c r="O36" s="2">
        <v>12.133350800000001</v>
      </c>
      <c r="P36" s="2">
        <v>12.132903799999999</v>
      </c>
    </row>
    <row r="37" spans="1:16" x14ac:dyDescent="0.25">
      <c r="A37" t="s">
        <v>37</v>
      </c>
      <c r="B37">
        <v>3</v>
      </c>
      <c r="C37">
        <v>4.1025036319677604</v>
      </c>
      <c r="D37">
        <v>5.0586214315586426</v>
      </c>
      <c r="E37">
        <v>4.9787540537709774</v>
      </c>
      <c r="F37">
        <v>4.9731254451664082</v>
      </c>
      <c r="G37">
        <v>-2.0586214315586431</v>
      </c>
      <c r="H37">
        <v>-1.9787540537709769</v>
      </c>
      <c r="I37">
        <v>-1.973125445166408</v>
      </c>
      <c r="J37">
        <v>-1.1025036319677599</v>
      </c>
      <c r="L37" t="s">
        <v>45</v>
      </c>
      <c r="M37" s="2">
        <f>N36-M35</f>
        <v>5.02773862</v>
      </c>
      <c r="N37" s="2">
        <f>O36-N35</f>
        <v>5.0718669500000004</v>
      </c>
      <c r="O37" s="2">
        <f>P36-O35</f>
        <v>5.1311928999999994</v>
      </c>
      <c r="P37" s="2">
        <f>M36-P35</f>
        <v>5.7634510999999993</v>
      </c>
    </row>
    <row r="38" spans="1:16" x14ac:dyDescent="0.25">
      <c r="C38">
        <v>3.9922529999999998</v>
      </c>
      <c r="D38">
        <v>4.9930209999999997</v>
      </c>
      <c r="E38">
        <v>4.9146340000000004</v>
      </c>
      <c r="F38">
        <v>4.9088450000000003</v>
      </c>
      <c r="L38" s="10" t="s">
        <v>46</v>
      </c>
      <c r="M38" s="10"/>
      <c r="N38" s="10"/>
      <c r="O38" s="10"/>
      <c r="P38" s="10"/>
    </row>
    <row r="39" spans="1:16" x14ac:dyDescent="0.25">
      <c r="C39">
        <v>3.9922529999999998</v>
      </c>
      <c r="D39">
        <v>4.9930209999999997</v>
      </c>
      <c r="E39">
        <v>4.9146340000000004</v>
      </c>
      <c r="F39">
        <v>4.9088450000000003</v>
      </c>
      <c r="L39" s="3" t="s">
        <v>38</v>
      </c>
      <c r="M39" s="4"/>
      <c r="N39" s="4">
        <f>(M36-N36)/N36</f>
        <v>4.9505524644509614E-2</v>
      </c>
      <c r="O39" s="4">
        <f>(M36-O36)/O36</f>
        <v>5.2008403152738213E-2</v>
      </c>
      <c r="P39" s="4">
        <f>(M36-P36)/P36</f>
        <v>5.2047161208020123E-2</v>
      </c>
    </row>
    <row r="40" spans="1:16" x14ac:dyDescent="0.25">
      <c r="C40">
        <v>3.9922529999999998</v>
      </c>
      <c r="D40">
        <v>4.9930209999999997</v>
      </c>
      <c r="E40">
        <v>4.9146340000000004</v>
      </c>
      <c r="F40">
        <v>4.9088450000000003</v>
      </c>
      <c r="L40" s="3" t="s">
        <v>39</v>
      </c>
      <c r="M40" s="4">
        <f>($N$36-M36)/M36</f>
        <v>-4.7170332582363694E-2</v>
      </c>
      <c r="N40" s="4"/>
      <c r="O40" s="4">
        <f t="shared" ref="O40:P40" si="0">($N$36-O36)/O36</f>
        <v>2.3848168965822009E-3</v>
      </c>
      <c r="P40" s="4">
        <f t="shared" si="0"/>
        <v>2.4217467215062204E-3</v>
      </c>
    </row>
    <row r="41" spans="1:16" x14ac:dyDescent="0.25">
      <c r="C41">
        <v>3.9922529999999998</v>
      </c>
      <c r="D41">
        <v>4.9930209999999997</v>
      </c>
      <c r="E41">
        <v>4.9146340000000004</v>
      </c>
      <c r="F41">
        <v>4.9088450000000003</v>
      </c>
      <c r="L41" s="3" t="s">
        <v>40</v>
      </c>
      <c r="M41" s="4">
        <f>($O$36-M36)/M36</f>
        <v>-4.9437250688184144E-2</v>
      </c>
      <c r="N41" s="4">
        <f t="shared" ref="N41" si="1">($O$36-N36)/N36</f>
        <v>-2.3791430759752289E-3</v>
      </c>
      <c r="O41" s="4"/>
      <c r="P41" s="4">
        <f>($O$36-P36)/P36</f>
        <v>3.6841963586754592E-5</v>
      </c>
    </row>
    <row r="42" spans="1:16" x14ac:dyDescent="0.25">
      <c r="C42">
        <v>3.9922529999999998</v>
      </c>
      <c r="D42">
        <v>4.9930209999999997</v>
      </c>
      <c r="E42">
        <v>4.9146340000000004</v>
      </c>
      <c r="F42">
        <v>4.9088450000000003</v>
      </c>
      <c r="L42" s="3" t="s">
        <v>41</v>
      </c>
      <c r="M42" s="4">
        <f>($P$36-M36)/M36</f>
        <v>-4.9472269996201149E-2</v>
      </c>
      <c r="N42" s="4">
        <f t="shared" ref="N42" si="2">($P$36-N36)/N36</f>
        <v>-2.4158960332082984E-3</v>
      </c>
      <c r="O42" s="4">
        <f>($P$36-O36)/O36</f>
        <v>-3.684060630647854E-5</v>
      </c>
      <c r="P42" s="4"/>
    </row>
    <row r="43" spans="1:16" x14ac:dyDescent="0.25">
      <c r="L43" s="11" t="s">
        <v>47</v>
      </c>
      <c r="M43" s="11"/>
      <c r="N43" s="11"/>
      <c r="O43" s="11"/>
      <c r="P43" s="11"/>
    </row>
    <row r="44" spans="1:16" x14ac:dyDescent="0.25">
      <c r="L44" s="3" t="s">
        <v>38</v>
      </c>
      <c r="M44" s="3"/>
      <c r="N44" s="4">
        <f>(M35-N35)/N35</f>
        <v>1.0346855073526728E-2</v>
      </c>
      <c r="O44" s="4">
        <f>(M35-O35)/O35</f>
        <v>1.8972091521230861E-2</v>
      </c>
      <c r="P44" s="4">
        <f>(M35-P35)/P35</f>
        <v>1.9084891207188408E-2</v>
      </c>
    </row>
    <row r="45" spans="1:16" x14ac:dyDescent="0.25">
      <c r="L45" s="3" t="s">
        <v>39</v>
      </c>
      <c r="M45" s="4">
        <f>(N35-M35)/M35</f>
        <v>-1.0240894027203903E-2</v>
      </c>
      <c r="N45" s="3"/>
      <c r="O45" s="4">
        <f>(N35-O35)/O35</f>
        <v>8.5369063152836207E-3</v>
      </c>
      <c r="P45" s="4">
        <f>(N35-P35)/P35</f>
        <v>8.6485508316109742E-3</v>
      </c>
    </row>
    <row r="46" spans="1:16" x14ac:dyDescent="0.25">
      <c r="L46" s="3" t="s">
        <v>40</v>
      </c>
      <c r="M46" s="4">
        <f>(O35-M35)/M35</f>
        <v>-1.8618852939247126E-2</v>
      </c>
      <c r="N46" s="4">
        <f>(O35-N35)/N35</f>
        <v>-8.4646444387180969E-3</v>
      </c>
      <c r="O46" s="3"/>
      <c r="P46" s="4">
        <f>(O35-P35)/P35</f>
        <v>1.1069948519311113E-4</v>
      </c>
    </row>
    <row r="47" spans="1:16" x14ac:dyDescent="0.25">
      <c r="L47" s="3" t="s">
        <v>41</v>
      </c>
      <c r="M47" s="4">
        <f>(P35-M35)/M35</f>
        <v>-1.872747930212253E-2</v>
      </c>
      <c r="N47" s="4">
        <f>(P35-N35)/N35</f>
        <v>-8.5743947428273352E-3</v>
      </c>
      <c r="O47" s="4">
        <f>(P35-O35)/O35</f>
        <v>-1.1068723217349208E-4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B3" workbookViewId="0">
      <selection activeCell="L33" sqref="L33:P47"/>
    </sheetView>
  </sheetViews>
  <sheetFormatPr defaultColWidth="8.85546875" defaultRowHeight="15" x14ac:dyDescent="0.25"/>
  <cols>
    <col min="3" max="3" width="11.42578125" customWidth="1"/>
    <col min="4" max="4" width="11" customWidth="1"/>
  </cols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>
        <v>0.3</v>
      </c>
      <c r="D5">
        <v>4.8942440594470114</v>
      </c>
      <c r="E5">
        <v>5.1464625281898337</v>
      </c>
      <c r="F5">
        <v>5.1559946109209687</v>
      </c>
      <c r="G5">
        <v>-4.8942440594470114</v>
      </c>
      <c r="H5">
        <v>-5.1464625281898337</v>
      </c>
      <c r="I5">
        <v>-5.1559946109209687</v>
      </c>
      <c r="J5">
        <v>-0.3</v>
      </c>
    </row>
    <row r="6" spans="1:10" x14ac:dyDescent="0.25">
      <c r="A6" t="s">
        <v>6</v>
      </c>
      <c r="B6">
        <v>10</v>
      </c>
      <c r="C6">
        <v>0.255</v>
      </c>
      <c r="D6">
        <v>4.8942440594470114</v>
      </c>
      <c r="E6">
        <v>5.1464625281898337</v>
      </c>
      <c r="F6">
        <v>5.1559946109209687</v>
      </c>
      <c r="G6">
        <v>5.1057559405529886</v>
      </c>
      <c r="H6">
        <v>4.8535374718101663</v>
      </c>
      <c r="I6">
        <v>4.8440053890790313</v>
      </c>
      <c r="J6">
        <v>9.7449999999999992</v>
      </c>
    </row>
    <row r="7" spans="1:10" x14ac:dyDescent="0.25">
      <c r="A7" t="s">
        <v>7</v>
      </c>
      <c r="B7">
        <v>52</v>
      </c>
      <c r="C7">
        <v>1.71675</v>
      </c>
      <c r="D7">
        <v>4.8987126212520868</v>
      </c>
      <c r="E7">
        <v>5.1244288881145099</v>
      </c>
      <c r="F7">
        <v>5.1322734763946087</v>
      </c>
      <c r="G7">
        <v>47.101287378747912</v>
      </c>
      <c r="H7">
        <v>46.875571111885492</v>
      </c>
      <c r="I7">
        <v>46.867726523605391</v>
      </c>
      <c r="J7">
        <v>50.283250000000002</v>
      </c>
    </row>
    <row r="8" spans="1:10" x14ac:dyDescent="0.25">
      <c r="A8" t="s">
        <v>8</v>
      </c>
      <c r="B8">
        <v>0</v>
      </c>
      <c r="C8">
        <v>9.2592374999999993</v>
      </c>
      <c r="D8">
        <v>6.0410237856510376</v>
      </c>
      <c r="E8">
        <v>6.1666825870232147</v>
      </c>
      <c r="F8">
        <v>6.1666677218674506</v>
      </c>
      <c r="G8">
        <v>-6.0410237856510376</v>
      </c>
      <c r="H8">
        <v>-6.1666825870232147</v>
      </c>
      <c r="I8">
        <v>-6.1666677218674506</v>
      </c>
      <c r="J8">
        <v>-9.2592374999999993</v>
      </c>
    </row>
    <row r="9" spans="1:10" x14ac:dyDescent="0.25">
      <c r="A9" t="s">
        <v>9</v>
      </c>
      <c r="B9">
        <v>0</v>
      </c>
      <c r="C9">
        <v>7.870351874999999</v>
      </c>
      <c r="D9">
        <v>6.0410237856510376</v>
      </c>
      <c r="E9">
        <v>6.1666825870232147</v>
      </c>
      <c r="F9">
        <v>6.1666677218674506</v>
      </c>
      <c r="G9">
        <v>-6.0410237856510376</v>
      </c>
      <c r="H9">
        <v>-6.1666825870232147</v>
      </c>
      <c r="I9">
        <v>-6.1666677218674506</v>
      </c>
      <c r="J9">
        <v>-7.870351874999999</v>
      </c>
    </row>
    <row r="10" spans="1:10" x14ac:dyDescent="0.25">
      <c r="A10" t="s">
        <v>10</v>
      </c>
      <c r="B10">
        <v>0</v>
      </c>
      <c r="C10">
        <v>6.6897990937499987</v>
      </c>
      <c r="D10">
        <v>6.0410237856510376</v>
      </c>
      <c r="E10">
        <v>6.1666825870232147</v>
      </c>
      <c r="F10">
        <v>6.1666677218674506</v>
      </c>
      <c r="G10">
        <v>-6.0410237856510376</v>
      </c>
      <c r="H10">
        <v>-6.1666825870232147</v>
      </c>
      <c r="I10">
        <v>-6.1666677218674506</v>
      </c>
      <c r="J10">
        <v>-6.6897990937499987</v>
      </c>
    </row>
    <row r="11" spans="1:10" x14ac:dyDescent="0.25">
      <c r="A11" t="s">
        <v>11</v>
      </c>
      <c r="B11">
        <v>0</v>
      </c>
      <c r="C11">
        <v>5.686329229687499</v>
      </c>
      <c r="D11">
        <v>6.0410237856510376</v>
      </c>
      <c r="E11">
        <v>6.1666825870232147</v>
      </c>
      <c r="F11">
        <v>6.1666677218674506</v>
      </c>
      <c r="G11">
        <v>-6.0410237856510376</v>
      </c>
      <c r="H11">
        <v>-6.1666825870232147</v>
      </c>
      <c r="I11">
        <v>-6.1666677218674506</v>
      </c>
      <c r="J11">
        <v>-5.686329229687499</v>
      </c>
    </row>
    <row r="12" spans="1:10" x14ac:dyDescent="0.25">
      <c r="A12" t="s">
        <v>12</v>
      </c>
      <c r="B12">
        <v>0</v>
      </c>
      <c r="C12">
        <v>4.8333798452343739</v>
      </c>
      <c r="D12">
        <v>6.0410237856510376</v>
      </c>
      <c r="E12">
        <v>6.1666825870232147</v>
      </c>
      <c r="F12">
        <v>6.1666677218674506</v>
      </c>
      <c r="G12">
        <v>-6.0410237856510376</v>
      </c>
      <c r="H12">
        <v>-6.1666825870232147</v>
      </c>
      <c r="I12">
        <v>-6.1666677218674506</v>
      </c>
      <c r="J12">
        <v>-4.8333798452343739</v>
      </c>
    </row>
    <row r="13" spans="1:10" x14ac:dyDescent="0.25">
      <c r="A13" t="s">
        <v>13</v>
      </c>
      <c r="B13">
        <v>10</v>
      </c>
      <c r="C13">
        <v>4.1083728684492176</v>
      </c>
      <c r="D13">
        <v>6.0410237856510376</v>
      </c>
      <c r="E13">
        <v>6.1666825870232147</v>
      </c>
      <c r="F13">
        <v>6.1666677218674506</v>
      </c>
      <c r="G13">
        <v>3.958976214348962</v>
      </c>
      <c r="H13">
        <v>3.8333174129767849</v>
      </c>
      <c r="I13">
        <v>3.833332278132549</v>
      </c>
      <c r="J13">
        <v>5.8916271315507824</v>
      </c>
    </row>
    <row r="14" spans="1:10" x14ac:dyDescent="0.25">
      <c r="A14" t="s">
        <v>14</v>
      </c>
      <c r="B14">
        <v>0</v>
      </c>
      <c r="C14">
        <v>4.9921169381818347</v>
      </c>
      <c r="D14">
        <v>5.40162761129021</v>
      </c>
      <c r="E14">
        <v>5.4906476304323117</v>
      </c>
      <c r="F14">
        <v>5.4891536355419381</v>
      </c>
      <c r="G14">
        <v>-5.40162761129021</v>
      </c>
      <c r="H14">
        <v>-5.4906476304323117</v>
      </c>
      <c r="I14">
        <v>-5.4891536355419381</v>
      </c>
      <c r="J14">
        <v>-4.9921169381818347</v>
      </c>
    </row>
    <row r="15" spans="1:10" x14ac:dyDescent="0.25">
      <c r="A15" t="s">
        <v>15</v>
      </c>
      <c r="B15">
        <v>0</v>
      </c>
      <c r="C15">
        <v>4.2432993974545594</v>
      </c>
      <c r="D15">
        <v>5.40162761129021</v>
      </c>
      <c r="E15">
        <v>5.4906476304323117</v>
      </c>
      <c r="F15">
        <v>5.4891536355419381</v>
      </c>
      <c r="G15">
        <v>-5.40162761129021</v>
      </c>
      <c r="H15">
        <v>-5.4906476304323117</v>
      </c>
      <c r="I15">
        <v>-5.4891536355419381</v>
      </c>
      <c r="J15">
        <v>-4.2432993974545594</v>
      </c>
    </row>
    <row r="16" spans="1:10" x14ac:dyDescent="0.25">
      <c r="A16" t="s">
        <v>16</v>
      </c>
      <c r="B16">
        <v>0</v>
      </c>
      <c r="C16">
        <v>3.6068044878363752</v>
      </c>
      <c r="D16">
        <v>5.40162761129021</v>
      </c>
      <c r="E16">
        <v>5.4906476304323117</v>
      </c>
      <c r="F16">
        <v>5.4891536355419381</v>
      </c>
      <c r="G16">
        <v>-5.40162761129021</v>
      </c>
      <c r="H16">
        <v>-5.4906476304323117</v>
      </c>
      <c r="I16">
        <v>-5.4891536355419381</v>
      </c>
      <c r="J16">
        <v>-3.6068044878363752</v>
      </c>
    </row>
    <row r="17" spans="1:10" x14ac:dyDescent="0.25">
      <c r="A17" t="s">
        <v>17</v>
      </c>
      <c r="B17">
        <v>6</v>
      </c>
      <c r="C17">
        <v>3.0657838146609189</v>
      </c>
      <c r="D17">
        <v>5.40162761129021</v>
      </c>
      <c r="E17">
        <v>5.4906476304323117</v>
      </c>
      <c r="F17">
        <v>5.4891536355419381</v>
      </c>
      <c r="G17">
        <v>0.59837238870979004</v>
      </c>
      <c r="H17">
        <v>0.50935236956768826</v>
      </c>
      <c r="I17">
        <v>0.51084636445806186</v>
      </c>
      <c r="J17">
        <v>2.9342161853390811</v>
      </c>
    </row>
    <row r="18" spans="1:10" x14ac:dyDescent="0.25">
      <c r="A18" t="s">
        <v>18</v>
      </c>
      <c r="B18">
        <v>11</v>
      </c>
      <c r="C18">
        <v>3.5059162424617809</v>
      </c>
      <c r="D18">
        <v>5.0003399239190527</v>
      </c>
      <c r="E18">
        <v>5.0686332285457114</v>
      </c>
      <c r="F18">
        <v>5.0663548013247741</v>
      </c>
      <c r="G18">
        <v>5.9996600760809473</v>
      </c>
      <c r="H18">
        <v>5.9313667714542886</v>
      </c>
      <c r="I18">
        <v>5.9336451986752259</v>
      </c>
      <c r="J18">
        <v>7.4940837575382186</v>
      </c>
    </row>
    <row r="19" spans="1:10" x14ac:dyDescent="0.25">
      <c r="A19" t="s">
        <v>19</v>
      </c>
      <c r="B19">
        <v>0</v>
      </c>
      <c r="C19">
        <v>4.630028806092513</v>
      </c>
      <c r="D19">
        <v>5.1765030285121343</v>
      </c>
      <c r="E19">
        <v>5.2185673305684732</v>
      </c>
      <c r="F19">
        <v>5.214391683581642</v>
      </c>
      <c r="G19">
        <v>-5.1765030285121343</v>
      </c>
      <c r="H19">
        <v>-5.2185673305684732</v>
      </c>
      <c r="I19">
        <v>-5.214391683581642</v>
      </c>
      <c r="J19">
        <v>-4.630028806092513</v>
      </c>
    </row>
    <row r="20" spans="1:10" x14ac:dyDescent="0.25">
      <c r="A20" t="s">
        <v>20</v>
      </c>
      <c r="B20">
        <v>2</v>
      </c>
      <c r="C20">
        <v>3.935524485178636</v>
      </c>
      <c r="D20">
        <v>5.1765030285121343</v>
      </c>
      <c r="E20">
        <v>5.2185673305684732</v>
      </c>
      <c r="F20">
        <v>5.214391683581642</v>
      </c>
      <c r="G20">
        <v>-3.1765030285121338</v>
      </c>
      <c r="H20">
        <v>-3.2185673305684732</v>
      </c>
      <c r="I20">
        <v>-3.214391683581642</v>
      </c>
      <c r="J20">
        <v>-1.935524485178636</v>
      </c>
    </row>
    <row r="21" spans="1:10" x14ac:dyDescent="0.25">
      <c r="A21" t="s">
        <v>21</v>
      </c>
      <c r="B21">
        <v>52</v>
      </c>
      <c r="C21">
        <v>3.6451958124018402</v>
      </c>
      <c r="D21">
        <v>4.9066054827365964</v>
      </c>
      <c r="E21">
        <v>4.9411046913473093</v>
      </c>
      <c r="F21">
        <v>4.9368059572001304</v>
      </c>
      <c r="G21">
        <v>47.093394517263413</v>
      </c>
      <c r="H21">
        <v>47.058895308652687</v>
      </c>
      <c r="I21">
        <v>47.063194042799871</v>
      </c>
      <c r="J21">
        <v>48.354804187598162</v>
      </c>
    </row>
    <row r="22" spans="1:10" x14ac:dyDescent="0.25">
      <c r="A22" t="s">
        <v>22</v>
      </c>
      <c r="B22">
        <v>18</v>
      </c>
      <c r="C22">
        <v>10.89841644054156</v>
      </c>
      <c r="D22">
        <v>6.6312287102875329</v>
      </c>
      <c r="E22">
        <v>6.521641636345727</v>
      </c>
      <c r="F22">
        <v>6.5059198049515636</v>
      </c>
      <c r="G22">
        <v>11.36877128971247</v>
      </c>
      <c r="H22">
        <v>11.478358363654269</v>
      </c>
      <c r="I22">
        <v>11.49408019504844</v>
      </c>
      <c r="J22">
        <v>7.1015835594584367</v>
      </c>
    </row>
    <row r="23" spans="1:10" x14ac:dyDescent="0.25">
      <c r="A23" t="s">
        <v>23</v>
      </c>
      <c r="B23">
        <v>6</v>
      </c>
      <c r="C23">
        <v>11.96365397446033</v>
      </c>
      <c r="D23">
        <v>7.1008087029099149</v>
      </c>
      <c r="E23">
        <v>6.9399872376291674</v>
      </c>
      <c r="F23">
        <v>6.92039356582137</v>
      </c>
      <c r="G23">
        <v>-1.1008087029099149</v>
      </c>
      <c r="H23">
        <v>-0.93998723762916647</v>
      </c>
      <c r="I23">
        <v>-0.92039356582137</v>
      </c>
      <c r="J23">
        <v>-5.9636539744603283</v>
      </c>
    </row>
    <row r="24" spans="1:10" x14ac:dyDescent="0.25">
      <c r="A24" t="s">
        <v>24</v>
      </c>
      <c r="B24">
        <v>3</v>
      </c>
      <c r="C24">
        <v>11.06910587829128</v>
      </c>
      <c r="D24">
        <v>7.0497955846733174</v>
      </c>
      <c r="E24">
        <v>6.8755731413838008</v>
      </c>
      <c r="F24">
        <v>6.8551966409897016</v>
      </c>
      <c r="G24">
        <v>-4.0497955846733174</v>
      </c>
      <c r="H24">
        <v>-3.8755731413838008</v>
      </c>
      <c r="I24">
        <v>-3.8551966409897021</v>
      </c>
      <c r="J24">
        <v>-8.0691058782912783</v>
      </c>
    </row>
    <row r="25" spans="1:10" x14ac:dyDescent="0.25">
      <c r="A25" t="s">
        <v>25</v>
      </c>
      <c r="B25">
        <v>1</v>
      </c>
      <c r="C25">
        <v>9.8587399965475857</v>
      </c>
      <c r="D25">
        <v>6.8404182734165868</v>
      </c>
      <c r="E25">
        <v>6.663570553409599</v>
      </c>
      <c r="F25">
        <v>6.6433043742062416</v>
      </c>
      <c r="G25">
        <v>-5.8404182734165868</v>
      </c>
      <c r="H25">
        <v>-5.663570553409599</v>
      </c>
      <c r="I25">
        <v>-5.6433043742062416</v>
      </c>
      <c r="J25">
        <v>-8.8587399965475857</v>
      </c>
    </row>
    <row r="26" spans="1:10" x14ac:dyDescent="0.25">
      <c r="A26" t="s">
        <v>26</v>
      </c>
      <c r="B26">
        <v>0</v>
      </c>
      <c r="C26">
        <v>8.5299289970654488</v>
      </c>
      <c r="D26">
        <v>6.5055468756693724</v>
      </c>
      <c r="E26">
        <v>6.3345387269079474</v>
      </c>
      <c r="F26">
        <v>6.3150859213908408</v>
      </c>
      <c r="G26">
        <v>-6.5055468756693724</v>
      </c>
      <c r="H26">
        <v>-6.3345387269079474</v>
      </c>
      <c r="I26">
        <v>-6.3150859213908408</v>
      </c>
      <c r="J26">
        <v>-8.5299289970654488</v>
      </c>
    </row>
    <row r="27" spans="1:10" x14ac:dyDescent="0.25">
      <c r="A27" t="s">
        <v>27</v>
      </c>
      <c r="B27">
        <v>4</v>
      </c>
      <c r="C27">
        <v>7.2504396475056314</v>
      </c>
      <c r="D27">
        <v>6.5055468756693724</v>
      </c>
      <c r="E27">
        <v>6.3345387269079474</v>
      </c>
      <c r="F27">
        <v>6.3150859213908408</v>
      </c>
      <c r="G27">
        <v>-2.505546875669372</v>
      </c>
      <c r="H27">
        <v>-2.3345387269079469</v>
      </c>
      <c r="I27">
        <v>-2.3150859213908408</v>
      </c>
      <c r="J27">
        <v>-3.250439647505631</v>
      </c>
    </row>
    <row r="28" spans="1:10" x14ac:dyDescent="0.25">
      <c r="A28" t="s">
        <v>28</v>
      </c>
      <c r="B28">
        <v>10</v>
      </c>
      <c r="C28">
        <v>6.7628737003797861</v>
      </c>
      <c r="D28">
        <v>5.9699585021403081</v>
      </c>
      <c r="E28">
        <v>5.8014475718881533</v>
      </c>
      <c r="F28">
        <v>5.7828614910931053</v>
      </c>
      <c r="G28">
        <v>4.0300414978596919</v>
      </c>
      <c r="H28">
        <v>4.1985524281118467</v>
      </c>
      <c r="I28">
        <v>4.2171385089068947</v>
      </c>
      <c r="J28">
        <v>3.2371262996202139</v>
      </c>
    </row>
    <row r="29" spans="1:10" x14ac:dyDescent="0.25">
      <c r="A29" t="s">
        <v>29</v>
      </c>
      <c r="B29">
        <v>0</v>
      </c>
      <c r="C29">
        <v>7.2484426453228181</v>
      </c>
      <c r="D29">
        <v>6.2333433238355704</v>
      </c>
      <c r="E29">
        <v>6.0268289986069963</v>
      </c>
      <c r="F29">
        <v>6.0054832801958424</v>
      </c>
      <c r="G29">
        <v>-6.2333433238355704</v>
      </c>
      <c r="H29">
        <v>-6.0268289986069963</v>
      </c>
      <c r="I29">
        <v>-6.0054832801958424</v>
      </c>
      <c r="J29">
        <v>-7.2484426453228181</v>
      </c>
    </row>
    <row r="30" spans="1:10" x14ac:dyDescent="0.25">
      <c r="A30" t="s">
        <v>30</v>
      </c>
      <c r="B30">
        <v>0</v>
      </c>
      <c r="C30">
        <v>6.161176248524395</v>
      </c>
      <c r="D30">
        <v>6.2333433238355704</v>
      </c>
      <c r="E30">
        <v>6.0268289986069963</v>
      </c>
      <c r="F30">
        <v>6.0054832801958424</v>
      </c>
      <c r="G30">
        <v>-6.2333433238355704</v>
      </c>
      <c r="H30">
        <v>-6.0268289986069963</v>
      </c>
      <c r="I30">
        <v>-6.0054832801958424</v>
      </c>
      <c r="J30">
        <v>-6.161176248524395</v>
      </c>
    </row>
    <row r="31" spans="1:10" x14ac:dyDescent="0.25">
      <c r="A31" t="s">
        <v>31</v>
      </c>
      <c r="B31">
        <v>0</v>
      </c>
      <c r="C31">
        <v>5.2369998112457354</v>
      </c>
      <c r="D31">
        <v>6.2333433238355704</v>
      </c>
      <c r="E31">
        <v>6.0268289986069963</v>
      </c>
      <c r="F31">
        <v>6.0054832801958424</v>
      </c>
      <c r="G31">
        <v>-6.2333433238355704</v>
      </c>
      <c r="H31">
        <v>-6.0268289986069963</v>
      </c>
      <c r="I31">
        <v>-6.0054832801958424</v>
      </c>
      <c r="J31">
        <v>-5.2369998112457354</v>
      </c>
    </row>
    <row r="32" spans="1:10" x14ac:dyDescent="0.25">
      <c r="A32" t="s">
        <v>32</v>
      </c>
      <c r="B32">
        <v>0</v>
      </c>
      <c r="C32">
        <v>4.4514498395588751</v>
      </c>
      <c r="D32">
        <v>6.2333433238355704</v>
      </c>
      <c r="E32">
        <v>6.0268289986069963</v>
      </c>
      <c r="F32">
        <v>6.0054832801958424</v>
      </c>
      <c r="G32">
        <v>-6.2333433238355704</v>
      </c>
      <c r="H32">
        <v>-6.0268289986069963</v>
      </c>
      <c r="I32">
        <v>-6.0054832801958424</v>
      </c>
      <c r="J32">
        <v>-4.4514498395588751</v>
      </c>
    </row>
    <row r="33" spans="1:16" x14ac:dyDescent="0.25">
      <c r="A33" t="s">
        <v>33</v>
      </c>
      <c r="B33">
        <v>0</v>
      </c>
      <c r="C33">
        <v>3.7837323636250439</v>
      </c>
      <c r="D33">
        <v>6.2333433238355704</v>
      </c>
      <c r="E33">
        <v>6.0268289986069963</v>
      </c>
      <c r="F33">
        <v>6.0054832801958424</v>
      </c>
      <c r="G33">
        <v>-6.2333433238355704</v>
      </c>
      <c r="H33">
        <v>-6.0268289986069963</v>
      </c>
      <c r="I33">
        <v>-6.0054832801958424</v>
      </c>
      <c r="J33">
        <v>-3.7837323636250439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25">
      <c r="A34" t="s">
        <v>34</v>
      </c>
      <c r="B34">
        <v>0</v>
      </c>
      <c r="C34">
        <v>3.2161725090812872</v>
      </c>
      <c r="D34">
        <v>6.2333433238355704</v>
      </c>
      <c r="E34">
        <v>6.0268289986069963</v>
      </c>
      <c r="F34">
        <v>6.0054832801958424</v>
      </c>
      <c r="G34">
        <v>-6.2333433238355704</v>
      </c>
      <c r="H34">
        <v>-6.0268289986069963</v>
      </c>
      <c r="I34">
        <v>-6.0054832801958424</v>
      </c>
      <c r="J34">
        <v>-3.2161725090812872</v>
      </c>
      <c r="L34" t="s">
        <v>42</v>
      </c>
      <c r="M34" s="2">
        <v>0.65395599999999998</v>
      </c>
      <c r="N34" s="2">
        <v>0.1485302</v>
      </c>
      <c r="O34" s="2">
        <v>0.1742011</v>
      </c>
      <c r="P34" s="2">
        <v>0.18294279999999999</v>
      </c>
    </row>
    <row r="35" spans="1:16" x14ac:dyDescent="0.25">
      <c r="A35" t="s">
        <v>35</v>
      </c>
      <c r="B35">
        <v>0</v>
      </c>
      <c r="C35">
        <v>2.733746632719094</v>
      </c>
      <c r="D35">
        <v>6.2333433238355704</v>
      </c>
      <c r="E35">
        <v>6.0268289986069963</v>
      </c>
      <c r="F35">
        <v>6.0054832801958424</v>
      </c>
      <c r="G35">
        <v>-6.2333433238355704</v>
      </c>
      <c r="H35">
        <v>-6.0268289986069963</v>
      </c>
      <c r="I35">
        <v>-6.0054832801958424</v>
      </c>
      <c r="J35">
        <v>-2.733746632719094</v>
      </c>
      <c r="L35" t="s">
        <v>43</v>
      </c>
      <c r="M35" s="2">
        <v>7.4414889999999998</v>
      </c>
      <c r="N35" s="2">
        <v>7.0749652000000003</v>
      </c>
      <c r="O35" s="2">
        <v>7.0320279000000001</v>
      </c>
      <c r="P35" s="2">
        <v>7.0258620000000001</v>
      </c>
    </row>
    <row r="36" spans="1:16" x14ac:dyDescent="0.25">
      <c r="A36" t="s">
        <v>36</v>
      </c>
      <c r="B36">
        <v>11</v>
      </c>
      <c r="C36">
        <v>2.3236846378112301</v>
      </c>
      <c r="D36">
        <v>6.2333433238355704</v>
      </c>
      <c r="E36">
        <v>6.0268289986069963</v>
      </c>
      <c r="F36">
        <v>6.0054832801958424</v>
      </c>
      <c r="G36">
        <v>4.7666566761644296</v>
      </c>
      <c r="H36">
        <v>4.9731710013930037</v>
      </c>
      <c r="I36">
        <v>4.9945167198041593</v>
      </c>
      <c r="J36">
        <v>8.6763153621887703</v>
      </c>
      <c r="L36" t="s">
        <v>44</v>
      </c>
      <c r="M36" s="2">
        <v>12.87041</v>
      </c>
      <c r="N36" s="2">
        <v>12.2334774</v>
      </c>
      <c r="O36" s="2">
        <v>12.1947358</v>
      </c>
      <c r="P36" s="2">
        <v>12.192134599999999</v>
      </c>
    </row>
    <row r="37" spans="1:16" x14ac:dyDescent="0.25">
      <c r="A37" t="s">
        <v>37</v>
      </c>
      <c r="B37">
        <v>3</v>
      </c>
      <c r="C37">
        <v>3.6251319421395451</v>
      </c>
      <c r="D37">
        <v>4.3830585571354543</v>
      </c>
      <c r="E37">
        <v>4.2159195630217274</v>
      </c>
      <c r="F37">
        <v>4.1995189728968692</v>
      </c>
      <c r="G37">
        <v>-1.3830585571354539</v>
      </c>
      <c r="H37">
        <v>-1.215919563021727</v>
      </c>
      <c r="I37">
        <v>-1.1995189728968689</v>
      </c>
      <c r="J37">
        <v>-0.62513194213954515</v>
      </c>
      <c r="L37" t="s">
        <v>45</v>
      </c>
      <c r="M37" s="2">
        <f>N36-M35</f>
        <v>4.7919884000000001</v>
      </c>
      <c r="N37" s="2">
        <f>O36-N35</f>
        <v>5.1197705999999998</v>
      </c>
      <c r="O37" s="2">
        <f>P36-O35</f>
        <v>5.1601066999999992</v>
      </c>
      <c r="P37" s="2">
        <f>M36-P35</f>
        <v>5.8445479999999996</v>
      </c>
    </row>
    <row r="38" spans="1:16" x14ac:dyDescent="0.25">
      <c r="C38">
        <v>3.5313620000000001</v>
      </c>
      <c r="D38">
        <v>4.3097060000000003</v>
      </c>
      <c r="E38">
        <v>4.1394979999999997</v>
      </c>
      <c r="F38">
        <v>4.1230000000000002</v>
      </c>
      <c r="L38" s="10" t="s">
        <v>46</v>
      </c>
      <c r="M38" s="10"/>
      <c r="N38" s="10"/>
      <c r="O38" s="10"/>
      <c r="P38" s="10"/>
    </row>
    <row r="39" spans="1:16" x14ac:dyDescent="0.25">
      <c r="C39">
        <v>3.5313620000000001</v>
      </c>
      <c r="D39">
        <v>4.3097060000000003</v>
      </c>
      <c r="E39">
        <v>4.1394979999999997</v>
      </c>
      <c r="F39">
        <v>4.1230000000000002</v>
      </c>
      <c r="L39" s="3" t="s">
        <v>38</v>
      </c>
      <c r="M39" s="4"/>
      <c r="N39" s="4">
        <f>(M36-N36)/N36</f>
        <v>5.2064722006189321E-2</v>
      </c>
      <c r="O39" s="4">
        <f>(M36-O36)/O36</f>
        <v>5.5407038830640312E-2</v>
      </c>
      <c r="P39" s="4">
        <f>(M36-P36)/P36</f>
        <v>5.5632210622084212E-2</v>
      </c>
    </row>
    <row r="40" spans="1:16" x14ac:dyDescent="0.25">
      <c r="C40">
        <v>3.5313620000000001</v>
      </c>
      <c r="D40">
        <v>4.3097060000000003</v>
      </c>
      <c r="E40">
        <v>4.1394979999999997</v>
      </c>
      <c r="F40">
        <v>4.1230000000000002</v>
      </c>
      <c r="L40" s="3" t="s">
        <v>39</v>
      </c>
      <c r="M40" s="4">
        <f>($N$36-M36)/M36</f>
        <v>-4.9488135964588523E-2</v>
      </c>
      <c r="N40" s="4"/>
      <c r="O40" s="4">
        <f t="shared" ref="O40:P40" si="0">($N$36-O36)/O36</f>
        <v>3.1769117950058269E-3</v>
      </c>
      <c r="P40" s="4">
        <f t="shared" si="0"/>
        <v>3.390940254219362E-3</v>
      </c>
    </row>
    <row r="41" spans="1:16" x14ac:dyDescent="0.25">
      <c r="C41">
        <v>3.5313620000000001</v>
      </c>
      <c r="D41">
        <v>4.3097060000000003</v>
      </c>
      <c r="E41">
        <v>4.1394979999999997</v>
      </c>
      <c r="F41">
        <v>4.1230000000000002</v>
      </c>
      <c r="L41" s="3" t="s">
        <v>40</v>
      </c>
      <c r="M41" s="4">
        <f>($O$36-M36)/M36</f>
        <v>-5.2498265401024487E-2</v>
      </c>
      <c r="N41" s="4">
        <f t="shared" ref="N41:P41" si="1">($O$36-N36)/N36</f>
        <v>-3.166850988746652E-3</v>
      </c>
      <c r="O41" s="4"/>
      <c r="P41" s="4">
        <f t="shared" si="1"/>
        <v>2.1335066297585483E-4</v>
      </c>
    </row>
    <row r="42" spans="1:16" x14ac:dyDescent="0.25">
      <c r="C42">
        <v>3.5313620000000001</v>
      </c>
      <c r="D42">
        <v>4.3097060000000003</v>
      </c>
      <c r="E42">
        <v>4.1394979999999997</v>
      </c>
      <c r="F42">
        <v>4.1230000000000002</v>
      </c>
      <c r="L42" s="3" t="s">
        <v>41</v>
      </c>
      <c r="M42" s="4">
        <f>($P$36-M36)/M36</f>
        <v>-5.2700372404608745E-2</v>
      </c>
      <c r="N42" s="4">
        <f t="shared" ref="N42:O42" si="2">($P$36-N36)/N36</f>
        <v>-3.3794806372880273E-3</v>
      </c>
      <c r="O42" s="4">
        <f t="shared" si="2"/>
        <v>-2.133051541797944E-4</v>
      </c>
      <c r="P42" s="4"/>
    </row>
    <row r="43" spans="1:16" x14ac:dyDescent="0.25">
      <c r="L43" s="11" t="s">
        <v>47</v>
      </c>
      <c r="M43" s="11"/>
      <c r="N43" s="11"/>
      <c r="O43" s="11"/>
      <c r="P43" s="11"/>
    </row>
    <row r="44" spans="1:16" x14ac:dyDescent="0.25">
      <c r="L44" s="3" t="s">
        <v>38</v>
      </c>
      <c r="M44" s="3"/>
      <c r="N44" s="4">
        <f>(M35-N35)/N35</f>
        <v>5.1805738917274038E-2</v>
      </c>
      <c r="O44" s="4">
        <f>(M35-O35)/O35</f>
        <v>5.8228025517361739E-2</v>
      </c>
      <c r="P44" s="4">
        <f>(M35-P35)/P35</f>
        <v>5.9156726961047588E-2</v>
      </c>
    </row>
    <row r="45" spans="1:16" x14ac:dyDescent="0.25">
      <c r="L45" s="3" t="s">
        <v>39</v>
      </c>
      <c r="M45" s="4">
        <f>(N35-M35)/M35</f>
        <v>-4.9254094173894432E-2</v>
      </c>
      <c r="N45" s="3"/>
      <c r="O45" s="4">
        <f>(N35-O35)/O35</f>
        <v>6.1059626910752417E-3</v>
      </c>
      <c r="P45" s="4">
        <f>(N35-P35)/P35</f>
        <v>6.988921786394358E-3</v>
      </c>
    </row>
    <row r="46" spans="1:16" x14ac:dyDescent="0.25">
      <c r="L46" s="3" t="s">
        <v>40</v>
      </c>
      <c r="M46" s="4">
        <f>(O35-M35)/M35</f>
        <v>-5.5024081873936752E-2</v>
      </c>
      <c r="N46" s="4">
        <f>(O35-N35)/N35</f>
        <v>-6.0689061763865883E-3</v>
      </c>
      <c r="O46" s="3"/>
      <c r="P46" s="4">
        <f>(O35-P35)/P35</f>
        <v>8.7760049941203763E-4</v>
      </c>
    </row>
    <row r="47" spans="1:16" x14ac:dyDescent="0.25">
      <c r="L47" s="3" t="s">
        <v>41</v>
      </c>
      <c r="M47" s="4">
        <f>(P35-M35)/M35</f>
        <v>-5.5852666045733558E-2</v>
      </c>
      <c r="N47" s="4">
        <f>(P35-N35)/N35</f>
        <v>-6.9404157634584875E-3</v>
      </c>
      <c r="O47" s="4">
        <f>(P35-O35)/O35</f>
        <v>-8.7683099209547467E-4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23" workbookViewId="0">
      <selection activeCell="O48" sqref="O48"/>
    </sheetView>
  </sheetViews>
  <sheetFormatPr defaultColWidth="8.85546875"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>
        <v>1</v>
      </c>
      <c r="D5">
        <v>3.4673832482421782E-5</v>
      </c>
      <c r="E5">
        <v>1.5681488620568459E-4</v>
      </c>
      <c r="F5">
        <v>1.3939100996060861E-4</v>
      </c>
      <c r="G5">
        <v>-3.4673832482421782E-5</v>
      </c>
      <c r="H5">
        <v>-1.5681488620568459E-4</v>
      </c>
      <c r="I5">
        <v>-1.3939100996060861E-4</v>
      </c>
      <c r="J5">
        <v>-1</v>
      </c>
    </row>
    <row r="6" spans="1:10" x14ac:dyDescent="0.25">
      <c r="A6" t="s">
        <v>6</v>
      </c>
      <c r="B6">
        <v>10</v>
      </c>
      <c r="C6">
        <v>0.5</v>
      </c>
      <c r="D6">
        <v>3.4673832482421782E-5</v>
      </c>
      <c r="E6">
        <v>1.5681488620568459E-4</v>
      </c>
      <c r="F6">
        <v>1.3939100996060861E-4</v>
      </c>
      <c r="G6">
        <v>9.9999653261675174</v>
      </c>
      <c r="H6">
        <v>9.9998431851137948</v>
      </c>
      <c r="I6">
        <v>9.9998606089900388</v>
      </c>
      <c r="J6">
        <v>9.5</v>
      </c>
    </row>
    <row r="7" spans="1:10" x14ac:dyDescent="0.25">
      <c r="A7" t="s">
        <v>7</v>
      </c>
      <c r="B7">
        <v>52</v>
      </c>
      <c r="C7">
        <v>5.25</v>
      </c>
      <c r="D7">
        <v>1.000027871198983</v>
      </c>
      <c r="E7">
        <v>0.75012559874049023</v>
      </c>
      <c r="F7">
        <v>0.66677830999154697</v>
      </c>
      <c r="G7">
        <v>50.999972128801019</v>
      </c>
      <c r="H7">
        <v>51.249874401259511</v>
      </c>
      <c r="I7">
        <v>51.33322169000845</v>
      </c>
      <c r="J7">
        <v>46.75</v>
      </c>
    </row>
    <row r="8" spans="1:10" x14ac:dyDescent="0.25">
      <c r="A8" t="s">
        <v>8</v>
      </c>
      <c r="B8">
        <v>0</v>
      </c>
      <c r="C8">
        <v>28.625</v>
      </c>
      <c r="D8">
        <v>9.5000241619471719</v>
      </c>
      <c r="E8">
        <v>7.1251057057137617</v>
      </c>
      <c r="F8">
        <v>6.3334272939677883</v>
      </c>
      <c r="G8">
        <v>-9.5000241619471719</v>
      </c>
      <c r="H8">
        <v>-7.1251057057137617</v>
      </c>
      <c r="I8">
        <v>-6.3334272939677883</v>
      </c>
      <c r="J8">
        <v>-28.625</v>
      </c>
    </row>
    <row r="9" spans="1:10" x14ac:dyDescent="0.25">
      <c r="A9" t="s">
        <v>9</v>
      </c>
      <c r="B9">
        <v>0</v>
      </c>
      <c r="C9">
        <v>14.3125</v>
      </c>
      <c r="D9">
        <v>9.5000241619471719</v>
      </c>
      <c r="E9">
        <v>7.1251057057137617</v>
      </c>
      <c r="F9">
        <v>6.3334272939677883</v>
      </c>
      <c r="G9">
        <v>-9.5000241619471719</v>
      </c>
      <c r="H9">
        <v>-7.1251057057137617</v>
      </c>
      <c r="I9">
        <v>-6.3334272939677883</v>
      </c>
      <c r="J9">
        <v>-14.3125</v>
      </c>
    </row>
    <row r="10" spans="1:10" x14ac:dyDescent="0.25">
      <c r="A10" t="s">
        <v>10</v>
      </c>
      <c r="B10">
        <v>0</v>
      </c>
      <c r="C10">
        <v>7.15625</v>
      </c>
      <c r="D10">
        <v>9.5000241619471719</v>
      </c>
      <c r="E10">
        <v>7.1251057057137617</v>
      </c>
      <c r="F10">
        <v>6.3334272939677883</v>
      </c>
      <c r="G10">
        <v>-9.5000241619471719</v>
      </c>
      <c r="H10">
        <v>-7.1251057057137617</v>
      </c>
      <c r="I10">
        <v>-6.3334272939677883</v>
      </c>
      <c r="J10">
        <v>-7.15625</v>
      </c>
    </row>
    <row r="11" spans="1:10" x14ac:dyDescent="0.25">
      <c r="A11" t="s">
        <v>11</v>
      </c>
      <c r="B11">
        <v>0</v>
      </c>
      <c r="C11">
        <v>3.578125</v>
      </c>
      <c r="D11">
        <v>9.5000241619471719</v>
      </c>
      <c r="E11">
        <v>7.1251057057137617</v>
      </c>
      <c r="F11">
        <v>6.3334272939677883</v>
      </c>
      <c r="G11">
        <v>-9.5000241619471719</v>
      </c>
      <c r="H11">
        <v>-7.1251057057137617</v>
      </c>
      <c r="I11">
        <v>-6.3334272939677883</v>
      </c>
      <c r="J11">
        <v>-3.578125</v>
      </c>
    </row>
    <row r="12" spans="1:10" x14ac:dyDescent="0.25">
      <c r="A12" t="s">
        <v>12</v>
      </c>
      <c r="B12">
        <v>0</v>
      </c>
      <c r="C12">
        <v>1.7890625</v>
      </c>
      <c r="D12">
        <v>9.5000241619471719</v>
      </c>
      <c r="E12">
        <v>7.1251057057137617</v>
      </c>
      <c r="F12">
        <v>6.3334272939677883</v>
      </c>
      <c r="G12">
        <v>-9.5000241619471719</v>
      </c>
      <c r="H12">
        <v>-7.1251057057137617</v>
      </c>
      <c r="I12">
        <v>-6.3334272939677883</v>
      </c>
      <c r="J12">
        <v>-1.7890625</v>
      </c>
    </row>
    <row r="13" spans="1:10" x14ac:dyDescent="0.25">
      <c r="A13" t="s">
        <v>13</v>
      </c>
      <c r="B13">
        <v>10</v>
      </c>
      <c r="C13">
        <v>0.89453125</v>
      </c>
      <c r="D13">
        <v>9.5000241619471719</v>
      </c>
      <c r="E13">
        <v>7.1251057057137617</v>
      </c>
      <c r="F13">
        <v>6.3334272939677883</v>
      </c>
      <c r="G13">
        <v>0.49997583805282808</v>
      </c>
      <c r="H13">
        <v>2.8748942942862379</v>
      </c>
      <c r="I13">
        <v>3.6665727060322122</v>
      </c>
      <c r="J13">
        <v>9.10546875</v>
      </c>
    </row>
    <row r="14" spans="1:10" x14ac:dyDescent="0.25">
      <c r="A14" t="s">
        <v>14</v>
      </c>
      <c r="B14">
        <v>0</v>
      </c>
      <c r="C14">
        <v>5.447265625</v>
      </c>
      <c r="D14">
        <v>4.2777856400838568</v>
      </c>
      <c r="E14">
        <v>3.2083683555621949</v>
      </c>
      <c r="F14">
        <v>2.8518829827219512</v>
      </c>
      <c r="G14">
        <v>-4.2777856400838568</v>
      </c>
      <c r="H14">
        <v>-3.2083683555621949</v>
      </c>
      <c r="I14">
        <v>-2.8518829827219512</v>
      </c>
      <c r="J14">
        <v>-5.447265625</v>
      </c>
    </row>
    <row r="15" spans="1:10" x14ac:dyDescent="0.25">
      <c r="A15" t="s">
        <v>15</v>
      </c>
      <c r="B15">
        <v>0</v>
      </c>
      <c r="C15">
        <v>2.7236328125</v>
      </c>
      <c r="D15">
        <v>4.2777856400838568</v>
      </c>
      <c r="E15">
        <v>3.2083683555621949</v>
      </c>
      <c r="F15">
        <v>2.8518829827219512</v>
      </c>
      <c r="G15">
        <v>-4.2777856400838568</v>
      </c>
      <c r="H15">
        <v>-3.2083683555621949</v>
      </c>
      <c r="I15">
        <v>-2.8518829827219512</v>
      </c>
      <c r="J15">
        <v>-2.7236328125</v>
      </c>
    </row>
    <row r="16" spans="1:10" x14ac:dyDescent="0.25">
      <c r="A16" t="s">
        <v>16</v>
      </c>
      <c r="B16">
        <v>0</v>
      </c>
      <c r="C16">
        <v>1.36181640625</v>
      </c>
      <c r="D16">
        <v>4.2777856400838568</v>
      </c>
      <c r="E16">
        <v>3.2083683555621949</v>
      </c>
      <c r="F16">
        <v>2.8518829827219512</v>
      </c>
      <c r="G16">
        <v>-4.2777856400838568</v>
      </c>
      <c r="H16">
        <v>-3.2083683555621949</v>
      </c>
      <c r="I16">
        <v>-2.8518829827219512</v>
      </c>
      <c r="J16">
        <v>-1.36181640625</v>
      </c>
    </row>
    <row r="17" spans="1:10" x14ac:dyDescent="0.25">
      <c r="A17" t="s">
        <v>17</v>
      </c>
      <c r="B17">
        <v>6</v>
      </c>
      <c r="C17">
        <v>0.680908203125</v>
      </c>
      <c r="D17">
        <v>4.2777856400838568</v>
      </c>
      <c r="E17">
        <v>3.2083683555621949</v>
      </c>
      <c r="F17">
        <v>2.8518829827219512</v>
      </c>
      <c r="G17">
        <v>1.722214359916143</v>
      </c>
      <c r="H17">
        <v>2.7916316444378051</v>
      </c>
      <c r="I17">
        <v>3.1481170172780488</v>
      </c>
      <c r="J17">
        <v>5.319091796875</v>
      </c>
    </row>
    <row r="18" spans="1:10" x14ac:dyDescent="0.25">
      <c r="A18" t="s">
        <v>18</v>
      </c>
      <c r="B18">
        <v>11</v>
      </c>
      <c r="C18">
        <v>3.3404541015625</v>
      </c>
      <c r="D18">
        <v>2.9705923722907861</v>
      </c>
      <c r="E18">
        <v>2.2279596894229479</v>
      </c>
      <c r="F18">
        <v>1.9804086128203979</v>
      </c>
      <c r="G18">
        <v>8.0294076277092135</v>
      </c>
      <c r="H18">
        <v>8.7720403105770526</v>
      </c>
      <c r="I18">
        <v>9.0195913871796023</v>
      </c>
      <c r="J18">
        <v>7.6595458984375</v>
      </c>
    </row>
    <row r="19" spans="1:10" x14ac:dyDescent="0.25">
      <c r="A19" t="s">
        <v>19</v>
      </c>
      <c r="B19">
        <v>0</v>
      </c>
      <c r="C19">
        <v>7.17022705078125</v>
      </c>
      <c r="D19">
        <v>4.5000033730552831</v>
      </c>
      <c r="E19">
        <v>3.3750150134107821</v>
      </c>
      <c r="F19">
        <v>3.000013345254029</v>
      </c>
      <c r="G19">
        <v>-4.5000033730552831</v>
      </c>
      <c r="H19">
        <v>-3.3750150134107821</v>
      </c>
      <c r="I19">
        <v>-3.000013345254029</v>
      </c>
      <c r="J19">
        <v>-7.17022705078125</v>
      </c>
    </row>
    <row r="20" spans="1:10" x14ac:dyDescent="0.25">
      <c r="A20" t="s">
        <v>20</v>
      </c>
      <c r="B20">
        <v>2</v>
      </c>
      <c r="C20">
        <v>3.585113525390625</v>
      </c>
      <c r="D20">
        <v>4.5000033730552831</v>
      </c>
      <c r="E20">
        <v>3.3750150134107821</v>
      </c>
      <c r="F20">
        <v>3.000013345254029</v>
      </c>
      <c r="G20">
        <v>-2.5000033730552831</v>
      </c>
      <c r="H20">
        <v>-1.3750150134107819</v>
      </c>
      <c r="I20">
        <v>-1.000013345254029</v>
      </c>
      <c r="J20">
        <v>-1.585113525390625</v>
      </c>
    </row>
    <row r="21" spans="1:10" x14ac:dyDescent="0.25">
      <c r="A21" t="s">
        <v>21</v>
      </c>
      <c r="B21">
        <v>52</v>
      </c>
      <c r="C21">
        <v>2.7925567626953129</v>
      </c>
      <c r="D21">
        <v>2.9864883874106591</v>
      </c>
      <c r="E21">
        <v>2.2398733709735499</v>
      </c>
      <c r="F21">
        <v>1.9909985519764899</v>
      </c>
      <c r="G21">
        <v>49.01351161258934</v>
      </c>
      <c r="H21">
        <v>49.760126629026452</v>
      </c>
      <c r="I21">
        <v>50.009001448023511</v>
      </c>
      <c r="J21">
        <v>49.207443237304688</v>
      </c>
    </row>
    <row r="22" spans="1:10" x14ac:dyDescent="0.25">
      <c r="A22" t="s">
        <v>22</v>
      </c>
      <c r="B22">
        <v>18</v>
      </c>
      <c r="C22">
        <v>27.39627838134766</v>
      </c>
      <c r="D22">
        <v>17.783020287207599</v>
      </c>
      <c r="E22">
        <v>13.33727019165547</v>
      </c>
      <c r="F22">
        <v>11.855351281471529</v>
      </c>
      <c r="G22">
        <v>0.21697971279239781</v>
      </c>
      <c r="H22">
        <v>4.6627298083445314</v>
      </c>
      <c r="I22">
        <v>6.1446487185284724</v>
      </c>
      <c r="J22">
        <v>-9.3962783813476563</v>
      </c>
    </row>
    <row r="23" spans="1:10" x14ac:dyDescent="0.25">
      <c r="A23" t="s">
        <v>23</v>
      </c>
      <c r="B23">
        <v>6</v>
      </c>
      <c r="C23">
        <v>22.698139190673832</v>
      </c>
      <c r="D23">
        <v>17.864706767635141</v>
      </c>
      <c r="E23">
        <v>13.39853317867912</v>
      </c>
      <c r="F23">
        <v>11.909807269937</v>
      </c>
      <c r="G23">
        <v>-11.864706767635139</v>
      </c>
      <c r="H23">
        <v>-7.3985331786791244</v>
      </c>
      <c r="I23">
        <v>-5.9098072699369997</v>
      </c>
      <c r="J23">
        <v>-16.698139190673832</v>
      </c>
    </row>
    <row r="24" spans="1:10" x14ac:dyDescent="0.25">
      <c r="A24" t="s">
        <v>24</v>
      </c>
      <c r="B24">
        <v>3</v>
      </c>
      <c r="C24">
        <v>14.349069595336911</v>
      </c>
      <c r="D24">
        <v>12.76845686956724</v>
      </c>
      <c r="E24">
        <v>9.576344418234374</v>
      </c>
      <c r="F24">
        <v>8.512306149541665</v>
      </c>
      <c r="G24">
        <v>-9.7684568695672365</v>
      </c>
      <c r="H24">
        <v>-6.576344418234374</v>
      </c>
      <c r="I24">
        <v>-5.512306149541665</v>
      </c>
      <c r="J24">
        <v>-11.349069595336911</v>
      </c>
    </row>
    <row r="25" spans="1:10" x14ac:dyDescent="0.25">
      <c r="A25" t="s">
        <v>25</v>
      </c>
      <c r="B25">
        <v>1</v>
      </c>
      <c r="C25">
        <v>8.674534797668457</v>
      </c>
      <c r="D25">
        <v>8.2545128955754716</v>
      </c>
      <c r="E25">
        <v>6.1908856197107536</v>
      </c>
      <c r="F25">
        <v>5.5030094397428924</v>
      </c>
      <c r="G25">
        <v>-7.2545128955754716</v>
      </c>
      <c r="H25">
        <v>-5.1908856197107536</v>
      </c>
      <c r="I25">
        <v>-4.5030094397428924</v>
      </c>
      <c r="J25">
        <v>-7.674534797668457</v>
      </c>
    </row>
    <row r="26" spans="1:10" x14ac:dyDescent="0.25">
      <c r="A26" t="s">
        <v>26</v>
      </c>
      <c r="B26">
        <v>0</v>
      </c>
      <c r="C26">
        <v>4.8372673988342294</v>
      </c>
      <c r="D26">
        <v>4.7701689885992611</v>
      </c>
      <c r="E26">
        <v>3.577627233359844</v>
      </c>
      <c r="F26">
        <v>3.1801130963198609</v>
      </c>
      <c r="G26">
        <v>-4.7701689885992611</v>
      </c>
      <c r="H26">
        <v>-3.577627233359844</v>
      </c>
      <c r="I26">
        <v>-3.1801130963198609</v>
      </c>
      <c r="J26">
        <v>-4.8372673988342294</v>
      </c>
    </row>
    <row r="27" spans="1:10" x14ac:dyDescent="0.25">
      <c r="A27" t="s">
        <v>27</v>
      </c>
      <c r="B27">
        <v>4</v>
      </c>
      <c r="C27">
        <v>2.4186336994171138</v>
      </c>
      <c r="D27">
        <v>4.7701689885992611</v>
      </c>
      <c r="E27">
        <v>3.577627233359844</v>
      </c>
      <c r="F27">
        <v>3.1801130963198609</v>
      </c>
      <c r="G27">
        <v>-0.77016898859926108</v>
      </c>
      <c r="H27">
        <v>0.42237276664015638</v>
      </c>
      <c r="I27">
        <v>0.81988690368013906</v>
      </c>
      <c r="J27">
        <v>1.581366300582886</v>
      </c>
    </row>
    <row r="28" spans="1:10" x14ac:dyDescent="0.25">
      <c r="A28" t="s">
        <v>28</v>
      </c>
      <c r="B28">
        <v>10</v>
      </c>
      <c r="C28">
        <v>3.2093168497085571</v>
      </c>
      <c r="D28">
        <v>2.9482980541564419</v>
      </c>
      <c r="E28">
        <v>2.211223708870905</v>
      </c>
      <c r="F28">
        <v>1.9655321856630259</v>
      </c>
      <c r="G28">
        <v>7.0517019458435577</v>
      </c>
      <c r="H28">
        <v>7.7887762911290954</v>
      </c>
      <c r="I28">
        <v>8.0344678143369741</v>
      </c>
      <c r="J28">
        <v>6.7906831502914429</v>
      </c>
    </row>
    <row r="29" spans="1:10" x14ac:dyDescent="0.25">
      <c r="A29" t="s">
        <v>29</v>
      </c>
      <c r="B29">
        <v>0</v>
      </c>
      <c r="C29">
        <v>6.6046584248542786</v>
      </c>
      <c r="D29">
        <v>5.7460286986616689</v>
      </c>
      <c r="E29">
        <v>4.3095216256253499</v>
      </c>
      <c r="F29">
        <v>3.830685889444756</v>
      </c>
      <c r="G29">
        <v>-5.7460286986616689</v>
      </c>
      <c r="H29">
        <v>-4.3095216256253499</v>
      </c>
      <c r="I29">
        <v>-3.830685889444756</v>
      </c>
      <c r="J29">
        <v>-6.6046584248542786</v>
      </c>
    </row>
    <row r="30" spans="1:10" x14ac:dyDescent="0.25">
      <c r="A30" t="s">
        <v>30</v>
      </c>
      <c r="B30">
        <v>0</v>
      </c>
      <c r="C30">
        <v>3.3023292124271388</v>
      </c>
      <c r="D30">
        <v>5.7460286986616689</v>
      </c>
      <c r="E30">
        <v>4.3095216256253499</v>
      </c>
      <c r="F30">
        <v>3.830685889444756</v>
      </c>
      <c r="G30">
        <v>-5.7460286986616689</v>
      </c>
      <c r="H30">
        <v>-4.3095216256253499</v>
      </c>
      <c r="I30">
        <v>-3.830685889444756</v>
      </c>
      <c r="J30">
        <v>-3.3023292124271388</v>
      </c>
    </row>
    <row r="31" spans="1:10" x14ac:dyDescent="0.25">
      <c r="A31" t="s">
        <v>31</v>
      </c>
      <c r="B31">
        <v>0</v>
      </c>
      <c r="C31">
        <v>1.6511646062135701</v>
      </c>
      <c r="D31">
        <v>5.7460286986616689</v>
      </c>
      <c r="E31">
        <v>4.3095216256253499</v>
      </c>
      <c r="F31">
        <v>3.830685889444756</v>
      </c>
      <c r="G31">
        <v>-5.7460286986616689</v>
      </c>
      <c r="H31">
        <v>-4.3095216256253499</v>
      </c>
      <c r="I31">
        <v>-3.830685889444756</v>
      </c>
      <c r="J31">
        <v>-1.6511646062135701</v>
      </c>
    </row>
    <row r="32" spans="1:10" x14ac:dyDescent="0.25">
      <c r="A32" t="s">
        <v>32</v>
      </c>
      <c r="B32">
        <v>0</v>
      </c>
      <c r="C32">
        <v>0.82558230310678482</v>
      </c>
      <c r="D32">
        <v>5.7460286986616689</v>
      </c>
      <c r="E32">
        <v>4.3095216256253499</v>
      </c>
      <c r="F32">
        <v>3.830685889444756</v>
      </c>
      <c r="G32">
        <v>-5.7460286986616689</v>
      </c>
      <c r="H32">
        <v>-4.3095216256253499</v>
      </c>
      <c r="I32">
        <v>-3.830685889444756</v>
      </c>
      <c r="J32">
        <v>-0.82558230310678482</v>
      </c>
    </row>
    <row r="33" spans="1:16" x14ac:dyDescent="0.25">
      <c r="A33" t="s">
        <v>33</v>
      </c>
      <c r="B33">
        <v>0</v>
      </c>
      <c r="C33">
        <v>0.41279115155339241</v>
      </c>
      <c r="D33">
        <v>5.7460286986616689</v>
      </c>
      <c r="E33">
        <v>4.3095216256253499</v>
      </c>
      <c r="F33">
        <v>3.830685889444756</v>
      </c>
      <c r="G33">
        <v>-5.7460286986616689</v>
      </c>
      <c r="H33">
        <v>-4.3095216256253499</v>
      </c>
      <c r="I33">
        <v>-3.830685889444756</v>
      </c>
      <c r="J33">
        <v>-0.41279115155339241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25">
      <c r="A34" t="s">
        <v>34</v>
      </c>
      <c r="B34">
        <v>0</v>
      </c>
      <c r="C34">
        <v>0.20639557577669621</v>
      </c>
      <c r="D34">
        <v>5.7460286986616689</v>
      </c>
      <c r="E34">
        <v>4.3095216256253499</v>
      </c>
      <c r="F34">
        <v>3.830685889444756</v>
      </c>
      <c r="G34">
        <v>-5.7460286986616689</v>
      </c>
      <c r="H34">
        <v>-4.3095216256253499</v>
      </c>
      <c r="I34">
        <v>-3.830685889444756</v>
      </c>
      <c r="J34">
        <v>-0.20639557577669621</v>
      </c>
      <c r="L34" t="s">
        <v>42</v>
      </c>
      <c r="M34" s="2">
        <v>0.2368278</v>
      </c>
      <c r="N34" s="2">
        <v>-0.22683059999999999</v>
      </c>
      <c r="O34" s="2">
        <v>1.211792</v>
      </c>
      <c r="P34" s="2">
        <v>1.691346</v>
      </c>
    </row>
    <row r="35" spans="1:16" x14ac:dyDescent="0.25">
      <c r="A35" t="s">
        <v>35</v>
      </c>
      <c r="B35">
        <v>0</v>
      </c>
      <c r="C35">
        <v>0.1031977878883481</v>
      </c>
      <c r="D35">
        <v>5.7460286986616689</v>
      </c>
      <c r="E35">
        <v>4.3095216256253499</v>
      </c>
      <c r="F35">
        <v>3.830685889444756</v>
      </c>
      <c r="G35">
        <v>-5.7460286986616689</v>
      </c>
      <c r="H35">
        <v>-4.3095216256253499</v>
      </c>
      <c r="I35">
        <v>-3.830685889444756</v>
      </c>
      <c r="J35">
        <v>-0.1031977878883481</v>
      </c>
      <c r="L35" t="s">
        <v>43</v>
      </c>
      <c r="M35" s="2">
        <v>8.0332834000000002</v>
      </c>
      <c r="N35" s="2">
        <v>7.6611547</v>
      </c>
      <c r="O35" s="2">
        <v>6.9290620000000001</v>
      </c>
      <c r="P35" s="2">
        <v>6.6992900000000004</v>
      </c>
    </row>
    <row r="36" spans="1:16" x14ac:dyDescent="0.25">
      <c r="A36" t="s">
        <v>36</v>
      </c>
      <c r="B36">
        <v>11</v>
      </c>
      <c r="C36">
        <v>5.1598893944174051E-2</v>
      </c>
      <c r="D36">
        <v>5.7460286986616689</v>
      </c>
      <c r="E36">
        <v>4.3095216256253499</v>
      </c>
      <c r="F36">
        <v>3.830685889444756</v>
      </c>
      <c r="G36">
        <v>5.2539713013383311</v>
      </c>
      <c r="H36">
        <v>6.6904783743746501</v>
      </c>
      <c r="I36">
        <v>7.1693141105552449</v>
      </c>
      <c r="J36">
        <v>10.94840110605583</v>
      </c>
      <c r="L36" t="s">
        <v>44</v>
      </c>
      <c r="M36" s="2">
        <v>13.8118474</v>
      </c>
      <c r="N36" s="2">
        <v>13.2553819</v>
      </c>
      <c r="O36" s="2">
        <v>12.900282000000001</v>
      </c>
      <c r="P36" s="2">
        <v>12.835836</v>
      </c>
    </row>
    <row r="37" spans="1:16" x14ac:dyDescent="0.25">
      <c r="A37" t="s">
        <v>37</v>
      </c>
      <c r="B37">
        <v>3</v>
      </c>
      <c r="C37">
        <v>5.525799446972087</v>
      </c>
      <c r="D37">
        <v>1.9698655454784271</v>
      </c>
      <c r="E37">
        <v>1.4773991729160469</v>
      </c>
      <c r="F37">
        <v>1.3132437092587079</v>
      </c>
      <c r="G37">
        <v>1.0301344545215729</v>
      </c>
      <c r="H37">
        <v>1.5226008270839539</v>
      </c>
      <c r="I37">
        <v>1.6867562907412921</v>
      </c>
      <c r="J37">
        <v>-2.525799446972087</v>
      </c>
      <c r="L37" t="s">
        <v>45</v>
      </c>
      <c r="M37" s="2">
        <f>N36-M35</f>
        <v>5.2220984999999995</v>
      </c>
      <c r="N37" s="2">
        <f>O36-N35</f>
        <v>5.2391273000000007</v>
      </c>
      <c r="O37" s="2">
        <f>P36-O35</f>
        <v>5.9067740000000004</v>
      </c>
      <c r="P37" s="2">
        <f>M36-P35</f>
        <v>7.1125573999999991</v>
      </c>
    </row>
    <row r="38" spans="1:16" x14ac:dyDescent="0.25">
      <c r="C38">
        <v>4.2629000000000001</v>
      </c>
      <c r="D38">
        <v>2.1528339999999999</v>
      </c>
      <c r="E38">
        <v>1.614625</v>
      </c>
      <c r="F38">
        <v>1.4352229999999999</v>
      </c>
      <c r="L38" s="10" t="s">
        <v>46</v>
      </c>
      <c r="M38" s="10"/>
      <c r="N38" s="10"/>
      <c r="O38" s="10"/>
      <c r="P38" s="10"/>
    </row>
    <row r="39" spans="1:16" x14ac:dyDescent="0.25">
      <c r="C39">
        <v>4.2629000000000001</v>
      </c>
      <c r="D39">
        <v>2.1528339999999999</v>
      </c>
      <c r="E39">
        <v>1.614625</v>
      </c>
      <c r="F39">
        <v>1.4352229999999999</v>
      </c>
      <c r="L39" s="3" t="s">
        <v>38</v>
      </c>
      <c r="M39" s="4"/>
      <c r="N39" s="4">
        <f>(M36-N36)/N36</f>
        <v>4.1980344602519516E-2</v>
      </c>
      <c r="O39" s="4">
        <f>(M36-O36)/O36</f>
        <v>7.0662439782324046E-2</v>
      </c>
      <c r="P39" s="4">
        <f>(M36-P36)/P36</f>
        <v>7.6038007964576604E-2</v>
      </c>
    </row>
    <row r="40" spans="1:16" x14ac:dyDescent="0.25">
      <c r="C40">
        <v>4.2629000000000001</v>
      </c>
      <c r="D40">
        <v>2.1528339999999999</v>
      </c>
      <c r="E40">
        <v>1.614625</v>
      </c>
      <c r="F40">
        <v>1.4352229999999999</v>
      </c>
      <c r="L40" s="3" t="s">
        <v>39</v>
      </c>
      <c r="M40" s="4">
        <f>($N$36-M36)/M36</f>
        <v>-4.02889985593093E-2</v>
      </c>
      <c r="N40" s="4"/>
      <c r="O40" s="4">
        <f>($N$36-O36)/O36</f>
        <v>2.7526522288427415E-2</v>
      </c>
      <c r="P40" s="4">
        <f>($N$36-P36)/P36</f>
        <v>3.268551421192973E-2</v>
      </c>
    </row>
    <row r="41" spans="1:16" x14ac:dyDescent="0.25">
      <c r="C41">
        <v>4.2629000000000001</v>
      </c>
      <c r="D41">
        <v>2.1528339999999999</v>
      </c>
      <c r="E41">
        <v>1.614625</v>
      </c>
      <c r="F41">
        <v>1.4352229999999999</v>
      </c>
      <c r="L41" s="3" t="s">
        <v>40</v>
      </c>
      <c r="M41" s="4">
        <f>($O$36-M36)/M36</f>
        <v>-6.5998803317215832E-2</v>
      </c>
      <c r="N41" s="4">
        <f>($O$36-N36)/N36</f>
        <v>-2.6789111221306949E-2</v>
      </c>
      <c r="O41" s="4"/>
      <c r="P41" s="4">
        <f>($O$36-P36)/P36</f>
        <v>5.0207871150737843E-3</v>
      </c>
    </row>
    <row r="42" spans="1:16" x14ac:dyDescent="0.25">
      <c r="C42">
        <v>4.2629000000000001</v>
      </c>
      <c r="D42">
        <v>2.1528339999999999</v>
      </c>
      <c r="E42">
        <v>1.614625</v>
      </c>
      <c r="F42">
        <v>1.4352229999999999</v>
      </c>
      <c r="L42" s="3" t="s">
        <v>41</v>
      </c>
      <c r="M42" s="4">
        <f>($P$36-M36)/M36</f>
        <v>-7.0664797527374881E-2</v>
      </c>
      <c r="N42" s="4">
        <f t="shared" ref="N42" si="0">($P$36-N36)/N36</f>
        <v>-3.1650985476321829E-2</v>
      </c>
      <c r="O42" s="4">
        <f>($P$36-O36)/O36</f>
        <v>-4.9957047450590788E-3</v>
      </c>
      <c r="P42" s="4"/>
    </row>
    <row r="43" spans="1:16" x14ac:dyDescent="0.25">
      <c r="L43" s="11" t="s">
        <v>47</v>
      </c>
      <c r="M43" s="11"/>
      <c r="N43" s="11"/>
      <c r="O43" s="11"/>
      <c r="P43" s="11"/>
    </row>
    <row r="44" spans="1:16" x14ac:dyDescent="0.25">
      <c r="L44" s="3" t="s">
        <v>38</v>
      </c>
      <c r="M44" s="3"/>
      <c r="N44" s="4">
        <f>(M35-N35)/N35</f>
        <v>4.8573448073043111E-2</v>
      </c>
      <c r="O44" s="4">
        <f>(M35-O35)/O35</f>
        <v>0.15936087741746288</v>
      </c>
      <c r="P44" s="4">
        <f>(M35-P35)/P35</f>
        <v>0.19912459380023848</v>
      </c>
    </row>
    <row r="45" spans="1:16" x14ac:dyDescent="0.25">
      <c r="L45" s="3" t="s">
        <v>39</v>
      </c>
      <c r="M45" s="4">
        <f>(N35-M35)/M35</f>
        <v>-4.6323362624054842E-2</v>
      </c>
      <c r="N45" s="3"/>
      <c r="O45" s="4">
        <f>(N35-O35)/O35</f>
        <v>0.10565538308071135</v>
      </c>
      <c r="P45" s="4">
        <f>(N35-P35)/P35</f>
        <v>0.14357711041020757</v>
      </c>
    </row>
    <row r="46" spans="1:16" x14ac:dyDescent="0.25">
      <c r="L46" s="3" t="s">
        <v>40</v>
      </c>
      <c r="M46" s="4">
        <f>(O35-M35)/M35</f>
        <v>-0.13745580045140696</v>
      </c>
      <c r="N46" s="4">
        <f>(O35-N35)/N35</f>
        <v>-9.5559054563928852E-2</v>
      </c>
      <c r="O46" s="3"/>
      <c r="P46" s="4">
        <f>(O35-P35)/P35</f>
        <v>3.429796291845847E-2</v>
      </c>
    </row>
    <row r="47" spans="1:16" x14ac:dyDescent="0.25">
      <c r="L47" s="3" t="s">
        <v>41</v>
      </c>
      <c r="M47" s="4">
        <f>(P35-M35)/M35</f>
        <v>-0.16605830188936191</v>
      </c>
      <c r="N47" s="4">
        <f>(P35-N35)/N35</f>
        <v>-0.12555087812023943</v>
      </c>
      <c r="O47" s="4">
        <f>(P35-O35)/O35</f>
        <v>-3.3160621163441699E-2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workbookViewId="0">
      <selection activeCell="B2" sqref="B2:B37"/>
    </sheetView>
  </sheetViews>
  <sheetFormatPr defaultColWidth="8.85546875"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>
        <v>0.12296490988614681</v>
      </c>
      <c r="D5">
        <v>1.7486934390646469</v>
      </c>
      <c r="E5">
        <v>2.4117076579132268</v>
      </c>
      <c r="F5">
        <v>2.6457967397043669</v>
      </c>
      <c r="G5">
        <v>-1.7486934390646469</v>
      </c>
      <c r="H5">
        <v>-2.4117076579132268</v>
      </c>
      <c r="I5">
        <v>-2.6457967397043669</v>
      </c>
      <c r="J5">
        <v>-0.12296490988614681</v>
      </c>
    </row>
    <row r="6" spans="1:10" x14ac:dyDescent="0.25">
      <c r="A6" t="s">
        <v>6</v>
      </c>
      <c r="B6">
        <v>10</v>
      </c>
      <c r="C6">
        <v>0.1154047253544927</v>
      </c>
      <c r="D6">
        <v>1.7486934390646469</v>
      </c>
      <c r="E6">
        <v>2.4117076579132268</v>
      </c>
      <c r="F6">
        <v>2.6457967397043669</v>
      </c>
      <c r="G6">
        <v>8.2513065609353529</v>
      </c>
      <c r="H6">
        <v>7.5882923420867732</v>
      </c>
      <c r="I6">
        <v>7.3542032602956322</v>
      </c>
      <c r="J6">
        <v>9.8845952746455072</v>
      </c>
    </row>
    <row r="7" spans="1:10" x14ac:dyDescent="0.25">
      <c r="A7" t="s">
        <v>7</v>
      </c>
      <c r="B7">
        <v>52</v>
      </c>
      <c r="C7">
        <v>0.72313390895840146</v>
      </c>
      <c r="D7">
        <v>2.2670265825556322</v>
      </c>
      <c r="E7">
        <v>2.8009654597841389</v>
      </c>
      <c r="F7">
        <v>2.9916634021726218</v>
      </c>
      <c r="G7">
        <v>49.73297341744437</v>
      </c>
      <c r="H7">
        <v>49.199034540215862</v>
      </c>
      <c r="I7">
        <v>49.00833659782738</v>
      </c>
      <c r="J7">
        <v>51.276866091041597</v>
      </c>
    </row>
    <row r="8" spans="1:10" x14ac:dyDescent="0.25">
      <c r="A8" t="s">
        <v>8</v>
      </c>
      <c r="B8">
        <v>0</v>
      </c>
      <c r="C8">
        <v>3.8757615180228751</v>
      </c>
      <c r="D8">
        <v>5.8181815013320826</v>
      </c>
      <c r="E8">
        <v>5.8181829412644213</v>
      </c>
      <c r="F8">
        <v>5.8181818602198341</v>
      </c>
      <c r="G8">
        <v>-5.8181815013320826</v>
      </c>
      <c r="H8">
        <v>-5.8181829412644213</v>
      </c>
      <c r="I8">
        <v>-5.8181818602198341</v>
      </c>
      <c r="J8">
        <v>-3.8757615180228751</v>
      </c>
    </row>
    <row r="9" spans="1:10" x14ac:dyDescent="0.25">
      <c r="A9" t="s">
        <v>9</v>
      </c>
      <c r="B9">
        <v>0</v>
      </c>
      <c r="C9">
        <v>3.6374701851209359</v>
      </c>
      <c r="D9">
        <v>5.8181815013320826</v>
      </c>
      <c r="E9">
        <v>5.8181829412644213</v>
      </c>
      <c r="F9">
        <v>5.8181818602198341</v>
      </c>
      <c r="G9">
        <v>-5.8181815013320826</v>
      </c>
      <c r="H9">
        <v>-5.8181829412644213</v>
      </c>
      <c r="I9">
        <v>-5.8181818602198341</v>
      </c>
      <c r="J9">
        <v>-3.6374701851209359</v>
      </c>
    </row>
    <row r="10" spans="1:10" x14ac:dyDescent="0.25">
      <c r="A10" t="s">
        <v>10</v>
      </c>
      <c r="B10">
        <v>0</v>
      </c>
      <c r="C10">
        <v>3.4138295883574652</v>
      </c>
      <c r="D10">
        <v>5.8181815013320826</v>
      </c>
      <c r="E10">
        <v>5.8181829412644213</v>
      </c>
      <c r="F10">
        <v>5.8181818602198341</v>
      </c>
      <c r="G10">
        <v>-5.8181815013320826</v>
      </c>
      <c r="H10">
        <v>-5.8181829412644213</v>
      </c>
      <c r="I10">
        <v>-5.8181818602198341</v>
      </c>
      <c r="J10">
        <v>-3.4138295883574652</v>
      </c>
    </row>
    <row r="11" spans="1:10" x14ac:dyDescent="0.25">
      <c r="A11" t="s">
        <v>11</v>
      </c>
      <c r="B11">
        <v>0</v>
      </c>
      <c r="C11">
        <v>3.2039389645079468</v>
      </c>
      <c r="D11">
        <v>5.8181815013320826</v>
      </c>
      <c r="E11">
        <v>5.8181829412644213</v>
      </c>
      <c r="F11">
        <v>5.8181818602198341</v>
      </c>
      <c r="G11">
        <v>-5.8181815013320826</v>
      </c>
      <c r="H11">
        <v>-5.8181829412644213</v>
      </c>
      <c r="I11">
        <v>-5.8181818602198341</v>
      </c>
      <c r="J11">
        <v>-3.2039389645079468</v>
      </c>
    </row>
    <row r="12" spans="1:10" x14ac:dyDescent="0.25">
      <c r="A12" t="s">
        <v>12</v>
      </c>
      <c r="B12">
        <v>0</v>
      </c>
      <c r="C12">
        <v>3.0069529314822301</v>
      </c>
      <c r="D12">
        <v>5.8181815013320826</v>
      </c>
      <c r="E12">
        <v>5.8181829412644213</v>
      </c>
      <c r="F12">
        <v>5.8181818602198341</v>
      </c>
      <c r="G12">
        <v>-5.8181815013320826</v>
      </c>
      <c r="H12">
        <v>-5.8181829412644213</v>
      </c>
      <c r="I12">
        <v>-5.8181818602198341</v>
      </c>
      <c r="J12">
        <v>-3.0069529314822301</v>
      </c>
    </row>
    <row r="13" spans="1:10" x14ac:dyDescent="0.25">
      <c r="A13" t="s">
        <v>13</v>
      </c>
      <c r="B13">
        <v>10</v>
      </c>
      <c r="C13">
        <v>2.822078083356431</v>
      </c>
      <c r="D13">
        <v>5.8181815013320826</v>
      </c>
      <c r="E13">
        <v>5.8181829412644213</v>
      </c>
      <c r="F13">
        <v>5.8181818602198341</v>
      </c>
      <c r="G13">
        <v>4.1818184986679174</v>
      </c>
      <c r="H13">
        <v>4.1818170587355787</v>
      </c>
      <c r="I13">
        <v>4.1818181397801659</v>
      </c>
      <c r="J13">
        <v>7.1779219166435704</v>
      </c>
    </row>
    <row r="14" spans="1:10" x14ac:dyDescent="0.25">
      <c r="A14" t="s">
        <v>14</v>
      </c>
      <c r="B14">
        <v>0</v>
      </c>
      <c r="C14">
        <v>3.2633943441813691</v>
      </c>
      <c r="D14">
        <v>5.0842589437707293</v>
      </c>
      <c r="E14">
        <v>5.2777292797224273</v>
      </c>
      <c r="F14">
        <v>5.2857047909160864</v>
      </c>
      <c r="G14">
        <v>-5.0842589437707293</v>
      </c>
      <c r="H14">
        <v>-5.2777292797224273</v>
      </c>
      <c r="I14">
        <v>-5.2857047909160864</v>
      </c>
      <c r="J14">
        <v>-3.2633943441813691</v>
      </c>
    </row>
    <row r="15" spans="1:10" x14ac:dyDescent="0.25">
      <c r="A15" t="s">
        <v>15</v>
      </c>
      <c r="B15">
        <v>0</v>
      </c>
      <c r="C15">
        <v>3.0627528484537572</v>
      </c>
      <c r="D15">
        <v>5.0842589437707293</v>
      </c>
      <c r="E15">
        <v>5.2777292797224273</v>
      </c>
      <c r="F15">
        <v>5.2857047909160864</v>
      </c>
      <c r="G15">
        <v>-5.0842589437707293</v>
      </c>
      <c r="H15">
        <v>-5.2777292797224273</v>
      </c>
      <c r="I15">
        <v>-5.2857047909160864</v>
      </c>
      <c r="J15">
        <v>-3.0627528484537572</v>
      </c>
    </row>
    <row r="16" spans="1:10" x14ac:dyDescent="0.25">
      <c r="A16" t="s">
        <v>16</v>
      </c>
      <c r="B16">
        <v>0</v>
      </c>
      <c r="C16">
        <v>2.87444728444693</v>
      </c>
      <c r="D16">
        <v>5.0842589437707293</v>
      </c>
      <c r="E16">
        <v>5.2777292797224273</v>
      </c>
      <c r="F16">
        <v>5.2857047909160864</v>
      </c>
      <c r="G16">
        <v>-5.0842589437707293</v>
      </c>
      <c r="H16">
        <v>-5.2777292797224273</v>
      </c>
      <c r="I16">
        <v>-5.2857047909160864</v>
      </c>
      <c r="J16">
        <v>-2.87444728444693</v>
      </c>
    </row>
    <row r="17" spans="1:10" x14ac:dyDescent="0.25">
      <c r="A17" t="s">
        <v>17</v>
      </c>
      <c r="B17">
        <v>6</v>
      </c>
      <c r="C17">
        <v>2.6977192087946822</v>
      </c>
      <c r="D17">
        <v>5.0842589437707293</v>
      </c>
      <c r="E17">
        <v>5.2777292797224273</v>
      </c>
      <c r="F17">
        <v>5.2857047909160864</v>
      </c>
      <c r="G17">
        <v>0.91574105622927071</v>
      </c>
      <c r="H17">
        <v>0.72227072027757266</v>
      </c>
      <c r="I17">
        <v>0.71429520908391364</v>
      </c>
      <c r="J17">
        <v>3.3022807912053178</v>
      </c>
    </row>
    <row r="18" spans="1:10" x14ac:dyDescent="0.25">
      <c r="A18" t="s">
        <v>18</v>
      </c>
      <c r="B18">
        <v>11</v>
      </c>
      <c r="C18">
        <v>2.900751538749339</v>
      </c>
      <c r="D18">
        <v>4.6353096263584623</v>
      </c>
      <c r="E18">
        <v>4.8975760114134426</v>
      </c>
      <c r="F18">
        <v>4.9189735974117426</v>
      </c>
      <c r="G18">
        <v>6.3646903736415377</v>
      </c>
      <c r="H18">
        <v>6.1024239885865574</v>
      </c>
      <c r="I18">
        <v>6.0810264025882574</v>
      </c>
      <c r="J18">
        <v>8.0992484612506601</v>
      </c>
    </row>
    <row r="19" spans="1:10" x14ac:dyDescent="0.25">
      <c r="A19" t="s">
        <v>19</v>
      </c>
      <c r="B19">
        <v>0</v>
      </c>
      <c r="C19">
        <v>3.3987132173409398</v>
      </c>
      <c r="D19">
        <v>4.9457345297004798</v>
      </c>
      <c r="E19">
        <v>5.1603971292890174</v>
      </c>
      <c r="F19">
        <v>5.1726264350026909</v>
      </c>
      <c r="G19">
        <v>-4.9457345297004798</v>
      </c>
      <c r="H19">
        <v>-5.1603971292890174</v>
      </c>
      <c r="I19">
        <v>-5.1726264350026909</v>
      </c>
      <c r="J19">
        <v>-3.3987132173409398</v>
      </c>
    </row>
    <row r="20" spans="1:10" x14ac:dyDescent="0.25">
      <c r="A20" t="s">
        <v>20</v>
      </c>
      <c r="B20">
        <v>2</v>
      </c>
      <c r="C20">
        <v>3.1897519850913469</v>
      </c>
      <c r="D20">
        <v>4.9457345297004798</v>
      </c>
      <c r="E20">
        <v>5.1603971292890174</v>
      </c>
      <c r="F20">
        <v>5.1726264350026909</v>
      </c>
      <c r="G20">
        <v>-2.9457345297004802</v>
      </c>
      <c r="H20">
        <v>-3.1603971292890169</v>
      </c>
      <c r="I20">
        <v>-3.1726264350026909</v>
      </c>
      <c r="J20">
        <v>-1.1897519850913469</v>
      </c>
    </row>
    <row r="21" spans="1:10" x14ac:dyDescent="0.25">
      <c r="A21" t="s">
        <v>21</v>
      </c>
      <c r="B21">
        <v>52</v>
      </c>
      <c r="C21">
        <v>3.1166031122745368</v>
      </c>
      <c r="D21">
        <v>4.5952439271002419</v>
      </c>
      <c r="E21">
        <v>4.8349094276150746</v>
      </c>
      <c r="F21">
        <v>4.8689968785263469</v>
      </c>
      <c r="G21">
        <v>47.404756072899758</v>
      </c>
      <c r="H21">
        <v>47.165090572384933</v>
      </c>
      <c r="I21">
        <v>47.131003121473647</v>
      </c>
      <c r="J21">
        <v>48.883396887725461</v>
      </c>
    </row>
    <row r="22" spans="1:10" x14ac:dyDescent="0.25">
      <c r="A22" t="s">
        <v>22</v>
      </c>
      <c r="B22">
        <v>18</v>
      </c>
      <c r="C22">
        <v>6.1220743588884918</v>
      </c>
      <c r="D22">
        <v>7.1456639132196829</v>
      </c>
      <c r="E22">
        <v>7.1499883632326648</v>
      </c>
      <c r="F22">
        <v>7.0448719878610211</v>
      </c>
      <c r="G22">
        <v>10.85433608678032</v>
      </c>
      <c r="H22">
        <v>10.850011636767331</v>
      </c>
      <c r="I22">
        <v>10.95512801213898</v>
      </c>
      <c r="J22">
        <v>11.87792564111151</v>
      </c>
    </row>
    <row r="23" spans="1:10" x14ac:dyDescent="0.25">
      <c r="A23" t="s">
        <v>23</v>
      </c>
      <c r="B23">
        <v>6</v>
      </c>
      <c r="C23">
        <v>6.8523583869353066</v>
      </c>
      <c r="D23">
        <v>7.683723269288671</v>
      </c>
      <c r="E23">
        <v>7.6306652836532001</v>
      </c>
      <c r="F23">
        <v>7.5113716015734351</v>
      </c>
      <c r="G23">
        <v>-1.683723269288671</v>
      </c>
      <c r="H23">
        <v>-1.6306652836532001</v>
      </c>
      <c r="I23">
        <v>-1.5113716015734351</v>
      </c>
      <c r="J23">
        <v>-0.85235838693530663</v>
      </c>
    </row>
    <row r="24" spans="1:10" x14ac:dyDescent="0.25">
      <c r="A24" t="s">
        <v>24</v>
      </c>
      <c r="B24">
        <v>3</v>
      </c>
      <c r="C24">
        <v>6.799953300815206</v>
      </c>
      <c r="D24">
        <v>7.5250757462367428</v>
      </c>
      <c r="E24">
        <v>7.4782617529234816</v>
      </c>
      <c r="F24">
        <v>7.3864800401358108</v>
      </c>
      <c r="G24">
        <v>-4.5250757462367428</v>
      </c>
      <c r="H24">
        <v>-4.4782617529234816</v>
      </c>
      <c r="I24">
        <v>-4.3864800401358108</v>
      </c>
      <c r="J24">
        <v>-3.799953300815206</v>
      </c>
    </row>
    <row r="25" spans="1:10" x14ac:dyDescent="0.25">
      <c r="A25" t="s">
        <v>25</v>
      </c>
      <c r="B25">
        <v>1</v>
      </c>
      <c r="C25">
        <v>6.5663228432120526</v>
      </c>
      <c r="D25">
        <v>7.2083338760378624</v>
      </c>
      <c r="E25">
        <v>7.1823847850985336</v>
      </c>
      <c r="F25">
        <v>7.1256990992564768</v>
      </c>
      <c r="G25">
        <v>-6.2083338760378624</v>
      </c>
      <c r="H25">
        <v>-6.1823847850985336</v>
      </c>
      <c r="I25">
        <v>-6.1256990992564768</v>
      </c>
      <c r="J25">
        <v>-5.5663228432120526</v>
      </c>
    </row>
    <row r="26" spans="1:10" x14ac:dyDescent="0.25">
      <c r="A26" t="s">
        <v>26</v>
      </c>
      <c r="B26">
        <v>0</v>
      </c>
      <c r="C26">
        <v>6.2240916498056684</v>
      </c>
      <c r="D26">
        <v>6.7974332172201963</v>
      </c>
      <c r="E26">
        <v>6.8010934178726394</v>
      </c>
      <c r="F26">
        <v>6.7829033795934048</v>
      </c>
      <c r="G26">
        <v>-6.7974332172201963</v>
      </c>
      <c r="H26">
        <v>-6.8010934178726394</v>
      </c>
      <c r="I26">
        <v>-6.7829033795934048</v>
      </c>
      <c r="J26">
        <v>-6.2240916498056684</v>
      </c>
    </row>
    <row r="27" spans="1:10" x14ac:dyDescent="0.25">
      <c r="A27" t="s">
        <v>27</v>
      </c>
      <c r="B27">
        <v>4</v>
      </c>
      <c r="C27">
        <v>5.8414192153849314</v>
      </c>
      <c r="D27">
        <v>6.7974332172201963</v>
      </c>
      <c r="E27">
        <v>6.8010934178726394</v>
      </c>
      <c r="F27">
        <v>6.7829033795934048</v>
      </c>
      <c r="G27">
        <v>-2.7974332172201959</v>
      </c>
      <c r="H27">
        <v>-2.801093417872639</v>
      </c>
      <c r="I27">
        <v>-2.7829033795934048</v>
      </c>
      <c r="J27">
        <v>-1.8414192153849309</v>
      </c>
    </row>
    <row r="28" spans="1:10" x14ac:dyDescent="0.25">
      <c r="A28" t="s">
        <v>28</v>
      </c>
      <c r="B28">
        <v>10</v>
      </c>
      <c r="C28">
        <v>5.7282042414437182</v>
      </c>
      <c r="D28">
        <v>6.3773744841994091</v>
      </c>
      <c r="E28">
        <v>6.4376901807625204</v>
      </c>
      <c r="F28">
        <v>6.4474708022482821</v>
      </c>
      <c r="G28">
        <v>3.6226255158005909</v>
      </c>
      <c r="H28">
        <v>3.56230981923748</v>
      </c>
      <c r="I28">
        <v>3.5525291977517179</v>
      </c>
      <c r="J28">
        <v>4.2717957585562818</v>
      </c>
    </row>
    <row r="29" spans="1:10" x14ac:dyDescent="0.25">
      <c r="A29" t="s">
        <v>29</v>
      </c>
      <c r="B29">
        <v>0</v>
      </c>
      <c r="C29">
        <v>5.9908447316951676</v>
      </c>
      <c r="D29">
        <v>6.5295047573719494</v>
      </c>
      <c r="E29">
        <v>6.5613884436520831</v>
      </c>
      <c r="F29">
        <v>6.5706297313718824</v>
      </c>
      <c r="G29">
        <v>-6.5295047573719494</v>
      </c>
      <c r="H29">
        <v>-6.5613884436520831</v>
      </c>
      <c r="I29">
        <v>-6.5706297313718824</v>
      </c>
      <c r="J29">
        <v>-5.9908447316951676</v>
      </c>
    </row>
    <row r="30" spans="1:10" x14ac:dyDescent="0.25">
      <c r="A30" t="s">
        <v>30</v>
      </c>
      <c r="B30">
        <v>0</v>
      </c>
      <c r="C30">
        <v>5.622512890407771</v>
      </c>
      <c r="D30">
        <v>6.5295047573719494</v>
      </c>
      <c r="E30">
        <v>6.5613884436520831</v>
      </c>
      <c r="F30">
        <v>6.5706297313718824</v>
      </c>
      <c r="G30">
        <v>-6.5295047573719494</v>
      </c>
      <c r="H30">
        <v>-6.5613884436520831</v>
      </c>
      <c r="I30">
        <v>-6.5706297313718824</v>
      </c>
      <c r="J30">
        <v>-5.622512890407771</v>
      </c>
    </row>
    <row r="31" spans="1:10" x14ac:dyDescent="0.25">
      <c r="A31" t="s">
        <v>31</v>
      </c>
      <c r="B31">
        <v>0</v>
      </c>
      <c r="C31">
        <v>5.2768269949564264</v>
      </c>
      <c r="D31">
        <v>6.5295047573719494</v>
      </c>
      <c r="E31">
        <v>6.5613884436520831</v>
      </c>
      <c r="F31">
        <v>6.5706297313718824</v>
      </c>
      <c r="G31">
        <v>-6.5295047573719494</v>
      </c>
      <c r="H31">
        <v>-6.5613884436520831</v>
      </c>
      <c r="I31">
        <v>-6.5706297313718824</v>
      </c>
      <c r="J31">
        <v>-5.2768269949564264</v>
      </c>
    </row>
    <row r="32" spans="1:10" x14ac:dyDescent="0.25">
      <c r="A32" t="s">
        <v>32</v>
      </c>
      <c r="B32">
        <v>0</v>
      </c>
      <c r="C32">
        <v>4.9523947169966247</v>
      </c>
      <c r="D32">
        <v>6.5295047573719494</v>
      </c>
      <c r="E32">
        <v>6.5613884436520831</v>
      </c>
      <c r="F32">
        <v>6.5706297313718824</v>
      </c>
      <c r="G32">
        <v>-6.5295047573719494</v>
      </c>
      <c r="H32">
        <v>-6.5613884436520831</v>
      </c>
      <c r="I32">
        <v>-6.5706297313718824</v>
      </c>
      <c r="J32">
        <v>-4.9523947169966247</v>
      </c>
    </row>
    <row r="33" spans="1:22" x14ac:dyDescent="0.25">
      <c r="A33" t="s">
        <v>33</v>
      </c>
      <c r="B33">
        <v>0</v>
      </c>
      <c r="C33">
        <v>4.6479093319485649</v>
      </c>
      <c r="D33">
        <v>6.5295047573719494</v>
      </c>
      <c r="E33">
        <v>6.5613884436520831</v>
      </c>
      <c r="F33">
        <v>6.5706297313718824</v>
      </c>
      <c r="G33">
        <v>-6.5295047573719494</v>
      </c>
      <c r="H33">
        <v>-6.5613884436520831</v>
      </c>
      <c r="I33">
        <v>-6.5706297313718824</v>
      </c>
      <c r="J33">
        <v>-4.6479093319485649</v>
      </c>
      <c r="M33" t="s">
        <v>38</v>
      </c>
      <c r="N33" t="s">
        <v>39</v>
      </c>
      <c r="O33" t="s">
        <v>40</v>
      </c>
      <c r="P33" t="s">
        <v>41</v>
      </c>
    </row>
    <row r="34" spans="1:22" x14ac:dyDescent="0.25">
      <c r="A34" t="s">
        <v>34</v>
      </c>
      <c r="B34">
        <v>0</v>
      </c>
      <c r="C34">
        <v>4.3621444558675471</v>
      </c>
      <c r="D34">
        <v>6.5295047573719494</v>
      </c>
      <c r="E34">
        <v>6.5613884436520831</v>
      </c>
      <c r="F34">
        <v>6.5706297313718824</v>
      </c>
      <c r="G34">
        <v>-6.5295047573719494</v>
      </c>
      <c r="H34">
        <v>-6.5613884436520831</v>
      </c>
      <c r="I34">
        <v>-6.5706297313718824</v>
      </c>
      <c r="J34">
        <v>-4.3621444558675471</v>
      </c>
      <c r="M34">
        <v>6.1499999999999999E-2</v>
      </c>
      <c r="N34">
        <v>7.4337139999999996E-2</v>
      </c>
      <c r="O34">
        <v>6.6835560000000002E-2</v>
      </c>
      <c r="P34">
        <v>6.0359389999999999E-2</v>
      </c>
    </row>
    <row r="35" spans="1:22" x14ac:dyDescent="0.25">
      <c r="A35" t="s">
        <v>35</v>
      </c>
      <c r="B35">
        <v>0</v>
      </c>
      <c r="C35">
        <v>4.0939491059044943</v>
      </c>
      <c r="D35">
        <v>6.5295047573719494</v>
      </c>
      <c r="E35">
        <v>6.5613884436520831</v>
      </c>
      <c r="F35">
        <v>6.5706297313718824</v>
      </c>
      <c r="G35">
        <v>-6.5295047573719494</v>
      </c>
      <c r="H35">
        <v>-6.5613884436520831</v>
      </c>
      <c r="I35">
        <v>-6.5706297313718824</v>
      </c>
      <c r="J35">
        <v>-4.0939491059044943</v>
      </c>
      <c r="L35" t="s">
        <v>42</v>
      </c>
      <c r="M35" s="2">
        <v>1.899132</v>
      </c>
      <c r="N35" s="2">
        <v>0.32221060000000001</v>
      </c>
      <c r="O35" s="2">
        <v>0.2107647</v>
      </c>
      <c r="P35" s="2">
        <v>0.19759379999999999</v>
      </c>
    </row>
    <row r="36" spans="1:22" x14ac:dyDescent="0.25">
      <c r="A36" t="s">
        <v>36</v>
      </c>
      <c r="B36">
        <v>11</v>
      </c>
      <c r="C36">
        <v>3.8422430644614849</v>
      </c>
      <c r="D36">
        <v>6.5295047573719494</v>
      </c>
      <c r="E36">
        <v>6.5613884436520831</v>
      </c>
      <c r="F36">
        <v>6.5706297313718824</v>
      </c>
      <c r="G36">
        <v>4.4704952426280506</v>
      </c>
      <c r="H36">
        <v>4.4386115563479169</v>
      </c>
      <c r="I36">
        <v>4.4293702686281176</v>
      </c>
      <c r="J36">
        <v>7.1577569355385151</v>
      </c>
      <c r="L36" t="s">
        <v>43</v>
      </c>
      <c r="M36" s="2">
        <v>6.6526339999999999</v>
      </c>
      <c r="N36" s="2">
        <v>7.2221640000000003</v>
      </c>
      <c r="O36" s="2">
        <v>7.2231164999999997</v>
      </c>
      <c r="P36" s="2">
        <v>7.2139457</v>
      </c>
    </row>
    <row r="37" spans="1:22" x14ac:dyDescent="0.25">
      <c r="A37" t="s">
        <v>37</v>
      </c>
      <c r="B37">
        <v>3</v>
      </c>
      <c r="C37">
        <v>4.2823195327442027</v>
      </c>
      <c r="D37">
        <v>5.4967807929184378</v>
      </c>
      <c r="E37">
        <v>5.7425095750294766</v>
      </c>
      <c r="F37">
        <v>5.7714957817339263</v>
      </c>
      <c r="G37">
        <v>-2.4967807929184378</v>
      </c>
      <c r="H37">
        <v>-2.742509575029477</v>
      </c>
      <c r="I37">
        <v>-2.7714957817339259</v>
      </c>
      <c r="J37">
        <v>-1.282319532744203</v>
      </c>
      <c r="L37" t="s">
        <v>44</v>
      </c>
      <c r="M37" s="2">
        <v>12.722334</v>
      </c>
      <c r="N37" s="2">
        <v>12.5852488</v>
      </c>
      <c r="O37" s="2">
        <v>12.5024558</v>
      </c>
      <c r="P37" s="2">
        <v>12.4767045</v>
      </c>
    </row>
    <row r="38" spans="1:22" x14ac:dyDescent="0.25">
      <c r="C38">
        <v>4.2034789999999997</v>
      </c>
      <c r="D38">
        <v>5.3110229999999996</v>
      </c>
      <c r="E38">
        <v>5.5485340000000001</v>
      </c>
      <c r="F38">
        <v>5.5977540000000001</v>
      </c>
      <c r="L38" t="s">
        <v>45</v>
      </c>
      <c r="M38" s="2">
        <f>M37-M36</f>
        <v>6.0697000000000001</v>
      </c>
      <c r="N38" s="2">
        <f>N37-N36</f>
        <v>5.3630848000000002</v>
      </c>
      <c r="O38" s="2">
        <f>O37-O36</f>
        <v>5.2793393000000002</v>
      </c>
      <c r="P38" s="2">
        <f>P37-P36</f>
        <v>5.2627588000000003</v>
      </c>
    </row>
    <row r="39" spans="1:22" x14ac:dyDescent="0.25">
      <c r="C39">
        <v>4.2034789999999997</v>
      </c>
      <c r="D39">
        <v>5.3110229999999996</v>
      </c>
      <c r="E39">
        <v>5.5485340000000001</v>
      </c>
      <c r="F39">
        <v>5.5977540000000001</v>
      </c>
      <c r="L39" s="10"/>
      <c r="M39" s="10"/>
      <c r="N39" s="10"/>
      <c r="O39" s="10"/>
      <c r="P39" s="10"/>
    </row>
    <row r="40" spans="1:22" x14ac:dyDescent="0.25">
      <c r="C40">
        <v>4.2034789999999997</v>
      </c>
      <c r="D40">
        <v>5.3110229999999996</v>
      </c>
      <c r="E40">
        <v>5.5485340000000001</v>
      </c>
      <c r="F40">
        <v>5.5977540000000001</v>
      </c>
      <c r="L40" s="3"/>
      <c r="M40" s="4"/>
      <c r="N40" s="4"/>
      <c r="O40" s="4"/>
      <c r="P40" s="4"/>
    </row>
    <row r="41" spans="1:22" x14ac:dyDescent="0.25">
      <c r="C41">
        <v>4.2034789999999997</v>
      </c>
      <c r="D41">
        <v>5.3110229999999996</v>
      </c>
      <c r="E41">
        <v>5.5485340000000001</v>
      </c>
      <c r="F41">
        <v>5.5977540000000001</v>
      </c>
      <c r="L41" s="3"/>
      <c r="M41" s="4"/>
      <c r="N41" s="4"/>
      <c r="O41" s="4"/>
      <c r="P41" s="4"/>
    </row>
    <row r="42" spans="1:22" x14ac:dyDescent="0.25">
      <c r="C42">
        <v>4.2034789999999997</v>
      </c>
      <c r="D42">
        <v>5.3110229999999996</v>
      </c>
      <c r="E42">
        <v>5.5485340000000001</v>
      </c>
      <c r="F42">
        <v>5.5977540000000001</v>
      </c>
      <c r="L42" s="3"/>
      <c r="M42" s="4"/>
      <c r="N42" s="4"/>
      <c r="O42" s="4"/>
      <c r="P42" s="4"/>
    </row>
    <row r="43" spans="1:22" x14ac:dyDescent="0.25">
      <c r="K43" s="12">
        <v>0.1</v>
      </c>
      <c r="L43" s="12"/>
      <c r="M43" s="12"/>
      <c r="N43" s="12">
        <v>0.15</v>
      </c>
      <c r="O43" s="12"/>
      <c r="P43" s="12"/>
      <c r="Q43" s="12">
        <v>0.5</v>
      </c>
      <c r="R43" s="12"/>
      <c r="S43" s="12"/>
      <c r="T43" s="12" t="s">
        <v>56</v>
      </c>
      <c r="U43" s="12"/>
      <c r="V43" s="12"/>
    </row>
    <row r="44" spans="1:22" x14ac:dyDescent="0.25">
      <c r="K44" t="s">
        <v>57</v>
      </c>
      <c r="L44" t="s">
        <v>40</v>
      </c>
      <c r="M44" t="s">
        <v>41</v>
      </c>
      <c r="N44" t="s">
        <v>57</v>
      </c>
      <c r="O44" t="s">
        <v>40</v>
      </c>
      <c r="P44" t="s">
        <v>41</v>
      </c>
      <c r="Q44" t="s">
        <v>57</v>
      </c>
      <c r="R44" t="s">
        <v>40</v>
      </c>
      <c r="S44" t="s">
        <v>41</v>
      </c>
      <c r="T44" t="s">
        <v>57</v>
      </c>
      <c r="U44" t="s">
        <v>40</v>
      </c>
      <c r="V44" t="s">
        <v>41</v>
      </c>
    </row>
    <row r="45" spans="1:22" x14ac:dyDescent="0.25">
      <c r="L45" s="3"/>
      <c r="M45" s="4"/>
      <c r="N45" s="4"/>
      <c r="O45" s="4"/>
      <c r="P45" s="4"/>
    </row>
    <row r="46" spans="1:22" x14ac:dyDescent="0.25">
      <c r="L46" s="3"/>
      <c r="M46" s="4"/>
      <c r="N46" s="4"/>
      <c r="O46" s="4"/>
      <c r="P46" s="4"/>
    </row>
    <row r="47" spans="1:22" x14ac:dyDescent="0.25">
      <c r="L47" s="3"/>
      <c r="M47" s="4"/>
      <c r="N47" s="4"/>
      <c r="O47" s="4"/>
      <c r="P47" s="4"/>
    </row>
    <row r="48" spans="1:22" x14ac:dyDescent="0.25">
      <c r="L48" s="11"/>
      <c r="M48" s="11"/>
      <c r="N48" s="11"/>
      <c r="O48" s="11"/>
      <c r="P48" s="11"/>
    </row>
    <row r="49" spans="12:16" x14ac:dyDescent="0.25">
      <c r="L49" s="3"/>
      <c r="M49" s="4"/>
      <c r="N49" s="4"/>
      <c r="O49" s="4"/>
      <c r="P49" s="4"/>
    </row>
    <row r="50" spans="12:16" x14ac:dyDescent="0.25">
      <c r="L50" s="3"/>
      <c r="M50" s="4"/>
      <c r="N50" s="4"/>
      <c r="O50" s="4"/>
      <c r="P50" s="4"/>
    </row>
    <row r="51" spans="12:16" x14ac:dyDescent="0.25">
      <c r="L51" s="3"/>
      <c r="M51" s="4"/>
      <c r="N51" s="4"/>
      <c r="O51" s="4"/>
      <c r="P51" s="4"/>
    </row>
    <row r="52" spans="12:16" x14ac:dyDescent="0.25">
      <c r="L52" s="3"/>
      <c r="M52" s="4"/>
      <c r="N52" s="4"/>
      <c r="O52" s="4"/>
      <c r="P52" s="4"/>
    </row>
    <row r="53" spans="12:16" x14ac:dyDescent="0.25">
      <c r="L53" s="3"/>
      <c r="M53" s="4"/>
      <c r="N53" s="4"/>
      <c r="O53" s="4"/>
      <c r="P53" s="4"/>
    </row>
    <row r="54" spans="12:16" x14ac:dyDescent="0.25">
      <c r="L54" s="3"/>
      <c r="M54" s="4"/>
      <c r="N54" s="4"/>
      <c r="O54" s="4"/>
      <c r="P54" s="4"/>
    </row>
    <row r="55" spans="12:16" x14ac:dyDescent="0.25">
      <c r="L55" s="3"/>
      <c r="M55" s="4"/>
      <c r="N55" s="4"/>
      <c r="O55" s="4"/>
      <c r="P55" s="4"/>
    </row>
    <row r="56" spans="12:16" x14ac:dyDescent="0.25">
      <c r="L56" s="3"/>
      <c r="M56" s="4"/>
      <c r="N56" s="4"/>
      <c r="O56" s="4"/>
      <c r="P56" s="4"/>
    </row>
  </sheetData>
  <mergeCells count="6">
    <mergeCell ref="T43:V43"/>
    <mergeCell ref="L39:P39"/>
    <mergeCell ref="L48:P48"/>
    <mergeCell ref="K43:M43"/>
    <mergeCell ref="N43:P43"/>
    <mergeCell ref="Q43:S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R42" sqref="R42"/>
    </sheetView>
  </sheetViews>
  <sheetFormatPr defaultColWidth="11.42578125" defaultRowHeight="15" x14ac:dyDescent="0.25"/>
  <cols>
    <col min="1" max="1" width="7.140625" bestFit="1" customWidth="1"/>
    <col min="2" max="2" width="5.28515625" bestFit="1" customWidth="1"/>
    <col min="3" max="4" width="4.5703125" bestFit="1" customWidth="1"/>
    <col min="5" max="5" width="5.28515625" bestFit="1" customWidth="1"/>
    <col min="6" max="7" width="4.5703125" bestFit="1" customWidth="1"/>
    <col min="8" max="8" width="5.28515625" bestFit="1" customWidth="1"/>
    <col min="9" max="10" width="4.5703125" bestFit="1" customWidth="1"/>
    <col min="11" max="11" width="5.28515625" bestFit="1" customWidth="1"/>
    <col min="12" max="13" width="4.5703125" bestFit="1" customWidth="1"/>
  </cols>
  <sheetData>
    <row r="1" spans="1:13" x14ac:dyDescent="0.25">
      <c r="B1" s="12">
        <v>0.1</v>
      </c>
      <c r="C1" s="12"/>
      <c r="D1" s="12"/>
      <c r="E1" s="12">
        <v>0.15</v>
      </c>
      <c r="F1" s="12"/>
      <c r="G1" s="12"/>
      <c r="H1" s="12">
        <v>0.5</v>
      </c>
      <c r="I1" s="12"/>
      <c r="J1" s="12"/>
      <c r="K1" s="12" t="s">
        <v>58</v>
      </c>
      <c r="L1" s="12"/>
      <c r="M1" s="12"/>
    </row>
    <row r="2" spans="1:13" x14ac:dyDescent="0.25">
      <c r="B2" t="s">
        <v>57</v>
      </c>
      <c r="C2" t="s">
        <v>40</v>
      </c>
      <c r="D2" t="s">
        <v>41</v>
      </c>
      <c r="E2" t="s">
        <v>57</v>
      </c>
      <c r="F2" t="s">
        <v>40</v>
      </c>
      <c r="G2" t="s">
        <v>41</v>
      </c>
      <c r="H2" t="s">
        <v>57</v>
      </c>
      <c r="I2" t="s">
        <v>40</v>
      </c>
      <c r="J2" t="s">
        <v>41</v>
      </c>
      <c r="K2" t="s">
        <v>57</v>
      </c>
      <c r="L2" t="s">
        <v>40</v>
      </c>
      <c r="M2" t="s">
        <v>41</v>
      </c>
    </row>
    <row r="3" spans="1:13" x14ac:dyDescent="0.25">
      <c r="A3" s="5" t="s">
        <v>2</v>
      </c>
    </row>
    <row r="4" spans="1:13" x14ac:dyDescent="0.25">
      <c r="A4" s="5" t="s">
        <v>3</v>
      </c>
    </row>
    <row r="5" spans="1:13" x14ac:dyDescent="0.25">
      <c r="A5" s="6">
        <v>44610</v>
      </c>
    </row>
    <row r="6" spans="1:13" x14ac:dyDescent="0.25">
      <c r="A6" s="6">
        <v>44638</v>
      </c>
      <c r="B6" s="2">
        <v>6.5284750000000003</v>
      </c>
      <c r="C6" s="2">
        <v>7.4115060000000001</v>
      </c>
      <c r="D6" s="2">
        <v>7.3884619999999996</v>
      </c>
      <c r="E6" s="2">
        <v>7.9999979999999997</v>
      </c>
      <c r="F6" s="2">
        <v>7.9999950000000002</v>
      </c>
      <c r="G6" s="2">
        <v>7.9999979999999997</v>
      </c>
      <c r="H6" s="2">
        <v>7.9999989999999999</v>
      </c>
      <c r="I6" s="2">
        <v>7.9999979999999997</v>
      </c>
      <c r="J6" s="2">
        <v>7.9999979999999997</v>
      </c>
      <c r="K6" s="2">
        <v>1.000051</v>
      </c>
      <c r="L6" s="2">
        <v>1.0413840000000001</v>
      </c>
      <c r="M6" s="2">
        <v>1.0000020000000001</v>
      </c>
    </row>
    <row r="7" spans="1:13" x14ac:dyDescent="0.25">
      <c r="A7" s="5" t="s">
        <v>6</v>
      </c>
      <c r="B7" s="2">
        <v>6.5284750000000003</v>
      </c>
      <c r="C7" s="2">
        <v>7.4115060000000001</v>
      </c>
      <c r="D7" s="2">
        <v>7.3884619999999996</v>
      </c>
      <c r="E7" s="2">
        <v>7.9999979999999997</v>
      </c>
      <c r="F7" s="2">
        <v>7.9999950000000002</v>
      </c>
      <c r="G7" s="2">
        <v>7.9999979999999997</v>
      </c>
      <c r="H7" s="2">
        <v>7.9999989999999999</v>
      </c>
      <c r="I7" s="2">
        <v>7.9999979999999997</v>
      </c>
      <c r="J7" s="2">
        <v>7.9999979999999997</v>
      </c>
      <c r="K7" s="2">
        <v>1.000051</v>
      </c>
      <c r="L7" s="2">
        <v>1.0413840000000001</v>
      </c>
      <c r="M7" s="2">
        <v>1.0000020000000001</v>
      </c>
    </row>
    <row r="8" spans="1:13" x14ac:dyDescent="0.25">
      <c r="A8" s="6">
        <v>44699</v>
      </c>
      <c r="B8" s="2">
        <v>6.075628</v>
      </c>
      <c r="C8" s="2">
        <v>6.870355</v>
      </c>
      <c r="D8" s="2">
        <v>6.8496160000000001</v>
      </c>
      <c r="E8" s="2">
        <v>7.0999990000000004</v>
      </c>
      <c r="F8" s="2">
        <v>7.099996</v>
      </c>
      <c r="G8" s="2">
        <v>7.0999980000000003</v>
      </c>
      <c r="H8" s="2">
        <v>4.9999989999999999</v>
      </c>
      <c r="I8" s="2">
        <v>4.9999989999999999</v>
      </c>
      <c r="J8" s="2">
        <v>4.9999989999999999</v>
      </c>
      <c r="K8" s="2">
        <v>1.0419620000000001</v>
      </c>
      <c r="L8" s="2">
        <v>1.071588</v>
      </c>
      <c r="M8" s="2">
        <v>1.029725</v>
      </c>
    </row>
    <row r="9" spans="1:13" x14ac:dyDescent="0.25">
      <c r="A9" s="6">
        <v>44730</v>
      </c>
      <c r="B9" s="2">
        <v>5.5680649999999998</v>
      </c>
      <c r="C9" s="2">
        <v>6.2833199999999998</v>
      </c>
      <c r="D9" s="2">
        <v>6.2646540000000002</v>
      </c>
      <c r="E9" s="2">
        <v>6.1849990000000004</v>
      </c>
      <c r="F9" s="2">
        <v>6.1849970000000001</v>
      </c>
      <c r="G9" s="2">
        <v>6.1849980000000002</v>
      </c>
      <c r="H9" s="2">
        <v>3</v>
      </c>
      <c r="I9" s="2">
        <v>3</v>
      </c>
      <c r="J9" s="2">
        <v>3</v>
      </c>
      <c r="K9" s="2">
        <v>1.040203</v>
      </c>
      <c r="L9" s="2">
        <v>1.0693330000000001</v>
      </c>
      <c r="M9" s="2">
        <v>1.0288409999999999</v>
      </c>
    </row>
    <row r="10" spans="1:13" x14ac:dyDescent="0.25">
      <c r="A10" s="6">
        <v>44760</v>
      </c>
      <c r="B10" s="2">
        <v>5.5680649999999998</v>
      </c>
      <c r="C10" s="2">
        <v>6.2833199999999998</v>
      </c>
      <c r="D10" s="2">
        <v>6.2646540000000002</v>
      </c>
      <c r="E10" s="2">
        <v>6.1849990000000004</v>
      </c>
      <c r="F10" s="2">
        <v>6.1849970000000001</v>
      </c>
      <c r="G10" s="2">
        <v>6.1849980000000002</v>
      </c>
      <c r="H10" s="2">
        <v>3</v>
      </c>
      <c r="I10" s="2">
        <v>3</v>
      </c>
      <c r="J10" s="2">
        <v>3</v>
      </c>
      <c r="K10" s="2">
        <v>1.040203</v>
      </c>
      <c r="L10" s="2">
        <v>1.0693330000000001</v>
      </c>
      <c r="M10" s="2">
        <v>1.0288409999999999</v>
      </c>
    </row>
    <row r="11" spans="1:13" x14ac:dyDescent="0.25">
      <c r="A11" s="5" t="s">
        <v>10</v>
      </c>
      <c r="B11" s="2">
        <v>5.5680649999999998</v>
      </c>
      <c r="C11" s="2">
        <v>6.2833199999999998</v>
      </c>
      <c r="D11" s="2">
        <v>6.2646540000000002</v>
      </c>
      <c r="E11" s="2">
        <v>6.1849990000000004</v>
      </c>
      <c r="F11" s="2">
        <v>6.1849970000000001</v>
      </c>
      <c r="G11" s="2">
        <v>6.1849980000000002</v>
      </c>
      <c r="H11" s="2">
        <v>3</v>
      </c>
      <c r="I11" s="2">
        <v>3</v>
      </c>
      <c r="J11" s="2">
        <v>3</v>
      </c>
      <c r="K11" s="2">
        <v>1.040203</v>
      </c>
      <c r="L11" s="2">
        <v>1.0693330000000001</v>
      </c>
      <c r="M11" s="2">
        <v>1.0288409999999999</v>
      </c>
    </row>
    <row r="12" spans="1:13" x14ac:dyDescent="0.25">
      <c r="A12" s="6">
        <v>44822</v>
      </c>
      <c r="B12" s="2">
        <v>5.5680649999999998</v>
      </c>
      <c r="C12" s="2">
        <v>6.2833199999999998</v>
      </c>
      <c r="D12" s="2">
        <v>6.2646540000000002</v>
      </c>
      <c r="E12" s="2">
        <v>6.1849990000000004</v>
      </c>
      <c r="F12" s="2">
        <v>6.1849970000000001</v>
      </c>
      <c r="G12" s="2">
        <v>6.1849980000000002</v>
      </c>
      <c r="H12" s="2">
        <v>3</v>
      </c>
      <c r="I12" s="2">
        <v>3</v>
      </c>
      <c r="J12" s="2">
        <v>3</v>
      </c>
      <c r="K12" s="2">
        <v>1.040203</v>
      </c>
      <c r="L12" s="2">
        <v>1.0693330000000001</v>
      </c>
      <c r="M12" s="2">
        <v>1.0288409999999999</v>
      </c>
    </row>
    <row r="13" spans="1:13" x14ac:dyDescent="0.25">
      <c r="A13" s="6">
        <v>44852</v>
      </c>
      <c r="B13" s="2">
        <v>5.5680649999999998</v>
      </c>
      <c r="C13" s="2">
        <v>6.2833199999999998</v>
      </c>
      <c r="D13" s="2">
        <v>6.2646540000000002</v>
      </c>
      <c r="E13" s="2">
        <v>6.1849990000000004</v>
      </c>
      <c r="F13" s="2">
        <v>6.1849970000000001</v>
      </c>
      <c r="G13" s="2">
        <v>6.1849980000000002</v>
      </c>
      <c r="H13" s="2">
        <v>3</v>
      </c>
      <c r="I13" s="2">
        <v>3</v>
      </c>
      <c r="J13" s="2">
        <v>3</v>
      </c>
      <c r="K13" s="2">
        <v>1.040203</v>
      </c>
      <c r="L13" s="2">
        <v>1.0693330000000001</v>
      </c>
      <c r="M13" s="2">
        <v>1.0288409999999999</v>
      </c>
    </row>
    <row r="14" spans="1:13" x14ac:dyDescent="0.25">
      <c r="A14" s="6">
        <v>44883</v>
      </c>
      <c r="B14" s="2">
        <v>5.5680649999999998</v>
      </c>
      <c r="C14" s="2">
        <v>6.2833199999999998</v>
      </c>
      <c r="D14" s="2">
        <v>6.2646540000000002</v>
      </c>
      <c r="E14" s="2">
        <v>6.1849990000000004</v>
      </c>
      <c r="F14" s="2">
        <v>6.1849970000000001</v>
      </c>
      <c r="G14" s="2">
        <v>6.1849980000000002</v>
      </c>
      <c r="H14" s="2">
        <v>3</v>
      </c>
      <c r="I14" s="2">
        <v>3</v>
      </c>
      <c r="J14" s="2">
        <v>3</v>
      </c>
      <c r="K14" s="2">
        <v>1.040203</v>
      </c>
      <c r="L14" s="2">
        <v>1.0693330000000001</v>
      </c>
      <c r="M14" s="2">
        <v>1.0288409999999999</v>
      </c>
    </row>
    <row r="15" spans="1:13" x14ac:dyDescent="0.25">
      <c r="A15" s="5" t="s">
        <v>14</v>
      </c>
      <c r="B15" s="2">
        <v>5.6112590000000004</v>
      </c>
      <c r="C15" s="2">
        <v>6.254988</v>
      </c>
      <c r="D15" s="2">
        <v>6.2381890000000002</v>
      </c>
      <c r="E15" s="2">
        <v>6.1572490000000002</v>
      </c>
      <c r="F15" s="2">
        <v>6.1572469999999999</v>
      </c>
      <c r="G15" s="2">
        <v>6.1572480000000001</v>
      </c>
      <c r="H15" s="2">
        <v>4.5</v>
      </c>
      <c r="I15" s="2">
        <v>4.5</v>
      </c>
      <c r="J15" s="2">
        <v>4.5</v>
      </c>
      <c r="K15" s="2">
        <v>1.248081</v>
      </c>
      <c r="L15" s="2">
        <v>1.2246889999999999</v>
      </c>
      <c r="M15" s="2">
        <v>1.176601</v>
      </c>
    </row>
    <row r="16" spans="1:13" x14ac:dyDescent="0.25">
      <c r="A16" s="5" t="s">
        <v>15</v>
      </c>
      <c r="B16" s="2">
        <v>5.6112590000000004</v>
      </c>
      <c r="C16" s="2">
        <v>6.254988</v>
      </c>
      <c r="D16" s="2">
        <v>6.2381890000000002</v>
      </c>
      <c r="E16" s="2">
        <v>6.1572490000000002</v>
      </c>
      <c r="F16" s="2">
        <v>6.1572469999999999</v>
      </c>
      <c r="G16" s="2">
        <v>6.1572480000000001</v>
      </c>
      <c r="H16" s="2">
        <v>4.5</v>
      </c>
      <c r="I16" s="2">
        <v>4.5</v>
      </c>
      <c r="J16" s="2">
        <v>4.5</v>
      </c>
      <c r="K16" s="2">
        <v>1.248081</v>
      </c>
      <c r="L16" s="2">
        <v>1.2246889999999999</v>
      </c>
      <c r="M16" s="2">
        <v>1.176601</v>
      </c>
    </row>
    <row r="17" spans="1:13" x14ac:dyDescent="0.25">
      <c r="A17" s="6">
        <v>44611</v>
      </c>
      <c r="B17" s="2">
        <v>5.6112590000000004</v>
      </c>
      <c r="C17" s="2">
        <v>6.254988</v>
      </c>
      <c r="D17" s="2">
        <v>6.2381890000000002</v>
      </c>
      <c r="E17" s="2">
        <v>6.1572490000000002</v>
      </c>
      <c r="F17" s="2">
        <v>6.1572469999999999</v>
      </c>
      <c r="G17" s="2">
        <v>6.1572480000000001</v>
      </c>
      <c r="H17" s="2">
        <v>4.5</v>
      </c>
      <c r="I17" s="2">
        <v>4.5</v>
      </c>
      <c r="J17" s="2">
        <v>4.5</v>
      </c>
      <c r="K17" s="2">
        <v>1.248081</v>
      </c>
      <c r="L17" s="2">
        <v>1.2246889999999999</v>
      </c>
      <c r="M17" s="2">
        <v>1.176601</v>
      </c>
    </row>
    <row r="18" spans="1:13" x14ac:dyDescent="0.25">
      <c r="A18" s="6">
        <v>44639</v>
      </c>
      <c r="B18" s="2">
        <v>5.6112590000000004</v>
      </c>
      <c r="C18" s="2">
        <v>6.254988</v>
      </c>
      <c r="D18" s="2">
        <v>6.2381890000000002</v>
      </c>
      <c r="E18" s="2">
        <v>6.1572490000000002</v>
      </c>
      <c r="F18" s="2">
        <v>6.1572469999999999</v>
      </c>
      <c r="G18" s="2">
        <v>6.1572480000000001</v>
      </c>
      <c r="H18" s="2">
        <v>4.5</v>
      </c>
      <c r="I18" s="2">
        <v>4.5</v>
      </c>
      <c r="J18" s="2">
        <v>4.5</v>
      </c>
      <c r="K18" s="2">
        <v>1.248081</v>
      </c>
      <c r="L18" s="2">
        <v>1.2246889999999999</v>
      </c>
      <c r="M18" s="2">
        <v>1.176601</v>
      </c>
    </row>
    <row r="19" spans="1:13" x14ac:dyDescent="0.25">
      <c r="A19" s="5" t="s">
        <v>18</v>
      </c>
      <c r="B19" s="2">
        <v>5.4501330000000001</v>
      </c>
      <c r="C19" s="2">
        <v>6.0294889999999999</v>
      </c>
      <c r="D19" s="2">
        <v>6.0143700000000004</v>
      </c>
      <c r="E19" s="2">
        <v>5.8336620000000003</v>
      </c>
      <c r="F19" s="2">
        <v>5.8336600000000001</v>
      </c>
      <c r="G19" s="2">
        <v>5.8336610000000002</v>
      </c>
      <c r="H19" s="2">
        <v>4.25</v>
      </c>
      <c r="I19" s="2">
        <v>4.25</v>
      </c>
      <c r="J19" s="2">
        <v>4.25</v>
      </c>
      <c r="K19" s="2">
        <v>1.363421</v>
      </c>
      <c r="L19" s="2">
        <v>1.3121339999999999</v>
      </c>
      <c r="M19" s="2">
        <v>1.260521</v>
      </c>
    </row>
    <row r="20" spans="1:13" x14ac:dyDescent="0.25">
      <c r="A20" s="6">
        <v>44700</v>
      </c>
      <c r="B20" s="2">
        <v>5.0051189999999997</v>
      </c>
      <c r="C20" s="2">
        <v>5.5265399999999998</v>
      </c>
      <c r="D20" s="2">
        <v>5.5129330000000003</v>
      </c>
      <c r="E20" s="2">
        <v>5.1086119999999999</v>
      </c>
      <c r="F20" s="2">
        <v>5.1086109999999998</v>
      </c>
      <c r="G20" s="2">
        <v>5.1086119999999999</v>
      </c>
      <c r="H20" s="2">
        <v>2.625</v>
      </c>
      <c r="I20" s="2">
        <v>2.625</v>
      </c>
      <c r="J20" s="2">
        <v>2.625</v>
      </c>
      <c r="K20" s="2">
        <v>1.3481890000000001</v>
      </c>
      <c r="L20" s="2">
        <v>1.3022990000000001</v>
      </c>
      <c r="M20" s="2">
        <v>1.2527779999999999</v>
      </c>
    </row>
    <row r="21" spans="1:13" x14ac:dyDescent="0.25">
      <c r="A21" s="6">
        <v>44731</v>
      </c>
      <c r="B21" s="2">
        <v>5.0051189999999997</v>
      </c>
      <c r="C21" s="2">
        <v>5.5265399999999998</v>
      </c>
      <c r="D21" s="2">
        <v>5.5129330000000003</v>
      </c>
      <c r="E21" s="2">
        <v>5.1086119999999999</v>
      </c>
      <c r="F21" s="2">
        <v>5.1086109999999998</v>
      </c>
      <c r="G21" s="2">
        <v>5.1086119999999999</v>
      </c>
      <c r="H21" s="2">
        <v>2.625</v>
      </c>
      <c r="I21" s="2">
        <v>2.625</v>
      </c>
      <c r="J21" s="2">
        <v>2.625</v>
      </c>
      <c r="K21" s="2">
        <v>1.3481890000000001</v>
      </c>
      <c r="L21" s="2">
        <v>1.3022990000000001</v>
      </c>
      <c r="M21" s="2">
        <v>1.2527779999999999</v>
      </c>
    </row>
    <row r="22" spans="1:13" x14ac:dyDescent="0.25">
      <c r="A22" s="6">
        <v>44761</v>
      </c>
      <c r="B22" s="2">
        <v>4.7046080000000003</v>
      </c>
      <c r="C22" s="2">
        <v>5.1738860000000004</v>
      </c>
      <c r="D22" s="2">
        <v>5.1616400000000002</v>
      </c>
      <c r="E22" s="2">
        <v>4.6423199999999998</v>
      </c>
      <c r="F22" s="2">
        <v>4.6423189999999996</v>
      </c>
      <c r="G22" s="2">
        <v>4.6423199999999998</v>
      </c>
      <c r="H22" s="2">
        <v>2.3125</v>
      </c>
      <c r="I22" s="2">
        <v>2.3125</v>
      </c>
      <c r="J22" s="2">
        <v>2.3125</v>
      </c>
      <c r="K22" s="2">
        <v>1.375508</v>
      </c>
      <c r="L22" s="2">
        <v>1.324282</v>
      </c>
      <c r="M22" s="2">
        <v>1.274988</v>
      </c>
    </row>
    <row r="23" spans="1:13" x14ac:dyDescent="0.25">
      <c r="A23" s="5" t="s">
        <v>22</v>
      </c>
      <c r="B23" s="2">
        <v>4.3341469999999997</v>
      </c>
      <c r="C23" s="2">
        <v>4.7564970000000004</v>
      </c>
      <c r="D23" s="2">
        <v>4.745476</v>
      </c>
      <c r="E23" s="2">
        <v>4.0959719999999997</v>
      </c>
      <c r="F23" s="2">
        <v>4.0959719999999997</v>
      </c>
      <c r="G23" s="2">
        <v>4.0959719999999997</v>
      </c>
      <c r="H23" s="2">
        <v>1.65625</v>
      </c>
      <c r="I23" s="2">
        <v>1.65625</v>
      </c>
      <c r="J23" s="2">
        <v>1.65625</v>
      </c>
      <c r="K23" s="2">
        <v>1.3597699999999999</v>
      </c>
      <c r="L23" s="2">
        <v>1.314065</v>
      </c>
      <c r="M23" s="2">
        <v>1.2668140000000001</v>
      </c>
    </row>
    <row r="24" spans="1:13" x14ac:dyDescent="0.25">
      <c r="A24" s="6">
        <v>44823</v>
      </c>
      <c r="B24" s="2">
        <v>4.0007320000000002</v>
      </c>
      <c r="C24" s="2">
        <v>4.3808480000000003</v>
      </c>
      <c r="D24" s="2">
        <v>4.3709280000000001</v>
      </c>
      <c r="E24" s="2">
        <v>3.6315770000000001</v>
      </c>
      <c r="F24" s="2">
        <v>3.6315759999999999</v>
      </c>
      <c r="G24" s="2">
        <v>3.6315759999999999</v>
      </c>
      <c r="H24" s="2">
        <v>1.328125</v>
      </c>
      <c r="I24" s="2">
        <v>1.328125</v>
      </c>
      <c r="J24" s="2">
        <v>1.328125</v>
      </c>
      <c r="K24" s="2">
        <v>1.3446910000000001</v>
      </c>
      <c r="L24" s="2">
        <v>1.3041689999999999</v>
      </c>
      <c r="M24" s="2">
        <v>1.2588839999999999</v>
      </c>
    </row>
    <row r="25" spans="1:13" x14ac:dyDescent="0.25">
      <c r="A25" s="6">
        <v>44853</v>
      </c>
      <c r="B25" s="2">
        <v>3.7006589999999999</v>
      </c>
      <c r="C25" s="2">
        <v>4.0427629999999999</v>
      </c>
      <c r="D25" s="2">
        <v>4.0338349999999998</v>
      </c>
      <c r="E25" s="2">
        <v>3.2368399999999999</v>
      </c>
      <c r="F25" s="2">
        <v>3.2368389999999998</v>
      </c>
      <c r="G25" s="2">
        <v>3.2368399999999999</v>
      </c>
      <c r="H25" s="2">
        <v>1.1640619999999999</v>
      </c>
      <c r="I25" s="2">
        <v>1.1640619999999999</v>
      </c>
      <c r="J25" s="2">
        <v>1.1640619999999999</v>
      </c>
      <c r="K25" s="2">
        <v>1.330244</v>
      </c>
      <c r="L25" s="2">
        <v>1.2945850000000001</v>
      </c>
      <c r="M25" s="2">
        <v>1.2511890000000001</v>
      </c>
    </row>
    <row r="26" spans="1:13" x14ac:dyDescent="0.25">
      <c r="A26" s="6">
        <v>44884</v>
      </c>
      <c r="B26" s="2">
        <v>3.430593</v>
      </c>
      <c r="C26" s="2">
        <v>3.7384870000000001</v>
      </c>
      <c r="D26" s="2">
        <v>3.7304520000000001</v>
      </c>
      <c r="E26" s="2">
        <v>2.9013140000000002</v>
      </c>
      <c r="F26" s="2">
        <v>2.9013140000000002</v>
      </c>
      <c r="G26" s="2">
        <v>2.9013140000000002</v>
      </c>
      <c r="H26" s="2">
        <v>1.082031</v>
      </c>
      <c r="I26" s="2">
        <v>1.082031</v>
      </c>
      <c r="J26" s="2">
        <v>1.082031</v>
      </c>
      <c r="K26" s="2">
        <v>1.3164020000000001</v>
      </c>
      <c r="L26" s="2">
        <v>1.285304</v>
      </c>
      <c r="M26" s="2">
        <v>1.2437229999999999</v>
      </c>
    </row>
    <row r="27" spans="1:13" x14ac:dyDescent="0.25">
      <c r="A27" s="5" t="s">
        <v>26</v>
      </c>
      <c r="B27" s="2">
        <v>3.1875339999999999</v>
      </c>
      <c r="C27" s="2">
        <v>3.4646379999999999</v>
      </c>
      <c r="D27" s="2">
        <v>3.4574069999999999</v>
      </c>
      <c r="E27" s="2">
        <v>2.616117</v>
      </c>
      <c r="F27" s="2">
        <v>2.6161159999999999</v>
      </c>
      <c r="G27" s="2">
        <v>2.616117</v>
      </c>
      <c r="H27" s="2">
        <v>1.0410159999999999</v>
      </c>
      <c r="I27" s="2">
        <v>1.0410159999999999</v>
      </c>
      <c r="J27" s="2">
        <v>1.0410159999999999</v>
      </c>
      <c r="K27" s="2">
        <v>1.3031410000000001</v>
      </c>
      <c r="L27" s="2">
        <v>1.2763139999999999</v>
      </c>
      <c r="M27" s="2">
        <v>1.236478</v>
      </c>
    </row>
    <row r="28" spans="1:13" x14ac:dyDescent="0.25">
      <c r="A28" s="5" t="s">
        <v>27</v>
      </c>
      <c r="B28" s="2">
        <v>3.1875339999999999</v>
      </c>
      <c r="C28" s="2">
        <v>3.4646379999999999</v>
      </c>
      <c r="D28" s="2">
        <v>3.4574069999999999</v>
      </c>
      <c r="E28" s="2">
        <v>2.616117</v>
      </c>
      <c r="F28" s="2">
        <v>2.6161159999999999</v>
      </c>
      <c r="G28" s="2">
        <v>2.616117</v>
      </c>
      <c r="H28" s="2">
        <v>1.0410159999999999</v>
      </c>
      <c r="I28" s="2">
        <v>1.0410159999999999</v>
      </c>
      <c r="J28" s="2">
        <v>1.0410159999999999</v>
      </c>
      <c r="K28" s="2">
        <v>1.3031410000000001</v>
      </c>
      <c r="L28" s="2">
        <v>1.2763139999999999</v>
      </c>
      <c r="M28" s="2">
        <v>1.236478</v>
      </c>
    </row>
    <row r="29" spans="1:13" x14ac:dyDescent="0.25">
      <c r="A29" s="6">
        <v>44612</v>
      </c>
      <c r="B29" s="2">
        <v>3.0687799999999998</v>
      </c>
      <c r="C29" s="2">
        <v>3.318174</v>
      </c>
      <c r="D29" s="2">
        <v>3.3116660000000002</v>
      </c>
      <c r="E29" s="2">
        <v>2.5236990000000001</v>
      </c>
      <c r="F29" s="2">
        <v>2.5236990000000001</v>
      </c>
      <c r="G29" s="2">
        <v>2.5236990000000001</v>
      </c>
      <c r="H29" s="2">
        <v>1.520508</v>
      </c>
      <c r="I29" s="2">
        <v>1.520508</v>
      </c>
      <c r="J29" s="2">
        <v>1.520508</v>
      </c>
      <c r="K29" s="2">
        <v>1.3323480000000001</v>
      </c>
      <c r="L29" s="2">
        <v>1.2991159999999999</v>
      </c>
      <c r="M29" s="2">
        <v>1.2591730000000001</v>
      </c>
    </row>
    <row r="30" spans="1:13" x14ac:dyDescent="0.25">
      <c r="A30" s="6">
        <v>44640</v>
      </c>
      <c r="B30" s="2">
        <v>2.8619020000000002</v>
      </c>
      <c r="C30" s="2">
        <v>3.086357</v>
      </c>
      <c r="D30" s="2">
        <v>3.0804990000000001</v>
      </c>
      <c r="E30" s="2">
        <v>2.2951440000000001</v>
      </c>
      <c r="F30" s="2">
        <v>2.2951440000000001</v>
      </c>
      <c r="G30" s="2">
        <v>2.2951440000000001</v>
      </c>
      <c r="H30" s="2">
        <v>1.260254</v>
      </c>
      <c r="I30" s="2">
        <v>1.260254</v>
      </c>
      <c r="J30" s="2">
        <v>1.260254</v>
      </c>
      <c r="K30" s="2">
        <v>1.318419</v>
      </c>
      <c r="L30" s="2">
        <v>1.2896920000000001</v>
      </c>
      <c r="M30" s="2">
        <v>1.2514689999999999</v>
      </c>
    </row>
    <row r="31" spans="1:13" x14ac:dyDescent="0.25">
      <c r="A31" s="5" t="s">
        <v>30</v>
      </c>
      <c r="B31" s="2">
        <v>2.8619020000000002</v>
      </c>
      <c r="C31" s="2">
        <v>3.086357</v>
      </c>
      <c r="D31" s="2">
        <v>3.0804990000000001</v>
      </c>
      <c r="E31" s="2">
        <v>2.2951440000000001</v>
      </c>
      <c r="F31" s="2">
        <v>2.2951440000000001</v>
      </c>
      <c r="G31" s="2">
        <v>2.2951440000000001</v>
      </c>
      <c r="H31" s="2">
        <v>1.260254</v>
      </c>
      <c r="I31" s="2">
        <v>1.260254</v>
      </c>
      <c r="J31" s="2">
        <v>1.260254</v>
      </c>
      <c r="K31" s="2">
        <v>1.318419</v>
      </c>
      <c r="L31" s="2">
        <v>1.2896920000000001</v>
      </c>
      <c r="M31" s="2">
        <v>1.2514689999999999</v>
      </c>
    </row>
    <row r="32" spans="1:13" x14ac:dyDescent="0.25">
      <c r="A32" s="6">
        <v>44701</v>
      </c>
      <c r="B32" s="2">
        <v>2.8619020000000002</v>
      </c>
      <c r="C32" s="2">
        <v>3.086357</v>
      </c>
      <c r="D32" s="2">
        <v>3.0804990000000001</v>
      </c>
      <c r="E32" s="2">
        <v>2.2951440000000001</v>
      </c>
      <c r="F32" s="2">
        <v>2.2951440000000001</v>
      </c>
      <c r="G32" s="2">
        <v>2.2951440000000001</v>
      </c>
      <c r="H32" s="2">
        <v>1.260254</v>
      </c>
      <c r="I32" s="2">
        <v>1.260254</v>
      </c>
      <c r="J32" s="2">
        <v>1.260254</v>
      </c>
      <c r="K32" s="2">
        <v>1.318419</v>
      </c>
      <c r="L32" s="2">
        <v>1.2896920000000001</v>
      </c>
      <c r="M32" s="2">
        <v>1.2514689999999999</v>
      </c>
    </row>
    <row r="33" spans="1:13" x14ac:dyDescent="0.25">
      <c r="A33" s="6">
        <v>44732</v>
      </c>
      <c r="B33" s="2">
        <v>2.8619020000000002</v>
      </c>
      <c r="C33" s="2">
        <v>3.086357</v>
      </c>
      <c r="D33" s="2">
        <v>3.0804990000000001</v>
      </c>
      <c r="E33" s="2">
        <v>2.2951440000000001</v>
      </c>
      <c r="F33" s="2">
        <v>2.2951440000000001</v>
      </c>
      <c r="G33" s="2">
        <v>2.2951440000000001</v>
      </c>
      <c r="H33" s="2">
        <v>1.260254</v>
      </c>
      <c r="I33" s="2">
        <v>1.260254</v>
      </c>
      <c r="J33" s="2">
        <v>1.260254</v>
      </c>
      <c r="K33" s="2">
        <v>1.318419</v>
      </c>
      <c r="L33" s="2">
        <v>1.2896920000000001</v>
      </c>
      <c r="M33" s="2">
        <v>1.2514689999999999</v>
      </c>
    </row>
    <row r="34" spans="1:13" x14ac:dyDescent="0.25">
      <c r="A34" s="6">
        <v>44762</v>
      </c>
      <c r="B34" s="2">
        <v>2.8619020000000002</v>
      </c>
      <c r="C34" s="2">
        <v>3.086357</v>
      </c>
      <c r="D34" s="2">
        <v>3.0804990000000001</v>
      </c>
      <c r="E34" s="2">
        <v>2.2951440000000001</v>
      </c>
      <c r="F34" s="2">
        <v>2.2951440000000001</v>
      </c>
      <c r="G34" s="2">
        <v>2.2951440000000001</v>
      </c>
      <c r="H34" s="2">
        <v>1.260254</v>
      </c>
      <c r="I34" s="2">
        <v>1.260254</v>
      </c>
      <c r="J34" s="2">
        <v>1.260254</v>
      </c>
      <c r="K34" s="2">
        <v>1.318419</v>
      </c>
      <c r="L34" s="2">
        <v>1.2896920000000001</v>
      </c>
      <c r="M34" s="2">
        <v>1.2514689999999999</v>
      </c>
    </row>
    <row r="35" spans="1:13" x14ac:dyDescent="0.25">
      <c r="A35" s="5" t="s">
        <v>34</v>
      </c>
      <c r="B35" s="2">
        <v>2.8619020000000002</v>
      </c>
      <c r="C35" s="2">
        <v>3.086357</v>
      </c>
      <c r="D35" s="2">
        <v>3.0804990000000001</v>
      </c>
      <c r="E35" s="2">
        <v>2.2951440000000001</v>
      </c>
      <c r="F35" s="2">
        <v>2.2951440000000001</v>
      </c>
      <c r="G35" s="2">
        <v>2.2951440000000001</v>
      </c>
      <c r="H35" s="2">
        <v>1.260254</v>
      </c>
      <c r="I35" s="2">
        <v>1.260254</v>
      </c>
      <c r="J35" s="2">
        <v>1.260254</v>
      </c>
      <c r="K35" s="2">
        <v>1.318419</v>
      </c>
      <c r="L35" s="2">
        <v>1.2896920000000001</v>
      </c>
      <c r="M35" s="2">
        <v>1.2514689999999999</v>
      </c>
    </row>
    <row r="36" spans="1:13" x14ac:dyDescent="0.25">
      <c r="A36" s="6">
        <v>44824</v>
      </c>
      <c r="B36" s="2">
        <v>2.8619020000000002</v>
      </c>
      <c r="C36" s="2">
        <v>3.086357</v>
      </c>
      <c r="D36" s="2">
        <v>3.0804990000000001</v>
      </c>
      <c r="E36" s="2">
        <v>2.2951440000000001</v>
      </c>
      <c r="F36" s="2">
        <v>2.2951440000000001</v>
      </c>
      <c r="G36" s="2">
        <v>2.2951440000000001</v>
      </c>
      <c r="H36" s="2">
        <v>1.260254</v>
      </c>
      <c r="I36" s="2">
        <v>1.260254</v>
      </c>
      <c r="J36" s="2">
        <v>1.260254</v>
      </c>
      <c r="K36" s="2">
        <v>1.318419</v>
      </c>
      <c r="L36" s="2">
        <v>1.2896920000000001</v>
      </c>
      <c r="M36" s="2">
        <v>1.2514689999999999</v>
      </c>
    </row>
    <row r="37" spans="1:13" x14ac:dyDescent="0.25">
      <c r="A37" s="6">
        <v>44854</v>
      </c>
      <c r="B37" s="2">
        <v>2.8619020000000002</v>
      </c>
      <c r="C37" s="2">
        <v>3.086357</v>
      </c>
      <c r="D37" s="2">
        <v>3.0804990000000001</v>
      </c>
      <c r="E37" s="2">
        <v>2.2951440000000001</v>
      </c>
      <c r="F37" s="2">
        <v>2.2951440000000001</v>
      </c>
      <c r="G37" s="2">
        <v>2.2951440000000001</v>
      </c>
      <c r="H37" s="2">
        <v>1.260254</v>
      </c>
      <c r="I37" s="2">
        <v>1.260254</v>
      </c>
      <c r="J37" s="2">
        <v>1.260254</v>
      </c>
      <c r="K37" s="2">
        <v>1.318419</v>
      </c>
      <c r="L37" s="2">
        <v>1.2896920000000001</v>
      </c>
      <c r="M37" s="2">
        <v>1.2514689999999999</v>
      </c>
    </row>
    <row r="38" spans="1:13" x14ac:dyDescent="0.25">
      <c r="A38" s="6">
        <v>44885</v>
      </c>
      <c r="B38" s="2">
        <v>3.375712</v>
      </c>
      <c r="C38" s="2">
        <v>3.5777209999999999</v>
      </c>
      <c r="D38" s="2">
        <v>3.5724490000000002</v>
      </c>
      <c r="E38" s="2">
        <v>3.1508729999999998</v>
      </c>
      <c r="F38" s="2">
        <v>3.1508729999999998</v>
      </c>
      <c r="G38" s="2">
        <v>3.1508729999999998</v>
      </c>
      <c r="H38" s="2">
        <v>4.6301269999999999</v>
      </c>
      <c r="I38" s="2">
        <v>4.6301269999999999</v>
      </c>
      <c r="J38" s="2">
        <v>4.6301269999999999</v>
      </c>
      <c r="K38" s="2">
        <v>1.5984609999999999</v>
      </c>
      <c r="L38" s="2">
        <v>1.5011209999999999</v>
      </c>
      <c r="M38" s="2">
        <v>1.4520580000000001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H23" sqref="H23:J33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t="s">
        <v>65</v>
      </c>
      <c r="D1" t="s">
        <v>63</v>
      </c>
    </row>
    <row r="2" spans="1:21" x14ac:dyDescent="0.25">
      <c r="A2" t="s">
        <v>96</v>
      </c>
      <c r="B2">
        <v>0</v>
      </c>
      <c r="C2">
        <v>0</v>
      </c>
      <c r="D2">
        <v>0</v>
      </c>
    </row>
    <row r="3" spans="1:21" x14ac:dyDescent="0.25">
      <c r="A3" t="s">
        <v>95</v>
      </c>
      <c r="B3">
        <v>0</v>
      </c>
      <c r="C3">
        <v>0</v>
      </c>
      <c r="D3">
        <v>0</v>
      </c>
    </row>
    <row r="4" spans="1:21" x14ac:dyDescent="0.25">
      <c r="A4" t="s">
        <v>94</v>
      </c>
      <c r="B4">
        <v>2</v>
      </c>
      <c r="C4">
        <v>0</v>
      </c>
      <c r="D4">
        <v>0</v>
      </c>
      <c r="U4" s="8"/>
    </row>
    <row r="5" spans="1:21" x14ac:dyDescent="0.25">
      <c r="A5" t="s">
        <v>93</v>
      </c>
      <c r="B5">
        <v>0</v>
      </c>
      <c r="C5">
        <v>0</v>
      </c>
      <c r="D5">
        <v>0</v>
      </c>
      <c r="U5" s="8"/>
    </row>
    <row r="6" spans="1:21" x14ac:dyDescent="0.25">
      <c r="A6" t="s">
        <v>92</v>
      </c>
      <c r="B6">
        <v>10</v>
      </c>
      <c r="C6">
        <v>1.0783389999999999</v>
      </c>
      <c r="D6">
        <v>0</v>
      </c>
      <c r="U6" s="8"/>
    </row>
    <row r="7" spans="1:21" x14ac:dyDescent="0.25">
      <c r="A7" t="s">
        <v>91</v>
      </c>
      <c r="B7">
        <v>52</v>
      </c>
      <c r="C7">
        <v>1.0783389999999999</v>
      </c>
      <c r="D7">
        <v>0</v>
      </c>
      <c r="U7" s="8"/>
    </row>
    <row r="8" spans="1:21" x14ac:dyDescent="0.25">
      <c r="A8" t="s">
        <v>90</v>
      </c>
      <c r="B8">
        <v>0</v>
      </c>
      <c r="C8">
        <v>6.1666910000000001</v>
      </c>
      <c r="D8">
        <v>5.852176</v>
      </c>
      <c r="U8" s="8"/>
    </row>
    <row r="9" spans="1:21" x14ac:dyDescent="0.25">
      <c r="A9" t="s">
        <v>89</v>
      </c>
      <c r="B9">
        <v>0</v>
      </c>
      <c r="C9">
        <v>6.1666910000000001</v>
      </c>
      <c r="D9">
        <v>5.852176</v>
      </c>
      <c r="U9" s="8"/>
    </row>
    <row r="10" spans="1:21" x14ac:dyDescent="0.25">
      <c r="A10" t="s">
        <v>88</v>
      </c>
      <c r="B10">
        <v>0</v>
      </c>
      <c r="C10">
        <v>6.1666910000000001</v>
      </c>
      <c r="D10">
        <v>6.147691</v>
      </c>
      <c r="U10" s="8"/>
    </row>
    <row r="11" spans="1:21" x14ac:dyDescent="0.25">
      <c r="A11" t="s">
        <v>87</v>
      </c>
      <c r="B11">
        <v>0</v>
      </c>
      <c r="C11">
        <v>6.1666910000000001</v>
      </c>
      <c r="D11">
        <v>6.1698870000000001</v>
      </c>
      <c r="U11" s="8"/>
    </row>
    <row r="12" spans="1:21" x14ac:dyDescent="0.25">
      <c r="A12" t="s">
        <v>86</v>
      </c>
      <c r="B12">
        <v>0</v>
      </c>
      <c r="C12">
        <v>6.1666910000000001</v>
      </c>
      <c r="D12">
        <v>6.1698870000000001</v>
      </c>
      <c r="U12" s="8"/>
    </row>
    <row r="13" spans="1:21" x14ac:dyDescent="0.25">
      <c r="A13" t="s">
        <v>85</v>
      </c>
      <c r="B13">
        <v>10</v>
      </c>
      <c r="C13">
        <v>6.1666910000000001</v>
      </c>
      <c r="D13">
        <v>6.1698870000000001</v>
      </c>
      <c r="U13" s="8"/>
    </row>
    <row r="14" spans="1:21" x14ac:dyDescent="0.25">
      <c r="A14" t="s">
        <v>84</v>
      </c>
      <c r="B14">
        <v>0</v>
      </c>
      <c r="C14">
        <v>5.1895519999999999</v>
      </c>
      <c r="D14">
        <v>5.6762990000000002</v>
      </c>
      <c r="U14" s="8"/>
    </row>
    <row r="15" spans="1:21" x14ac:dyDescent="0.25">
      <c r="A15" t="s">
        <v>83</v>
      </c>
      <c r="B15">
        <v>0</v>
      </c>
      <c r="C15">
        <v>5.1895519999999999</v>
      </c>
      <c r="D15">
        <v>5.6762990000000002</v>
      </c>
      <c r="U15" s="8"/>
    </row>
    <row r="16" spans="1:21" x14ac:dyDescent="0.25">
      <c r="A16" t="s">
        <v>82</v>
      </c>
      <c r="B16">
        <v>0</v>
      </c>
      <c r="C16">
        <v>5.1895519999999999</v>
      </c>
      <c r="D16">
        <v>5.6762990000000002</v>
      </c>
      <c r="U16" s="8"/>
    </row>
    <row r="17" spans="1:21" x14ac:dyDescent="0.25">
      <c r="A17" t="s">
        <v>81</v>
      </c>
      <c r="B17">
        <v>6</v>
      </c>
      <c r="C17">
        <v>5.1895519999999999</v>
      </c>
      <c r="D17">
        <v>5.6269609999999997</v>
      </c>
      <c r="U17" s="8"/>
    </row>
    <row r="18" spans="1:21" x14ac:dyDescent="0.25">
      <c r="A18" t="s">
        <v>80</v>
      </c>
      <c r="B18">
        <v>11</v>
      </c>
      <c r="C18">
        <v>4.4738360000000004</v>
      </c>
      <c r="D18">
        <v>5.2961749999999999</v>
      </c>
      <c r="U18" s="8"/>
    </row>
    <row r="19" spans="1:21" x14ac:dyDescent="0.25">
      <c r="A19" t="s">
        <v>79</v>
      </c>
      <c r="B19">
        <v>0</v>
      </c>
      <c r="C19">
        <v>4.4738360000000004</v>
      </c>
      <c r="D19">
        <v>5.3348389999999997</v>
      </c>
      <c r="U19" s="8"/>
    </row>
    <row r="20" spans="1:21" x14ac:dyDescent="0.25">
      <c r="A20" t="s">
        <v>78</v>
      </c>
      <c r="B20">
        <v>2</v>
      </c>
      <c r="C20">
        <v>4.5093719999999999</v>
      </c>
      <c r="D20">
        <v>5.2795180000000004</v>
      </c>
      <c r="U20" s="8"/>
    </row>
    <row r="21" spans="1:21" x14ac:dyDescent="0.25">
      <c r="A21" t="s">
        <v>77</v>
      </c>
      <c r="B21">
        <v>52</v>
      </c>
      <c r="C21">
        <v>4.5093719999999999</v>
      </c>
      <c r="D21">
        <v>5.2196829999999999</v>
      </c>
      <c r="U21" s="8"/>
    </row>
    <row r="22" spans="1:21" x14ac:dyDescent="0.25">
      <c r="A22" t="s">
        <v>76</v>
      </c>
      <c r="B22">
        <v>18</v>
      </c>
      <c r="C22">
        <v>7.6817570000000002</v>
      </c>
      <c r="D22">
        <v>6.2039920000000004</v>
      </c>
      <c r="U22" s="8"/>
    </row>
    <row r="23" spans="1:21" x14ac:dyDescent="0.25">
      <c r="A23" t="s">
        <v>75</v>
      </c>
      <c r="B23">
        <v>6</v>
      </c>
      <c r="C23">
        <v>7.6817570000000002</v>
      </c>
      <c r="D23">
        <v>6.997306</v>
      </c>
      <c r="I23" t="s">
        <v>65</v>
      </c>
      <c r="J23" t="s">
        <v>63</v>
      </c>
      <c r="U23" s="8"/>
    </row>
    <row r="24" spans="1:21" x14ac:dyDescent="0.25">
      <c r="A24" t="s">
        <v>74</v>
      </c>
      <c r="B24">
        <v>3</v>
      </c>
      <c r="C24">
        <v>8.1427560000000003</v>
      </c>
      <c r="D24">
        <v>7.0972309999999998</v>
      </c>
      <c r="H24" t="s">
        <v>42</v>
      </c>
      <c r="I24" s="2">
        <v>0.50951480000000005</v>
      </c>
      <c r="J24" s="2">
        <v>0.57174619999999998</v>
      </c>
      <c r="U24" s="8"/>
    </row>
    <row r="25" spans="1:21" x14ac:dyDescent="0.25">
      <c r="A25" t="s">
        <v>73</v>
      </c>
      <c r="B25">
        <v>1</v>
      </c>
      <c r="C25">
        <v>8.1427560000000003</v>
      </c>
      <c r="D25">
        <v>7.0252790000000003</v>
      </c>
      <c r="H25" t="s">
        <v>43</v>
      </c>
      <c r="I25" s="2">
        <v>7.2592721999999998</v>
      </c>
      <c r="J25" s="2">
        <v>7.2730819999999996</v>
      </c>
      <c r="U25" s="8"/>
    </row>
    <row r="26" spans="1:21" x14ac:dyDescent="0.25">
      <c r="A26" t="s">
        <v>72</v>
      </c>
      <c r="B26">
        <v>0</v>
      </c>
      <c r="C26">
        <v>7.0483010000000004</v>
      </c>
      <c r="D26">
        <v>6.5723950000000002</v>
      </c>
      <c r="H26" t="s">
        <v>44</v>
      </c>
      <c r="I26" s="2">
        <v>12.720349499999999</v>
      </c>
      <c r="J26" s="2">
        <v>12.8036941</v>
      </c>
      <c r="U26" s="8"/>
    </row>
    <row r="27" spans="1:21" x14ac:dyDescent="0.25">
      <c r="A27" t="s">
        <v>71</v>
      </c>
      <c r="B27">
        <v>4</v>
      </c>
      <c r="C27">
        <v>7.0483010000000004</v>
      </c>
      <c r="D27">
        <v>6.5723950000000002</v>
      </c>
      <c r="H27" t="s">
        <v>45</v>
      </c>
      <c r="I27" s="2">
        <f>I26-I25</f>
        <v>5.4610772999999995</v>
      </c>
      <c r="J27" s="2">
        <f>J26-J25</f>
        <v>5.5306120999999999</v>
      </c>
      <c r="U27" s="8"/>
    </row>
    <row r="28" spans="1:21" x14ac:dyDescent="0.25">
      <c r="A28" t="s">
        <v>70</v>
      </c>
      <c r="B28">
        <v>10</v>
      </c>
      <c r="C28">
        <v>6.1401979999999998</v>
      </c>
      <c r="D28">
        <v>6.3916950000000003</v>
      </c>
      <c r="H28" s="10" t="s">
        <v>46</v>
      </c>
      <c r="I28" s="10"/>
      <c r="J28" s="10"/>
      <c r="U28" s="8"/>
    </row>
    <row r="29" spans="1:21" x14ac:dyDescent="0.25">
      <c r="A29" t="s">
        <v>69</v>
      </c>
      <c r="B29">
        <v>0</v>
      </c>
      <c r="C29">
        <v>6.1401979999999998</v>
      </c>
      <c r="D29">
        <v>6.3611769999999996</v>
      </c>
      <c r="H29" s="3" t="s">
        <v>65</v>
      </c>
      <c r="I29" s="4"/>
      <c r="J29" s="4">
        <f>(I26-J26)/J26</f>
        <v>-6.5094182467230468E-3</v>
      </c>
      <c r="U29" s="8"/>
    </row>
    <row r="30" spans="1:21" x14ac:dyDescent="0.25">
      <c r="A30" t="s">
        <v>68</v>
      </c>
      <c r="B30">
        <v>0</v>
      </c>
      <c r="C30">
        <v>5.84375</v>
      </c>
      <c r="D30">
        <v>5.9639629999999997</v>
      </c>
      <c r="H30" s="3" t="s">
        <v>63</v>
      </c>
      <c r="I30" s="4">
        <f>(J26-I26)/I26</f>
        <v>6.5520684003218792E-3</v>
      </c>
      <c r="J30" s="4"/>
      <c r="U30" s="8"/>
    </row>
    <row r="31" spans="1:21" x14ac:dyDescent="0.25">
      <c r="A31" t="s">
        <v>67</v>
      </c>
      <c r="B31">
        <v>0</v>
      </c>
      <c r="C31">
        <v>5.84375</v>
      </c>
      <c r="D31">
        <v>5.9229510000000003</v>
      </c>
      <c r="H31" s="11" t="s">
        <v>47</v>
      </c>
      <c r="I31" s="11"/>
      <c r="J31" s="11"/>
      <c r="U31" s="8"/>
    </row>
    <row r="32" spans="1:21" x14ac:dyDescent="0.25">
      <c r="A32" t="s">
        <v>66</v>
      </c>
      <c r="B32">
        <v>0</v>
      </c>
      <c r="C32">
        <v>5.84375</v>
      </c>
      <c r="D32">
        <v>5.9229510000000003</v>
      </c>
      <c r="H32" s="3" t="s">
        <v>65</v>
      </c>
      <c r="I32" s="3"/>
      <c r="J32" s="4">
        <f>(I25-J25)/J25</f>
        <v>-1.8987548882302939E-3</v>
      </c>
      <c r="U32" s="8"/>
    </row>
    <row r="33" spans="1:21" x14ac:dyDescent="0.25">
      <c r="A33" t="s">
        <v>64</v>
      </c>
      <c r="B33">
        <v>0</v>
      </c>
      <c r="C33">
        <v>5.84375</v>
      </c>
      <c r="D33">
        <v>5.8846999999999996</v>
      </c>
      <c r="H33" s="3" t="s">
        <v>63</v>
      </c>
      <c r="I33" s="4">
        <f>(J25-I25)/I25</f>
        <v>1.9023670169028462E-3</v>
      </c>
      <c r="J33" s="3"/>
      <c r="U33" s="8"/>
    </row>
    <row r="34" spans="1:21" ht="15" customHeight="1" x14ac:dyDescent="0.25">
      <c r="A34" t="s">
        <v>62</v>
      </c>
      <c r="B34">
        <v>0</v>
      </c>
      <c r="C34">
        <v>5.84375</v>
      </c>
      <c r="D34">
        <v>5.8846999999999996</v>
      </c>
      <c r="U34" s="8"/>
    </row>
    <row r="35" spans="1:21" x14ac:dyDescent="0.25">
      <c r="A35" t="s">
        <v>61</v>
      </c>
      <c r="B35">
        <v>0</v>
      </c>
      <c r="C35">
        <v>5.84375</v>
      </c>
      <c r="D35">
        <v>5.8846999999999996</v>
      </c>
      <c r="U35" s="8"/>
    </row>
    <row r="36" spans="1:21" x14ac:dyDescent="0.25">
      <c r="A36" t="s">
        <v>60</v>
      </c>
      <c r="B36">
        <v>11</v>
      </c>
      <c r="C36">
        <v>5.84375</v>
      </c>
      <c r="D36">
        <v>5.8846999999999996</v>
      </c>
      <c r="U36" s="8"/>
    </row>
    <row r="37" spans="1:21" x14ac:dyDescent="0.25">
      <c r="A37" t="s">
        <v>59</v>
      </c>
      <c r="B37">
        <v>3</v>
      </c>
      <c r="C37">
        <v>5.84375</v>
      </c>
      <c r="D37">
        <v>5.6992289999999999</v>
      </c>
      <c r="H37" s="3"/>
      <c r="I37" s="4"/>
      <c r="J37" s="4"/>
      <c r="U37" s="8"/>
    </row>
    <row r="38" spans="1:21" x14ac:dyDescent="0.25">
      <c r="C38">
        <v>4.9694890000000003</v>
      </c>
      <c r="D38">
        <v>4.8929150000000003</v>
      </c>
      <c r="H38" s="3"/>
      <c r="I38" s="4"/>
      <c r="J38" s="4"/>
      <c r="U38" s="8"/>
    </row>
    <row r="39" spans="1:21" x14ac:dyDescent="0.25">
      <c r="C39">
        <v>4.9694890000000003</v>
      </c>
      <c r="D39">
        <v>4.8929150000000003</v>
      </c>
      <c r="U39" s="8"/>
    </row>
    <row r="40" spans="1:21" x14ac:dyDescent="0.25">
      <c r="C40">
        <v>4.9694890000000003</v>
      </c>
      <c r="D40">
        <v>4.8929150000000003</v>
      </c>
    </row>
    <row r="41" spans="1:21" x14ac:dyDescent="0.25">
      <c r="C41">
        <v>4.9694890000000003</v>
      </c>
      <c r="D41">
        <v>4.8929150000000003</v>
      </c>
    </row>
    <row r="42" spans="1:21" x14ac:dyDescent="0.25">
      <c r="C42">
        <v>4.9694890000000003</v>
      </c>
      <c r="D42">
        <v>4.8929150000000003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B64" sqref="B64:J69"/>
    </sheetView>
  </sheetViews>
  <sheetFormatPr defaultRowHeight="15" x14ac:dyDescent="0.25"/>
  <cols>
    <col min="3" max="10" width="8.28515625" style="7" customWidth="1"/>
  </cols>
  <sheetData>
    <row r="1" spans="1:10" ht="30" x14ac:dyDescent="0.25">
      <c r="A1" s="1" t="s">
        <v>0</v>
      </c>
      <c r="B1" s="1" t="s">
        <v>97</v>
      </c>
      <c r="C1" s="7" t="s">
        <v>98</v>
      </c>
      <c r="D1" s="7" t="s">
        <v>99</v>
      </c>
      <c r="E1" s="7" t="s">
        <v>100</v>
      </c>
      <c r="F1" s="7" t="s">
        <v>101</v>
      </c>
      <c r="G1" s="7" t="s">
        <v>102</v>
      </c>
      <c r="H1" s="7" t="s">
        <v>103</v>
      </c>
      <c r="I1" s="7" t="s">
        <v>104</v>
      </c>
      <c r="J1" s="7" t="s">
        <v>105</v>
      </c>
    </row>
    <row r="2" spans="1:10" x14ac:dyDescent="0.25">
      <c r="A2" t="s">
        <v>96</v>
      </c>
      <c r="B2">
        <v>0</v>
      </c>
      <c r="C2"/>
      <c r="D2"/>
      <c r="E2"/>
      <c r="F2"/>
      <c r="G2"/>
      <c r="H2"/>
      <c r="I2"/>
      <c r="J2"/>
    </row>
    <row r="3" spans="1:10" x14ac:dyDescent="0.25">
      <c r="A3" t="s">
        <v>95</v>
      </c>
      <c r="B3">
        <v>0</v>
      </c>
      <c r="C3">
        <v>0</v>
      </c>
      <c r="D3"/>
      <c r="E3"/>
      <c r="F3"/>
      <c r="G3"/>
      <c r="H3"/>
      <c r="I3"/>
      <c r="J3"/>
    </row>
    <row r="4" spans="1:10" x14ac:dyDescent="0.25">
      <c r="A4" t="s">
        <v>94</v>
      </c>
      <c r="B4">
        <v>2</v>
      </c>
      <c r="C4"/>
      <c r="D4">
        <f>SUM(B2:B4)</f>
        <v>2</v>
      </c>
      <c r="E4"/>
      <c r="F4"/>
      <c r="G4"/>
      <c r="H4"/>
      <c r="I4"/>
      <c r="J4"/>
    </row>
    <row r="5" spans="1:10" x14ac:dyDescent="0.25">
      <c r="A5" t="s">
        <v>93</v>
      </c>
      <c r="B5">
        <v>0</v>
      </c>
      <c r="C5">
        <v>2</v>
      </c>
      <c r="D5"/>
      <c r="E5">
        <f>SUM(B2:B5)</f>
        <v>2</v>
      </c>
      <c r="F5"/>
      <c r="G5"/>
      <c r="H5"/>
      <c r="I5"/>
      <c r="J5"/>
    </row>
    <row r="6" spans="1:10" x14ac:dyDescent="0.25">
      <c r="A6" t="s">
        <v>92</v>
      </c>
      <c r="B6">
        <v>10</v>
      </c>
      <c r="C6"/>
      <c r="D6"/>
      <c r="E6"/>
      <c r="F6"/>
      <c r="G6"/>
      <c r="H6"/>
      <c r="I6"/>
      <c r="J6"/>
    </row>
    <row r="7" spans="1:10" x14ac:dyDescent="0.25">
      <c r="A7" t="s">
        <v>91</v>
      </c>
      <c r="B7">
        <v>52</v>
      </c>
      <c r="C7">
        <v>62</v>
      </c>
      <c r="D7">
        <f>SUM(B5:B7)</f>
        <v>62</v>
      </c>
      <c r="E7"/>
      <c r="F7">
        <f>SUM(B2:B7)</f>
        <v>64</v>
      </c>
      <c r="G7">
        <f>SUM(B2:B7)</f>
        <v>64</v>
      </c>
      <c r="H7"/>
      <c r="I7"/>
      <c r="J7"/>
    </row>
    <row r="8" spans="1:10" x14ac:dyDescent="0.25">
      <c r="A8" t="s">
        <v>90</v>
      </c>
      <c r="B8">
        <v>0</v>
      </c>
      <c r="C8"/>
      <c r="D8"/>
      <c r="E8"/>
      <c r="F8"/>
      <c r="G8"/>
      <c r="H8"/>
      <c r="I8"/>
      <c r="J8"/>
    </row>
    <row r="9" spans="1:10" x14ac:dyDescent="0.25">
      <c r="A9" t="s">
        <v>89</v>
      </c>
      <c r="B9">
        <v>0</v>
      </c>
      <c r="C9">
        <v>0</v>
      </c>
      <c r="D9"/>
      <c r="E9">
        <f>SUM(B6:B9)</f>
        <v>62</v>
      </c>
      <c r="F9"/>
      <c r="G9"/>
      <c r="H9">
        <f>SUM(B2:B9)</f>
        <v>64</v>
      </c>
      <c r="I9"/>
      <c r="J9"/>
    </row>
    <row r="10" spans="1:10" x14ac:dyDescent="0.25">
      <c r="A10" t="s">
        <v>88</v>
      </c>
      <c r="B10">
        <v>0</v>
      </c>
      <c r="C10"/>
      <c r="D10">
        <f>SUM(B8:B10)</f>
        <v>0</v>
      </c>
      <c r="E10"/>
      <c r="F10"/>
      <c r="G10"/>
      <c r="H10"/>
      <c r="I10"/>
      <c r="J10">
        <f>SUM(B2:B10)</f>
        <v>64</v>
      </c>
    </row>
    <row r="11" spans="1:10" x14ac:dyDescent="0.25">
      <c r="A11" t="s">
        <v>87</v>
      </c>
      <c r="B11">
        <v>0</v>
      </c>
      <c r="C11">
        <v>0</v>
      </c>
      <c r="D11"/>
      <c r="E11"/>
      <c r="F11"/>
      <c r="G11"/>
      <c r="H11"/>
      <c r="I11"/>
      <c r="J11"/>
    </row>
    <row r="12" spans="1:10" x14ac:dyDescent="0.25">
      <c r="A12" t="s">
        <v>86</v>
      </c>
      <c r="B12">
        <v>0</v>
      </c>
      <c r="C12"/>
      <c r="D12"/>
      <c r="E12"/>
      <c r="F12">
        <f>SUM(B8:B12)</f>
        <v>0</v>
      </c>
      <c r="G12"/>
      <c r="H12"/>
      <c r="I12"/>
      <c r="J12"/>
    </row>
    <row r="13" spans="1:10" x14ac:dyDescent="0.25">
      <c r="A13" t="s">
        <v>85</v>
      </c>
      <c r="B13">
        <v>10</v>
      </c>
      <c r="C13">
        <v>10</v>
      </c>
      <c r="D13">
        <f>SUM(B11:B13)</f>
        <v>10</v>
      </c>
      <c r="E13">
        <f>SUM(B10:B13)</f>
        <v>10</v>
      </c>
      <c r="F13"/>
      <c r="G13">
        <f>SUM(B8:B13)</f>
        <v>10</v>
      </c>
      <c r="H13"/>
      <c r="I13">
        <f>SUM(B6:B13)</f>
        <v>72</v>
      </c>
      <c r="J13"/>
    </row>
    <row r="14" spans="1:10" x14ac:dyDescent="0.25">
      <c r="A14" t="s">
        <v>84</v>
      </c>
      <c r="B14">
        <v>0</v>
      </c>
      <c r="C14"/>
      <c r="D14"/>
      <c r="E14"/>
      <c r="F14"/>
      <c r="G14"/>
      <c r="H14"/>
      <c r="I14"/>
      <c r="J14"/>
    </row>
    <row r="15" spans="1:10" x14ac:dyDescent="0.25">
      <c r="A15" t="s">
        <v>83</v>
      </c>
      <c r="B15">
        <v>0</v>
      </c>
      <c r="C15">
        <v>0</v>
      </c>
      <c r="D15"/>
      <c r="E15"/>
      <c r="F15"/>
      <c r="G15"/>
      <c r="H15"/>
      <c r="I15"/>
      <c r="J15"/>
    </row>
    <row r="16" spans="1:10" x14ac:dyDescent="0.25">
      <c r="A16" t="s">
        <v>82</v>
      </c>
      <c r="B16">
        <v>0</v>
      </c>
      <c r="C16"/>
      <c r="D16">
        <f>SUM(B14:B16)</f>
        <v>0</v>
      </c>
      <c r="E16"/>
      <c r="F16"/>
      <c r="G16"/>
      <c r="H16">
        <f>SUM(B10:B16)</f>
        <v>10</v>
      </c>
      <c r="I16"/>
      <c r="J16"/>
    </row>
    <row r="17" spans="1:10" x14ac:dyDescent="0.25">
      <c r="A17" t="s">
        <v>81</v>
      </c>
      <c r="B17">
        <v>6</v>
      </c>
      <c r="C17">
        <v>6</v>
      </c>
      <c r="D17"/>
      <c r="E17">
        <f>SUM(B14:B17)</f>
        <v>6</v>
      </c>
      <c r="F17">
        <f>SUM(B13:B17)</f>
        <v>16</v>
      </c>
      <c r="G17"/>
      <c r="H17"/>
      <c r="I17"/>
      <c r="J17"/>
    </row>
    <row r="18" spans="1:10" x14ac:dyDescent="0.25">
      <c r="A18" t="s">
        <v>80</v>
      </c>
      <c r="B18">
        <v>11</v>
      </c>
      <c r="C18"/>
      <c r="D18"/>
      <c r="E18"/>
      <c r="F18"/>
      <c r="G18"/>
      <c r="H18"/>
      <c r="I18"/>
      <c r="J18"/>
    </row>
    <row r="19" spans="1:10" x14ac:dyDescent="0.25">
      <c r="A19" t="s">
        <v>79</v>
      </c>
      <c r="B19">
        <v>0</v>
      </c>
      <c r="C19">
        <v>11</v>
      </c>
      <c r="D19">
        <f>SUM(B17:B19)</f>
        <v>17</v>
      </c>
      <c r="E19"/>
      <c r="F19"/>
      <c r="G19">
        <f>SUM(B14:B19)</f>
        <v>17</v>
      </c>
      <c r="H19"/>
      <c r="I19"/>
      <c r="J19">
        <f>SUM(B11:B19)</f>
        <v>27</v>
      </c>
    </row>
    <row r="20" spans="1:10" x14ac:dyDescent="0.25">
      <c r="A20" t="s">
        <v>78</v>
      </c>
      <c r="B20">
        <v>2</v>
      </c>
      <c r="C20"/>
      <c r="D20"/>
      <c r="E20"/>
      <c r="F20"/>
      <c r="G20"/>
      <c r="H20"/>
      <c r="I20"/>
      <c r="J20"/>
    </row>
    <row r="21" spans="1:10" x14ac:dyDescent="0.25">
      <c r="A21" t="s">
        <v>77</v>
      </c>
      <c r="B21">
        <v>52</v>
      </c>
      <c r="C21">
        <v>54</v>
      </c>
      <c r="D21"/>
      <c r="E21">
        <f>SUM(B18:B21)</f>
        <v>65</v>
      </c>
      <c r="F21"/>
      <c r="G21"/>
      <c r="H21"/>
      <c r="I21">
        <f>SUM(B14:B21)</f>
        <v>71</v>
      </c>
      <c r="J21"/>
    </row>
    <row r="22" spans="1:10" x14ac:dyDescent="0.25">
      <c r="A22" t="s">
        <v>76</v>
      </c>
      <c r="B22">
        <v>18</v>
      </c>
      <c r="C22"/>
      <c r="D22">
        <f>SUM(B20:B22)</f>
        <v>72</v>
      </c>
      <c r="E22"/>
      <c r="F22">
        <f>SUM(B18:B22)</f>
        <v>83</v>
      </c>
      <c r="G22"/>
      <c r="H22"/>
      <c r="I22"/>
      <c r="J22"/>
    </row>
    <row r="23" spans="1:10" x14ac:dyDescent="0.25">
      <c r="A23" t="s">
        <v>75</v>
      </c>
      <c r="B23">
        <v>6</v>
      </c>
      <c r="C23">
        <f>SUM(B22:B23)</f>
        <v>24</v>
      </c>
      <c r="D23"/>
      <c r="E23"/>
      <c r="F23"/>
      <c r="G23"/>
      <c r="H23">
        <f>SUM(B17:B23)</f>
        <v>95</v>
      </c>
      <c r="I23"/>
      <c r="J23"/>
    </row>
    <row r="24" spans="1:10" x14ac:dyDescent="0.25">
      <c r="A24" t="s">
        <v>74</v>
      </c>
      <c r="B24">
        <v>3</v>
      </c>
      <c r="C24"/>
      <c r="D24"/>
      <c r="E24"/>
      <c r="F24"/>
      <c r="G24"/>
      <c r="H24"/>
      <c r="I24"/>
      <c r="J24"/>
    </row>
    <row r="25" spans="1:10" x14ac:dyDescent="0.25">
      <c r="A25" t="s">
        <v>73</v>
      </c>
      <c r="B25">
        <v>1</v>
      </c>
      <c r="C25">
        <f>SUM(B24:B25)</f>
        <v>4</v>
      </c>
      <c r="D25">
        <f>SUM(B23:B25)</f>
        <v>10</v>
      </c>
      <c r="E25">
        <f>SUM(B22:B25)</f>
        <v>28</v>
      </c>
      <c r="F25"/>
      <c r="G25">
        <f>SUM(B20:B25)</f>
        <v>82</v>
      </c>
      <c r="H25"/>
      <c r="I25"/>
      <c r="J25"/>
    </row>
    <row r="26" spans="1:10" x14ac:dyDescent="0.25">
      <c r="A26" t="s">
        <v>72</v>
      </c>
      <c r="B26">
        <v>0</v>
      </c>
      <c r="C26"/>
      <c r="D26"/>
      <c r="E26"/>
      <c r="F26"/>
      <c r="G26"/>
      <c r="H26"/>
      <c r="I26"/>
      <c r="J26"/>
    </row>
    <row r="27" spans="1:10" x14ac:dyDescent="0.25">
      <c r="A27" t="s">
        <v>71</v>
      </c>
      <c r="B27">
        <v>4</v>
      </c>
      <c r="C27">
        <f>SUM(B26:B27)</f>
        <v>4</v>
      </c>
      <c r="D27"/>
      <c r="E27"/>
      <c r="F27">
        <f>SUM(B23:B27)</f>
        <v>14</v>
      </c>
      <c r="G27"/>
      <c r="H27"/>
      <c r="I27"/>
      <c r="J27"/>
    </row>
    <row r="28" spans="1:10" x14ac:dyDescent="0.25">
      <c r="A28" t="s">
        <v>70</v>
      </c>
      <c r="B28">
        <v>10</v>
      </c>
      <c r="C28"/>
      <c r="D28">
        <f>SUM(B26:B28)</f>
        <v>14</v>
      </c>
      <c r="E28"/>
      <c r="F28"/>
      <c r="G28"/>
      <c r="H28"/>
      <c r="I28"/>
      <c r="J28">
        <f>SUM(B20:B28)</f>
        <v>96</v>
      </c>
    </row>
    <row r="29" spans="1:10" x14ac:dyDescent="0.25">
      <c r="A29" t="s">
        <v>69</v>
      </c>
      <c r="B29">
        <v>0</v>
      </c>
      <c r="C29">
        <f>SUM(B28:B29)</f>
        <v>10</v>
      </c>
      <c r="D29"/>
      <c r="E29">
        <f>SUM(B26:B29)</f>
        <v>14</v>
      </c>
      <c r="F29"/>
      <c r="G29"/>
      <c r="H29"/>
      <c r="I29">
        <f>SUM(B22:B29)</f>
        <v>42</v>
      </c>
      <c r="J29"/>
    </row>
    <row r="30" spans="1:10" x14ac:dyDescent="0.25">
      <c r="A30" t="s">
        <v>68</v>
      </c>
      <c r="B30">
        <v>0</v>
      </c>
      <c r="C30"/>
      <c r="D30"/>
      <c r="E30"/>
      <c r="F30"/>
      <c r="G30"/>
      <c r="H30">
        <f>SUM(B24:B30)</f>
        <v>18</v>
      </c>
      <c r="I30"/>
      <c r="J30"/>
    </row>
    <row r="31" spans="1:10" x14ac:dyDescent="0.25">
      <c r="A31" t="s">
        <v>67</v>
      </c>
      <c r="B31">
        <v>0</v>
      </c>
      <c r="C31">
        <f>SUM(B30:B31)</f>
        <v>0</v>
      </c>
      <c r="D31">
        <f>SUM(B29:B31)</f>
        <v>0</v>
      </c>
      <c r="E31"/>
      <c r="F31"/>
      <c r="G31">
        <f>SUM(B26:B31)</f>
        <v>14</v>
      </c>
      <c r="H31"/>
      <c r="I31"/>
      <c r="J31"/>
    </row>
    <row r="32" spans="1:10" x14ac:dyDescent="0.25">
      <c r="A32" t="s">
        <v>66</v>
      </c>
      <c r="B32">
        <v>0</v>
      </c>
      <c r="C32"/>
      <c r="D32"/>
      <c r="E32"/>
      <c r="F32">
        <f>SUM(B28:B32)</f>
        <v>10</v>
      </c>
      <c r="G32"/>
      <c r="H32"/>
      <c r="I32"/>
      <c r="J32"/>
    </row>
    <row r="33" spans="1:10" x14ac:dyDescent="0.25">
      <c r="A33" t="s">
        <v>64</v>
      </c>
      <c r="B33">
        <v>0</v>
      </c>
      <c r="C33">
        <f>SUM(B32:B33)</f>
        <v>0</v>
      </c>
      <c r="D33"/>
      <c r="E33">
        <f>SUM(B30:B33)</f>
        <v>0</v>
      </c>
      <c r="F33"/>
      <c r="G33"/>
      <c r="H33"/>
      <c r="I33"/>
      <c r="J33"/>
    </row>
    <row r="34" spans="1:10" x14ac:dyDescent="0.25">
      <c r="A34" t="s">
        <v>62</v>
      </c>
      <c r="B34">
        <v>0</v>
      </c>
      <c r="C34"/>
      <c r="D34">
        <f>SUM(B32:B34)</f>
        <v>0</v>
      </c>
      <c r="E34"/>
      <c r="F34"/>
      <c r="G34"/>
      <c r="H34"/>
      <c r="I34"/>
      <c r="J34"/>
    </row>
    <row r="35" spans="1:10" x14ac:dyDescent="0.25">
      <c r="A35" t="s">
        <v>61</v>
      </c>
      <c r="B35">
        <v>0</v>
      </c>
      <c r="C35">
        <f>SUM(B34:B35)</f>
        <v>0</v>
      </c>
      <c r="D35"/>
      <c r="E35"/>
      <c r="F35"/>
      <c r="G35"/>
      <c r="H35"/>
      <c r="I35"/>
      <c r="J35"/>
    </row>
    <row r="36" spans="1:10" x14ac:dyDescent="0.25">
      <c r="A36" t="s">
        <v>60</v>
      </c>
      <c r="B36">
        <v>11</v>
      </c>
      <c r="C36"/>
      <c r="D36"/>
      <c r="E36"/>
      <c r="F36"/>
      <c r="G36"/>
      <c r="H36"/>
      <c r="I36"/>
      <c r="J36"/>
    </row>
    <row r="37" spans="1:10" x14ac:dyDescent="0.25">
      <c r="A37" t="s">
        <v>59</v>
      </c>
      <c r="B37">
        <v>3</v>
      </c>
      <c r="C37">
        <f>SUM(B36:B37)</f>
        <v>14</v>
      </c>
      <c r="D37">
        <f>SUM(B35:B37)</f>
        <v>14</v>
      </c>
      <c r="E37">
        <f>SUM(B34:B37)</f>
        <v>14</v>
      </c>
      <c r="F37">
        <f>SUM(B33:B37)</f>
        <v>14</v>
      </c>
      <c r="G37">
        <f>SUM(B32:B37)</f>
        <v>14</v>
      </c>
      <c r="H37">
        <f>SUM(B31:B37)</f>
        <v>14</v>
      </c>
      <c r="I37">
        <f>SUM(B30:B37)</f>
        <v>14</v>
      </c>
      <c r="J37">
        <f>SUM(B29:B37)</f>
        <v>14</v>
      </c>
    </row>
    <row r="64" spans="2:10" x14ac:dyDescent="0.25">
      <c r="B64" s="13" t="s">
        <v>106</v>
      </c>
      <c r="C64" s="13"/>
      <c r="D64" s="13"/>
      <c r="E64" s="13"/>
      <c r="F64" s="13"/>
      <c r="G64" s="13"/>
      <c r="H64" s="13"/>
      <c r="I64" s="13"/>
      <c r="J64" s="13"/>
    </row>
    <row r="65" spans="2:10" x14ac:dyDescent="0.25">
      <c r="C65" s="7">
        <v>2</v>
      </c>
      <c r="D65" s="7">
        <v>3</v>
      </c>
      <c r="E65" s="7">
        <v>4</v>
      </c>
      <c r="F65" s="7">
        <v>5</v>
      </c>
      <c r="G65" s="7">
        <v>6</v>
      </c>
      <c r="H65" s="7">
        <v>7</v>
      </c>
      <c r="I65" s="7">
        <v>8</v>
      </c>
      <c r="J65" s="7">
        <v>9</v>
      </c>
    </row>
    <row r="66" spans="2:10" x14ac:dyDescent="0.25">
      <c r="B66" t="s">
        <v>107</v>
      </c>
      <c r="C66" s="7">
        <v>18</v>
      </c>
      <c r="D66" s="7">
        <v>12</v>
      </c>
      <c r="E66" s="7">
        <v>9</v>
      </c>
      <c r="F66" s="7">
        <v>7</v>
      </c>
      <c r="G66" s="7">
        <v>6</v>
      </c>
      <c r="H66" s="7">
        <v>5</v>
      </c>
      <c r="I66">
        <v>4</v>
      </c>
      <c r="J66">
        <v>4</v>
      </c>
    </row>
    <row r="67" spans="2:10" x14ac:dyDescent="0.25">
      <c r="B67" t="s">
        <v>108</v>
      </c>
      <c r="C67" s="9">
        <v>1.6363639999999999</v>
      </c>
      <c r="D67" s="9">
        <v>1.5</v>
      </c>
      <c r="E67" s="9">
        <v>1.125</v>
      </c>
      <c r="F67" s="9">
        <v>1.1666666999999999</v>
      </c>
      <c r="G67" s="9">
        <v>1</v>
      </c>
      <c r="H67" s="9">
        <v>1</v>
      </c>
      <c r="I67" s="9">
        <v>1</v>
      </c>
      <c r="J67" s="2">
        <v>1</v>
      </c>
    </row>
    <row r="68" spans="2:10" x14ac:dyDescent="0.25">
      <c r="B68" t="s">
        <v>109</v>
      </c>
      <c r="C68" s="9">
        <v>1.2735179999999999</v>
      </c>
      <c r="D68" s="9">
        <v>1.100482</v>
      </c>
      <c r="E68" s="9">
        <v>0.98099409999999998</v>
      </c>
      <c r="F68" s="9">
        <v>0.89097789999999999</v>
      </c>
      <c r="G68" s="9">
        <v>0.86745380000000005</v>
      </c>
      <c r="H68" s="9">
        <v>0.87572090000000002</v>
      </c>
      <c r="I68" s="2">
        <v>0.3077027</v>
      </c>
      <c r="J68" s="2">
        <v>0.54609209999999997</v>
      </c>
    </row>
    <row r="69" spans="2:10" x14ac:dyDescent="0.25">
      <c r="B69" t="s">
        <v>110</v>
      </c>
      <c r="C69" s="7" t="s">
        <v>40</v>
      </c>
      <c r="D69" s="7" t="s">
        <v>40</v>
      </c>
      <c r="E69" s="7" t="s">
        <v>40</v>
      </c>
      <c r="F69" s="7" t="s">
        <v>40</v>
      </c>
      <c r="G69" s="7" t="s">
        <v>38</v>
      </c>
      <c r="H69" s="7" t="s">
        <v>38</v>
      </c>
      <c r="I69" s="7" t="s">
        <v>38</v>
      </c>
      <c r="J69" s="7" t="s">
        <v>38</v>
      </c>
    </row>
  </sheetData>
  <mergeCells count="1">
    <mergeCell ref="B64:J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Hoja1</vt:lpstr>
      <vt:lpstr>0.1</vt:lpstr>
      <vt:lpstr>0.15</vt:lpstr>
      <vt:lpstr>0.5</vt:lpstr>
      <vt:lpstr>Opt.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Sierra</dc:creator>
  <cp:lastModifiedBy>2506</cp:lastModifiedBy>
  <dcterms:created xsi:type="dcterms:W3CDTF">2022-02-04T07:30:28Z</dcterms:created>
  <dcterms:modified xsi:type="dcterms:W3CDTF">2022-03-11T11:59:29Z</dcterms:modified>
</cp:coreProperties>
</file>