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506\Desktop\TESIS\DOCUMENTOS TESIS\Capitulos\R\Tesis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O45" i="1" l="1"/>
  <c r="N45" i="1"/>
  <c r="M45" i="1"/>
  <c r="P44" i="1"/>
  <c r="N44" i="1"/>
  <c r="M44" i="1"/>
  <c r="P43" i="1"/>
  <c r="O43" i="1"/>
  <c r="M43" i="1"/>
  <c r="P42" i="1"/>
  <c r="O42" i="1"/>
  <c r="N42" i="1"/>
  <c r="O40" i="1"/>
  <c r="N40" i="1"/>
  <c r="M40" i="1"/>
  <c r="P39" i="1"/>
  <c r="N39" i="1"/>
  <c r="M39" i="1"/>
  <c r="P38" i="1"/>
  <c r="O38" i="1"/>
  <c r="M38" i="1"/>
  <c r="P37" i="1"/>
  <c r="O37" i="1"/>
  <c r="N37" i="1"/>
  <c r="P35" i="1"/>
  <c r="O35" i="1"/>
  <c r="N35" i="1"/>
  <c r="M35" i="1"/>
</calcChain>
</file>

<file path=xl/sharedStrings.xml><?xml version="1.0" encoding="utf-8"?>
<sst xmlns="http://schemas.openxmlformats.org/spreadsheetml/2006/main" count="64" uniqueCount="56">
  <si>
    <t>X</t>
  </si>
  <si>
    <t>BIP008013</t>
  </si>
  <si>
    <t>SES_bip8013</t>
  </si>
  <si>
    <t>cros_smoothed</t>
  </si>
  <si>
    <t>SBA_smoothed</t>
  </si>
  <si>
    <t>SBJ_smoothed</t>
  </si>
  <si>
    <t>err_croston</t>
  </si>
  <si>
    <t>err_SBA</t>
  </si>
  <si>
    <t>err_SBJ</t>
  </si>
  <si>
    <t>err_SES</t>
  </si>
  <si>
    <t>17-Dec</t>
  </si>
  <si>
    <t>18-Jan</t>
  </si>
  <si>
    <t>18-Feb</t>
  </si>
  <si>
    <t>18-Mar</t>
  </si>
  <si>
    <t>18-Apr</t>
  </si>
  <si>
    <t>18-May</t>
  </si>
  <si>
    <t>18-Jun</t>
  </si>
  <si>
    <t>18-Jul</t>
  </si>
  <si>
    <t>18-Aug</t>
  </si>
  <si>
    <t>18-Sep</t>
  </si>
  <si>
    <t>18-Oct</t>
  </si>
  <si>
    <t>18-Nov</t>
  </si>
  <si>
    <t>18-Dec</t>
  </si>
  <si>
    <t>19-Jan</t>
  </si>
  <si>
    <t>19-Feb</t>
  </si>
  <si>
    <t>19-Mar</t>
  </si>
  <si>
    <t>19-Apr</t>
  </si>
  <si>
    <t>19-May</t>
  </si>
  <si>
    <t>19-Jun</t>
  </si>
  <si>
    <t>19-Jul</t>
  </si>
  <si>
    <t>19-Aug</t>
  </si>
  <si>
    <t>19-Sep</t>
  </si>
  <si>
    <t>19-Oct</t>
  </si>
  <si>
    <t>19-Nov</t>
  </si>
  <si>
    <t>19-Dec</t>
  </si>
  <si>
    <t>20-Jan</t>
  </si>
  <si>
    <t>20-Feb</t>
  </si>
  <si>
    <t>20-Mar</t>
  </si>
  <si>
    <t>20-Apr</t>
  </si>
  <si>
    <t>20-May</t>
  </si>
  <si>
    <t>20-Jun</t>
  </si>
  <si>
    <t>20-Jul</t>
  </si>
  <si>
    <t>20-Aug</t>
  </si>
  <si>
    <t>20-Sep</t>
  </si>
  <si>
    <t>20-Oct</t>
  </si>
  <si>
    <t>20-Nov</t>
  </si>
  <si>
    <t>SES</t>
  </si>
  <si>
    <t>Croston</t>
  </si>
  <si>
    <t>SBA</t>
  </si>
  <si>
    <t>SBJ</t>
  </si>
  <si>
    <t>ME</t>
  </si>
  <si>
    <t>MAE</t>
  </si>
  <si>
    <t>RMSE</t>
  </si>
  <si>
    <t>Error size</t>
  </si>
  <si>
    <t>RMSE variation</t>
  </si>
  <si>
    <t>MAE 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</si>
</sst>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 wrapText="1"/>
    </xf>
    <xf numFmtId="10" fontId="0" fillId="0" borderId="0" xfId="0" applyNumberFormat="1"/>
    <xf numFmtId="10" fontId="0" fillId="0" borderId="0" xfId="1" applyNumberFormat="1" applyFont="1"/>
    <xf numFmtId="10" fontId="0" fillId="0" borderId="0" xfId="0" applyNumberForma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BIP008013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Sheet1!$A$2:$A$37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Sheet1!$B$2:$B$42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5480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1520</c:v>
                </c:pt>
                <c:pt idx="17">
                  <c:v>3001</c:v>
                </c:pt>
                <c:pt idx="18">
                  <c:v>1001</c:v>
                </c:pt>
                <c:pt idx="19">
                  <c:v>3000</c:v>
                </c:pt>
                <c:pt idx="20">
                  <c:v>3000</c:v>
                </c:pt>
                <c:pt idx="21">
                  <c:v>2000</c:v>
                </c:pt>
                <c:pt idx="22">
                  <c:v>2000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1000</c:v>
                </c:pt>
                <c:pt idx="33">
                  <c:v>0</c:v>
                </c:pt>
                <c:pt idx="34">
                  <c:v>3000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62-414A-AD97-FBCBACEB8CC7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SES_bip8013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Sheet1!$A$2:$A$37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Sheet1!$C$2:$C$42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0.91364177347734898</c:v>
                </c:pt>
                <c:pt idx="13">
                  <c:v>1002.098077246603</c:v>
                </c:pt>
                <c:pt idx="14">
                  <c:v>818.98634434783776</c:v>
                </c:pt>
                <c:pt idx="15">
                  <c:v>669.33431712709989</c:v>
                </c:pt>
                <c:pt idx="16">
                  <c:v>547.02795861724917</c:v>
                </c:pt>
                <c:pt idx="17">
                  <c:v>724.81753890381174</c:v>
                </c:pt>
                <c:pt idx="18">
                  <c:v>1140.740615006604</c:v>
                </c:pt>
                <c:pt idx="19">
                  <c:v>1115.206042342314</c:v>
                </c:pt>
                <c:pt idx="20">
                  <c:v>1459.6113411650661</c:v>
                </c:pt>
                <c:pt idx="21">
                  <c:v>1741.084026385535</c:v>
                </c:pt>
                <c:pt idx="22">
                  <c:v>1788.395316248482</c:v>
                </c:pt>
                <c:pt idx="23">
                  <c:v>1827.061491956252</c:v>
                </c:pt>
                <c:pt idx="24">
                  <c:v>1493.205551603636</c:v>
                </c:pt>
                <c:pt idx="25">
                  <c:v>1220.354557936962</c:v>
                </c:pt>
                <c:pt idx="26">
                  <c:v>1180.0895321154931</c:v>
                </c:pt>
                <c:pt idx="27">
                  <c:v>1147.182068214152</c:v>
                </c:pt>
                <c:pt idx="28">
                  <c:v>1120.287731048704</c:v>
                </c:pt>
                <c:pt idx="29">
                  <c:v>915.57939716865314</c:v>
                </c:pt>
                <c:pt idx="30">
                  <c:v>748.27708033095507</c:v>
                </c:pt>
                <c:pt idx="31">
                  <c:v>611.54564058574977</c:v>
                </c:pt>
                <c:pt idx="32">
                  <c:v>499.98164021502407</c:v>
                </c:pt>
                <c:pt idx="33">
                  <c:v>591.34917241606024</c:v>
                </c:pt>
                <c:pt idx="34">
                  <c:v>483.2929110899459</c:v>
                </c:pt>
                <c:pt idx="35">
                  <c:v>943.16665669690542</c:v>
                </c:pt>
                <c:pt idx="36">
                  <c:v>770.82339999999999</c:v>
                </c:pt>
                <c:pt idx="37">
                  <c:v>770.82339999999999</c:v>
                </c:pt>
                <c:pt idx="38">
                  <c:v>770.82339999999999</c:v>
                </c:pt>
                <c:pt idx="39">
                  <c:v>770.82339999999999</c:v>
                </c:pt>
                <c:pt idx="40">
                  <c:v>770.82339999999999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62-414A-AD97-FBCBACEB8CC7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Sheet1!$A$2:$A$37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Sheet1!$D$2:$D$42</c:f>
              <c:numCache>
                <c:formatCode>General</c:formatCode>
                <c:ptCount val="41"/>
                <c:pt idx="12">
                  <c:v>7.0390355313700477</c:v>
                </c:pt>
                <c:pt idx="13">
                  <c:v>391.7845163802329</c:v>
                </c:pt>
                <c:pt idx="14">
                  <c:v>391.7845163802329</c:v>
                </c:pt>
                <c:pt idx="15">
                  <c:v>391.7845163802329</c:v>
                </c:pt>
                <c:pt idx="16">
                  <c:v>391.7845163802329</c:v>
                </c:pt>
                <c:pt idx="17">
                  <c:v>449.6611730731496</c:v>
                </c:pt>
                <c:pt idx="18">
                  <c:v>604.54264934720868</c:v>
                </c:pt>
                <c:pt idx="19">
                  <c:v>599.30514788984749</c:v>
                </c:pt>
                <c:pt idx="20">
                  <c:v>735.39492505549185</c:v>
                </c:pt>
                <c:pt idx="21">
                  <c:v>854.45458552704838</c:v>
                </c:pt>
                <c:pt idx="22">
                  <c:v>888.24219051780005</c:v>
                </c:pt>
                <c:pt idx="23">
                  <c:v>917.8039489390402</c:v>
                </c:pt>
                <c:pt idx="24">
                  <c:v>917.8039489390402</c:v>
                </c:pt>
                <c:pt idx="25">
                  <c:v>917.8039489390402</c:v>
                </c:pt>
                <c:pt idx="26">
                  <c:v>873.23317564841886</c:v>
                </c:pt>
                <c:pt idx="27">
                  <c:v>834.2971299046385</c:v>
                </c:pt>
                <c:pt idx="28">
                  <c:v>800.23689383535611</c:v>
                </c:pt>
                <c:pt idx="29">
                  <c:v>800.23689383535611</c:v>
                </c:pt>
                <c:pt idx="30">
                  <c:v>800.23689383535611</c:v>
                </c:pt>
                <c:pt idx="31">
                  <c:v>800.23689383535611</c:v>
                </c:pt>
                <c:pt idx="32">
                  <c:v>700.06423036877686</c:v>
                </c:pt>
                <c:pt idx="33">
                  <c:v>682.80377170345491</c:v>
                </c:pt>
                <c:pt idx="34">
                  <c:v>682.80377170345491</c:v>
                </c:pt>
                <c:pt idx="35">
                  <c:v>808.42846188941371</c:v>
                </c:pt>
                <c:pt idx="36">
                  <c:v>808.42846188941371</c:v>
                </c:pt>
                <c:pt idx="37">
                  <c:v>808.42846188941371</c:v>
                </c:pt>
                <c:pt idx="38">
                  <c:v>808.42846188941371</c:v>
                </c:pt>
                <c:pt idx="39">
                  <c:v>808.42846188941371</c:v>
                </c:pt>
                <c:pt idx="40">
                  <c:v>808.42846188941371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62-414A-AD97-FBCBACEB8CC7}"/>
            </c:ext>
          </c:extLst>
        </c:ser>
        <c:ser>
          <c:idx val="4"/>
          <c:order val="3"/>
          <c:tx>
            <c:strRef>
              <c:f>Sheet1!$E$1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Sheet1!$A$2:$A$37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Sheet1!$E$2:$E$42</c:f>
              <c:numCache>
                <c:formatCode>General</c:formatCode>
                <c:ptCount val="41"/>
                <c:pt idx="12">
                  <c:v>2.9640684256436982</c:v>
                </c:pt>
                <c:pt idx="13">
                  <c:v>391.77942116153412</c:v>
                </c:pt>
                <c:pt idx="14">
                  <c:v>391.77942116153412</c:v>
                </c:pt>
                <c:pt idx="15">
                  <c:v>391.77942116153412</c:v>
                </c:pt>
                <c:pt idx="16">
                  <c:v>391.77942116153412</c:v>
                </c:pt>
                <c:pt idx="17">
                  <c:v>450.13098474685052</c:v>
                </c:pt>
                <c:pt idx="18">
                  <c:v>606.27617391879767</c:v>
                </c:pt>
                <c:pt idx="19">
                  <c:v>600.6130926372465</c:v>
                </c:pt>
                <c:pt idx="20">
                  <c:v>737.6363017085813</c:v>
                </c:pt>
                <c:pt idx="21">
                  <c:v>857.3124385130144</c:v>
                </c:pt>
                <c:pt idx="22">
                  <c:v>890.81744949712322</c:v>
                </c:pt>
                <c:pt idx="23">
                  <c:v>920.08074337870232</c:v>
                </c:pt>
                <c:pt idx="24">
                  <c:v>920.08074337870232</c:v>
                </c:pt>
                <c:pt idx="25">
                  <c:v>920.08074337870232</c:v>
                </c:pt>
                <c:pt idx="26">
                  <c:v>874.61910431547153</c:v>
                </c:pt>
                <c:pt idx="27">
                  <c:v>834.91291491336335</c:v>
                </c:pt>
                <c:pt idx="28">
                  <c:v>800.23351166028647</c:v>
                </c:pt>
                <c:pt idx="29">
                  <c:v>800.23351166028647</c:v>
                </c:pt>
                <c:pt idx="30">
                  <c:v>800.23351166028647</c:v>
                </c:pt>
                <c:pt idx="31">
                  <c:v>800.23351166028647</c:v>
                </c:pt>
                <c:pt idx="32">
                  <c:v>698.99530458829997</c:v>
                </c:pt>
                <c:pt idx="33">
                  <c:v>681.52300637009637</c:v>
                </c:pt>
                <c:pt idx="34">
                  <c:v>681.52300637009637</c:v>
                </c:pt>
                <c:pt idx="35">
                  <c:v>808.3030516381441</c:v>
                </c:pt>
                <c:pt idx="36">
                  <c:v>808.3030516381441</c:v>
                </c:pt>
                <c:pt idx="37">
                  <c:v>808.3030516381441</c:v>
                </c:pt>
                <c:pt idx="38">
                  <c:v>808.3030516381441</c:v>
                </c:pt>
                <c:pt idx="39">
                  <c:v>808.3030516381441</c:v>
                </c:pt>
                <c:pt idx="40">
                  <c:v>808.3030516381441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62-414A-AD97-FBCBACEB8CC7}"/>
            </c:ext>
          </c:extLst>
        </c:ser>
        <c:ser>
          <c:idx val="5"/>
          <c:order val="4"/>
          <c:tx>
            <c:strRef>
              <c:f>Sheet1!$F$1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Sheet1!$A$2:$A$37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Sheet1!$F$2:$F$42</c:f>
              <c:numCache>
                <c:formatCode>General</c:formatCode>
                <c:ptCount val="41"/>
                <c:pt idx="12">
                  <c:v>7.9929540719006038</c:v>
                </c:pt>
                <c:pt idx="13">
                  <c:v>373.31068543967979</c:v>
                </c:pt>
                <c:pt idx="14">
                  <c:v>373.31068543967979</c:v>
                </c:pt>
                <c:pt idx="15">
                  <c:v>373.31068543967979</c:v>
                </c:pt>
                <c:pt idx="16">
                  <c:v>373.31068543967979</c:v>
                </c:pt>
                <c:pt idx="17">
                  <c:v>431.50487013600741</c:v>
                </c:pt>
                <c:pt idx="18">
                  <c:v>581.91495336323362</c:v>
                </c:pt>
                <c:pt idx="19">
                  <c:v>581.17510674638845</c:v>
                </c:pt>
                <c:pt idx="20">
                  <c:v>714.12114312377184</c:v>
                </c:pt>
                <c:pt idx="21">
                  <c:v>831.61393495666937</c:v>
                </c:pt>
                <c:pt idx="22">
                  <c:v>868.61636054628775</c:v>
                </c:pt>
                <c:pt idx="23">
                  <c:v>901.31773690780869</c:v>
                </c:pt>
                <c:pt idx="24">
                  <c:v>901.31773690780869</c:v>
                </c:pt>
                <c:pt idx="25">
                  <c:v>901.31773690780869</c:v>
                </c:pt>
                <c:pt idx="26">
                  <c:v>863.3846247076134</c:v>
                </c:pt>
                <c:pt idx="27">
                  <c:v>829.86076110861302</c:v>
                </c:pt>
                <c:pt idx="28">
                  <c:v>800.23361081817757</c:v>
                </c:pt>
                <c:pt idx="29">
                  <c:v>800.23361081817757</c:v>
                </c:pt>
                <c:pt idx="30">
                  <c:v>800.23361081817757</c:v>
                </c:pt>
                <c:pt idx="31">
                  <c:v>800.23361081817757</c:v>
                </c:pt>
                <c:pt idx="32">
                  <c:v>707.28368016980642</c:v>
                </c:pt>
                <c:pt idx="33">
                  <c:v>691.90451883846242</c:v>
                </c:pt>
                <c:pt idx="34">
                  <c:v>691.90451883846242</c:v>
                </c:pt>
                <c:pt idx="35">
                  <c:v>811.97969712959537</c:v>
                </c:pt>
                <c:pt idx="36">
                  <c:v>811.97969712959537</c:v>
                </c:pt>
                <c:pt idx="37">
                  <c:v>811.97969712959537</c:v>
                </c:pt>
                <c:pt idx="38">
                  <c:v>811.97969712959537</c:v>
                </c:pt>
                <c:pt idx="39">
                  <c:v>811.97969712959537</c:v>
                </c:pt>
                <c:pt idx="40">
                  <c:v>811.97969712959537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62-414A-AD97-FBCBACEB8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307336"/>
        <c:axId val="448300120"/>
      </c:lineChart>
      <c:catAx>
        <c:axId val="448307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00120"/>
        <c:crosses val="autoZero"/>
        <c:auto val="1"/>
        <c:lblAlgn val="ctr"/>
        <c:lblOffset val="100"/>
        <c:noMultiLvlLbl val="0"/>
      </c:catAx>
      <c:valAx>
        <c:axId val="44830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07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0</xdr:row>
      <xdr:rowOff>57150</xdr:rowOff>
    </xdr:from>
    <xdr:to>
      <xdr:col>24</xdr:col>
      <xdr:colOff>142874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abSelected="1" topLeftCell="A9" workbookViewId="0">
      <selection activeCell="M31" sqref="M31"/>
    </sheetView>
  </sheetViews>
  <sheetFormatPr defaultRowHeight="15" x14ac:dyDescent="0.25"/>
  <cols>
    <col min="1" max="1" width="7.42578125" bestFit="1" customWidth="1"/>
    <col min="2" max="2" width="9.85546875" bestFit="1" customWidth="1"/>
    <col min="3" max="3" width="12" bestFit="1" customWidth="1"/>
    <col min="4" max="4" width="14.7109375" bestFit="1" customWidth="1"/>
    <col min="5" max="5" width="14.5703125" bestFit="1" customWidth="1"/>
    <col min="6" max="6" width="14" bestFit="1" customWidth="1"/>
    <col min="7" max="10" width="12.7109375" bestFit="1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 t="s">
        <v>11</v>
      </c>
      <c r="B3">
        <v>0</v>
      </c>
      <c r="C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 t="s">
        <v>12</v>
      </c>
      <c r="B4">
        <v>0</v>
      </c>
      <c r="C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 t="s">
        <v>13</v>
      </c>
      <c r="B5">
        <v>0</v>
      </c>
      <c r="C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A6" t="s">
        <v>14</v>
      </c>
      <c r="B6">
        <v>0</v>
      </c>
      <c r="C6">
        <v>0</v>
      </c>
      <c r="G6">
        <v>0</v>
      </c>
      <c r="H6">
        <v>0</v>
      </c>
      <c r="I6">
        <v>0</v>
      </c>
      <c r="J6">
        <v>0</v>
      </c>
    </row>
    <row r="7" spans="1:10" x14ac:dyDescent="0.25">
      <c r="A7" t="s">
        <v>15</v>
      </c>
      <c r="B7">
        <v>0</v>
      </c>
      <c r="C7">
        <v>0</v>
      </c>
      <c r="G7">
        <v>0</v>
      </c>
      <c r="H7">
        <v>0</v>
      </c>
      <c r="I7">
        <v>0</v>
      </c>
      <c r="J7">
        <v>0</v>
      </c>
    </row>
    <row r="8" spans="1:10" x14ac:dyDescent="0.25">
      <c r="A8" t="s">
        <v>16</v>
      </c>
      <c r="B8">
        <v>0</v>
      </c>
      <c r="C8">
        <v>0</v>
      </c>
      <c r="G8">
        <v>0</v>
      </c>
      <c r="H8">
        <v>0</v>
      </c>
      <c r="I8">
        <v>0</v>
      </c>
      <c r="J8">
        <v>0</v>
      </c>
    </row>
    <row r="9" spans="1:10" x14ac:dyDescent="0.25">
      <c r="A9" t="s">
        <v>17</v>
      </c>
      <c r="B9">
        <v>0</v>
      </c>
      <c r="C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 t="s">
        <v>18</v>
      </c>
      <c r="B10">
        <v>0</v>
      </c>
      <c r="C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0</v>
      </c>
      <c r="C12">
        <v>0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 t="s">
        <v>21</v>
      </c>
      <c r="B13">
        <v>5</v>
      </c>
      <c r="C13">
        <v>0</v>
      </c>
      <c r="G13">
        <v>0</v>
      </c>
      <c r="H13">
        <v>0</v>
      </c>
      <c r="I13">
        <v>0</v>
      </c>
      <c r="J13">
        <v>5</v>
      </c>
    </row>
    <row r="14" spans="1:10" x14ac:dyDescent="0.25">
      <c r="A14" t="s">
        <v>22</v>
      </c>
      <c r="B14">
        <v>5480</v>
      </c>
      <c r="C14">
        <v>0.91364177347734898</v>
      </c>
      <c r="D14">
        <v>7.0390355313700477</v>
      </c>
      <c r="E14">
        <v>2.9640684256436982</v>
      </c>
      <c r="F14">
        <v>7.9929540719006038</v>
      </c>
      <c r="G14">
        <v>5472.9609644686298</v>
      </c>
      <c r="H14">
        <v>5477.0359315743563</v>
      </c>
      <c r="I14">
        <v>5472.0070459280996</v>
      </c>
      <c r="J14">
        <v>5479.0863582265229</v>
      </c>
    </row>
    <row r="15" spans="1:10" x14ac:dyDescent="0.25">
      <c r="A15" t="s">
        <v>23</v>
      </c>
      <c r="B15">
        <v>0</v>
      </c>
      <c r="C15">
        <v>1002.098077246603</v>
      </c>
      <c r="D15">
        <v>391.7845163802329</v>
      </c>
      <c r="E15">
        <v>391.77942116153412</v>
      </c>
      <c r="F15">
        <v>373.31068543967979</v>
      </c>
      <c r="G15">
        <v>-391.7845163802329</v>
      </c>
      <c r="H15">
        <v>-391.77942116153412</v>
      </c>
      <c r="I15">
        <v>-373.31068543967979</v>
      </c>
      <c r="J15">
        <v>-1002.098077246603</v>
      </c>
    </row>
    <row r="16" spans="1:10" x14ac:dyDescent="0.25">
      <c r="A16" t="s">
        <v>24</v>
      </c>
      <c r="B16">
        <v>0</v>
      </c>
      <c r="C16">
        <v>818.98634434783776</v>
      </c>
      <c r="D16">
        <v>391.7845163802329</v>
      </c>
      <c r="E16">
        <v>391.77942116153412</v>
      </c>
      <c r="F16">
        <v>373.31068543967979</v>
      </c>
      <c r="G16">
        <v>-391.7845163802329</v>
      </c>
      <c r="H16">
        <v>-391.77942116153412</v>
      </c>
      <c r="I16">
        <v>-373.31068543967979</v>
      </c>
      <c r="J16">
        <v>-818.98634434783776</v>
      </c>
    </row>
    <row r="17" spans="1:16" x14ac:dyDescent="0.25">
      <c r="A17" t="s">
        <v>25</v>
      </c>
      <c r="B17">
        <v>0</v>
      </c>
      <c r="C17">
        <v>669.33431712709989</v>
      </c>
      <c r="D17">
        <v>391.7845163802329</v>
      </c>
      <c r="E17">
        <v>391.77942116153412</v>
      </c>
      <c r="F17">
        <v>373.31068543967979</v>
      </c>
      <c r="G17">
        <v>-391.7845163802329</v>
      </c>
      <c r="H17">
        <v>-391.77942116153412</v>
      </c>
      <c r="I17">
        <v>-373.31068543967979</v>
      </c>
      <c r="J17">
        <v>-669.33431712709989</v>
      </c>
    </row>
    <row r="18" spans="1:16" x14ac:dyDescent="0.25">
      <c r="A18" t="s">
        <v>26</v>
      </c>
      <c r="B18">
        <v>1520</v>
      </c>
      <c r="C18">
        <v>547.02795861724917</v>
      </c>
      <c r="D18">
        <v>391.7845163802329</v>
      </c>
      <c r="E18">
        <v>391.77942116153412</v>
      </c>
      <c r="F18">
        <v>373.31068543967979</v>
      </c>
      <c r="G18">
        <v>1128.2154836197669</v>
      </c>
      <c r="H18">
        <v>1128.2205788384661</v>
      </c>
      <c r="I18">
        <v>1146.6893145603201</v>
      </c>
      <c r="J18">
        <v>972.97204138275083</v>
      </c>
    </row>
    <row r="19" spans="1:16" x14ac:dyDescent="0.25">
      <c r="A19" t="s">
        <v>27</v>
      </c>
      <c r="B19">
        <v>3001</v>
      </c>
      <c r="C19">
        <v>724.81753890381174</v>
      </c>
      <c r="D19">
        <v>449.6611730731496</v>
      </c>
      <c r="E19">
        <v>450.13098474685052</v>
      </c>
      <c r="F19">
        <v>431.50487013600741</v>
      </c>
      <c r="G19">
        <v>2551.3388269268498</v>
      </c>
      <c r="H19">
        <v>2550.869015253149</v>
      </c>
      <c r="I19">
        <v>2569.495129863993</v>
      </c>
      <c r="J19">
        <v>2276.1824610961889</v>
      </c>
    </row>
    <row r="20" spans="1:16" x14ac:dyDescent="0.25">
      <c r="A20" t="s">
        <v>28</v>
      </c>
      <c r="B20">
        <v>1001</v>
      </c>
      <c r="C20">
        <v>1140.740615006604</v>
      </c>
      <c r="D20">
        <v>604.54264934720868</v>
      </c>
      <c r="E20">
        <v>606.27617391879767</v>
      </c>
      <c r="F20">
        <v>581.91495336323362</v>
      </c>
      <c r="G20">
        <v>396.45735065279132</v>
      </c>
      <c r="H20">
        <v>394.72382608120228</v>
      </c>
      <c r="I20">
        <v>419.08504663676638</v>
      </c>
      <c r="J20">
        <v>-139.7406150066036</v>
      </c>
    </row>
    <row r="21" spans="1:16" x14ac:dyDescent="0.25">
      <c r="A21" t="s">
        <v>29</v>
      </c>
      <c r="B21">
        <v>3000</v>
      </c>
      <c r="C21">
        <v>1115.206042342314</v>
      </c>
      <c r="D21">
        <v>599.30514788984749</v>
      </c>
      <c r="E21">
        <v>600.6130926372465</v>
      </c>
      <c r="F21">
        <v>581.17510674638845</v>
      </c>
      <c r="G21">
        <v>2400.6948521101531</v>
      </c>
      <c r="H21">
        <v>2399.3869073627529</v>
      </c>
      <c r="I21">
        <v>2418.8248932536121</v>
      </c>
      <c r="J21">
        <v>1884.793957657686</v>
      </c>
    </row>
    <row r="22" spans="1:16" x14ac:dyDescent="0.25">
      <c r="A22" t="s">
        <v>30</v>
      </c>
      <c r="B22">
        <v>3000</v>
      </c>
      <c r="C22">
        <v>1459.6113411650661</v>
      </c>
      <c r="D22">
        <v>735.39492505549185</v>
      </c>
      <c r="E22">
        <v>737.6363017085813</v>
      </c>
      <c r="F22">
        <v>714.12114312377184</v>
      </c>
      <c r="G22">
        <v>2264.605074944508</v>
      </c>
      <c r="H22">
        <v>2262.363698291419</v>
      </c>
      <c r="I22">
        <v>2285.8788568762279</v>
      </c>
      <c r="J22">
        <v>1540.3886588349339</v>
      </c>
    </row>
    <row r="23" spans="1:16" x14ac:dyDescent="0.25">
      <c r="A23" t="s">
        <v>31</v>
      </c>
      <c r="B23">
        <v>2000</v>
      </c>
      <c r="C23">
        <v>1741.084026385535</v>
      </c>
      <c r="D23">
        <v>854.45458552704838</v>
      </c>
      <c r="E23">
        <v>857.3124385130144</v>
      </c>
      <c r="F23">
        <v>831.61393495666937</v>
      </c>
      <c r="G23">
        <v>1145.545414472952</v>
      </c>
      <c r="H23">
        <v>1142.6875614869859</v>
      </c>
      <c r="I23">
        <v>1168.386065043331</v>
      </c>
      <c r="J23">
        <v>258.9159736144652</v>
      </c>
    </row>
    <row r="24" spans="1:16" x14ac:dyDescent="0.25">
      <c r="A24" t="s">
        <v>32</v>
      </c>
      <c r="B24">
        <v>2000</v>
      </c>
      <c r="C24">
        <v>1788.395316248482</v>
      </c>
      <c r="D24">
        <v>888.24219051780005</v>
      </c>
      <c r="E24">
        <v>890.81744949712322</v>
      </c>
      <c r="F24">
        <v>868.61636054628775</v>
      </c>
      <c r="G24">
        <v>1111.7578094821999</v>
      </c>
      <c r="H24">
        <v>1109.1825505028769</v>
      </c>
      <c r="I24">
        <v>1131.383639453712</v>
      </c>
      <c r="J24">
        <v>211.60468375151851</v>
      </c>
    </row>
    <row r="25" spans="1:16" x14ac:dyDescent="0.25">
      <c r="A25" t="s">
        <v>33</v>
      </c>
      <c r="B25">
        <v>0</v>
      </c>
      <c r="C25">
        <v>1827.061491956252</v>
      </c>
      <c r="D25">
        <v>917.8039489390402</v>
      </c>
      <c r="E25">
        <v>920.08074337870232</v>
      </c>
      <c r="F25">
        <v>901.31773690780869</v>
      </c>
      <c r="G25">
        <v>-917.8039489390402</v>
      </c>
      <c r="H25">
        <v>-920.08074337870232</v>
      </c>
      <c r="I25">
        <v>-901.31773690780869</v>
      </c>
      <c r="J25">
        <v>-1827.061491956252</v>
      </c>
    </row>
    <row r="26" spans="1:16" x14ac:dyDescent="0.25">
      <c r="A26" t="s">
        <v>34</v>
      </c>
      <c r="B26">
        <v>0</v>
      </c>
      <c r="C26">
        <v>1493.205551603636</v>
      </c>
      <c r="D26">
        <v>917.8039489390402</v>
      </c>
      <c r="E26">
        <v>920.08074337870232</v>
      </c>
      <c r="F26">
        <v>901.31773690780869</v>
      </c>
      <c r="G26">
        <v>-917.8039489390402</v>
      </c>
      <c r="H26">
        <v>-920.08074337870232</v>
      </c>
      <c r="I26">
        <v>-901.31773690780869</v>
      </c>
      <c r="J26">
        <v>-1493.205551603636</v>
      </c>
    </row>
    <row r="27" spans="1:16" x14ac:dyDescent="0.25">
      <c r="A27" t="s">
        <v>35</v>
      </c>
      <c r="B27">
        <v>1000</v>
      </c>
      <c r="C27">
        <v>1220.354557936962</v>
      </c>
      <c r="D27">
        <v>917.8039489390402</v>
      </c>
      <c r="E27">
        <v>920.08074337870232</v>
      </c>
      <c r="F27">
        <v>901.31773690780869</v>
      </c>
      <c r="G27">
        <v>82.196051060959803</v>
      </c>
      <c r="H27">
        <v>79.919256621297677</v>
      </c>
      <c r="I27">
        <v>98.682263092191306</v>
      </c>
      <c r="J27">
        <v>-220.35455793696181</v>
      </c>
    </row>
    <row r="28" spans="1:16" x14ac:dyDescent="0.25">
      <c r="A28" t="s">
        <v>36</v>
      </c>
      <c r="B28">
        <v>1000</v>
      </c>
      <c r="C28">
        <v>1180.0895321154931</v>
      </c>
      <c r="D28">
        <v>873.23317564841886</v>
      </c>
      <c r="E28">
        <v>874.61910431547153</v>
      </c>
      <c r="F28">
        <v>863.3846247076134</v>
      </c>
      <c r="G28">
        <v>126.76682435158111</v>
      </c>
      <c r="H28">
        <v>125.3808956845285</v>
      </c>
      <c r="I28">
        <v>136.6153752923866</v>
      </c>
      <c r="J28">
        <v>-180.08953211549331</v>
      </c>
    </row>
    <row r="29" spans="1:16" x14ac:dyDescent="0.25">
      <c r="A29" t="s">
        <v>37</v>
      </c>
      <c r="B29">
        <v>1000</v>
      </c>
      <c r="C29">
        <v>1147.182068214152</v>
      </c>
      <c r="D29">
        <v>834.2971299046385</v>
      </c>
      <c r="E29">
        <v>834.91291491336335</v>
      </c>
      <c r="F29">
        <v>829.86076110861302</v>
      </c>
      <c r="G29">
        <v>165.7028700953615</v>
      </c>
      <c r="H29">
        <v>165.08708508663671</v>
      </c>
      <c r="I29">
        <v>170.13923889138701</v>
      </c>
      <c r="J29">
        <v>-147.1820682141522</v>
      </c>
    </row>
    <row r="30" spans="1:16" x14ac:dyDescent="0.25">
      <c r="A30" t="s">
        <v>38</v>
      </c>
      <c r="B30">
        <v>0</v>
      </c>
      <c r="C30">
        <v>1120.287731048704</v>
      </c>
      <c r="D30">
        <v>800.23689383535611</v>
      </c>
      <c r="E30">
        <v>800.23351166028647</v>
      </c>
      <c r="F30">
        <v>800.23361081817757</v>
      </c>
      <c r="G30">
        <v>-800.23689383535611</v>
      </c>
      <c r="H30">
        <v>-800.23351166028647</v>
      </c>
      <c r="I30">
        <v>-800.23361081817757</v>
      </c>
      <c r="J30">
        <v>-1120.287731048704</v>
      </c>
      <c r="M30" t="s">
        <v>46</v>
      </c>
      <c r="N30" t="s">
        <v>47</v>
      </c>
      <c r="O30" t="s">
        <v>48</v>
      </c>
      <c r="P30" t="s">
        <v>49</v>
      </c>
    </row>
    <row r="31" spans="1:16" x14ac:dyDescent="0.25">
      <c r="A31" t="s">
        <v>39</v>
      </c>
      <c r="B31">
        <v>0</v>
      </c>
      <c r="C31">
        <v>915.57939716865314</v>
      </c>
      <c r="D31">
        <v>800.23689383535611</v>
      </c>
      <c r="E31">
        <v>800.23351166028647</v>
      </c>
      <c r="F31">
        <v>800.23361081817757</v>
      </c>
      <c r="G31">
        <v>-800.23689383535611</v>
      </c>
      <c r="H31">
        <v>-800.23351166028647</v>
      </c>
      <c r="I31">
        <v>-800.23361081817757</v>
      </c>
      <c r="J31">
        <v>-915.57939716865314</v>
      </c>
      <c r="M31">
        <v>0.1827</v>
      </c>
      <c r="N31">
        <v>0.1252019</v>
      </c>
      <c r="O31">
        <v>0.1265995</v>
      </c>
      <c r="P31">
        <v>0.16236999999999999</v>
      </c>
    </row>
    <row r="32" spans="1:16" x14ac:dyDescent="0.25">
      <c r="A32" t="s">
        <v>40</v>
      </c>
      <c r="B32">
        <v>0</v>
      </c>
      <c r="C32">
        <v>748.27708033095507</v>
      </c>
      <c r="D32">
        <v>800.23689383535611</v>
      </c>
      <c r="E32">
        <v>800.23351166028647</v>
      </c>
      <c r="F32">
        <v>800.23361081817757</v>
      </c>
      <c r="G32">
        <v>-800.23689383535611</v>
      </c>
      <c r="H32">
        <v>-800.23351166028647</v>
      </c>
      <c r="I32">
        <v>-800.23361081817757</v>
      </c>
      <c r="J32">
        <v>-748.27708033095507</v>
      </c>
      <c r="L32" t="s">
        <v>50</v>
      </c>
      <c r="M32" s="2">
        <v>117.1781</v>
      </c>
      <c r="N32" s="2">
        <v>326.70089999999999</v>
      </c>
      <c r="O32" s="2">
        <v>326.36329999999998</v>
      </c>
      <c r="P32" s="2">
        <v>333.1003</v>
      </c>
    </row>
    <row r="33" spans="1:16" x14ac:dyDescent="0.25">
      <c r="A33" t="s">
        <v>41</v>
      </c>
      <c r="B33">
        <v>1</v>
      </c>
      <c r="C33">
        <v>611.54564058574977</v>
      </c>
      <c r="D33">
        <v>800.23689383535611</v>
      </c>
      <c r="E33">
        <v>800.23351166028647</v>
      </c>
      <c r="F33">
        <v>800.23361081817757</v>
      </c>
      <c r="G33">
        <v>-799.23689383535611</v>
      </c>
      <c r="H33">
        <v>-799.23351166028647</v>
      </c>
      <c r="I33">
        <v>-799.23361081817757</v>
      </c>
      <c r="J33">
        <v>-610.54564058574977</v>
      </c>
      <c r="L33" t="s">
        <v>51</v>
      </c>
      <c r="M33" s="2">
        <v>752.0258</v>
      </c>
      <c r="N33" s="2">
        <v>754.59760000000006</v>
      </c>
      <c r="O33" s="2">
        <v>754.43330000000003</v>
      </c>
      <c r="P33" s="2">
        <v>756.7885</v>
      </c>
    </row>
    <row r="34" spans="1:16" x14ac:dyDescent="0.25">
      <c r="A34" t="s">
        <v>42</v>
      </c>
      <c r="B34">
        <v>1000</v>
      </c>
      <c r="C34">
        <v>499.98164021502407</v>
      </c>
      <c r="D34">
        <v>700.06423036877686</v>
      </c>
      <c r="E34">
        <v>698.99530458829997</v>
      </c>
      <c r="F34">
        <v>707.28368016980642</v>
      </c>
      <c r="G34">
        <v>299.93576963122308</v>
      </c>
      <c r="H34">
        <v>301.00469541170003</v>
      </c>
      <c r="I34">
        <v>292.71631983019358</v>
      </c>
      <c r="J34">
        <v>500.01835978497593</v>
      </c>
      <c r="L34" t="s">
        <v>52</v>
      </c>
      <c r="M34" s="2">
        <v>1300.0769</v>
      </c>
      <c r="N34" s="2">
        <v>1319.3778</v>
      </c>
      <c r="O34" s="2">
        <v>1319.6328000000001</v>
      </c>
      <c r="P34" s="2">
        <v>1322.5387000000001</v>
      </c>
    </row>
    <row r="35" spans="1:16" x14ac:dyDescent="0.25">
      <c r="A35" t="s">
        <v>43</v>
      </c>
      <c r="B35">
        <v>0</v>
      </c>
      <c r="C35">
        <v>591.34917241606024</v>
      </c>
      <c r="D35">
        <v>682.80377170345491</v>
      </c>
      <c r="E35">
        <v>681.52300637009637</v>
      </c>
      <c r="F35">
        <v>691.90451883846242</v>
      </c>
      <c r="G35">
        <v>-682.80377170345491</v>
      </c>
      <c r="H35">
        <v>-681.52300637009637</v>
      </c>
      <c r="I35">
        <v>-691.90451883846242</v>
      </c>
      <c r="J35">
        <v>-591.34917241606024</v>
      </c>
      <c r="L35" t="s">
        <v>53</v>
      </c>
      <c r="M35" s="2">
        <f>M34-M33</f>
        <v>548.05110000000002</v>
      </c>
      <c r="N35" s="2">
        <f>N34-N33</f>
        <v>564.78019999999992</v>
      </c>
      <c r="O35" s="2">
        <f>O34-O33</f>
        <v>565.19950000000006</v>
      </c>
      <c r="P35" s="2">
        <f>P34-P33</f>
        <v>565.75020000000006</v>
      </c>
    </row>
    <row r="36" spans="1:16" x14ac:dyDescent="0.25">
      <c r="A36" t="s">
        <v>44</v>
      </c>
      <c r="B36">
        <v>3000</v>
      </c>
      <c r="C36">
        <v>483.2929110899459</v>
      </c>
      <c r="D36">
        <v>682.80377170345491</v>
      </c>
      <c r="E36">
        <v>681.52300637009637</v>
      </c>
      <c r="F36">
        <v>691.90451883846242</v>
      </c>
      <c r="G36">
        <v>2317.1962282965451</v>
      </c>
      <c r="H36">
        <v>2318.476993629904</v>
      </c>
      <c r="I36">
        <v>2308.0954811615379</v>
      </c>
      <c r="J36">
        <v>2516.7070889100542</v>
      </c>
      <c r="L36" s="3" t="s">
        <v>54</v>
      </c>
      <c r="M36" s="3"/>
      <c r="N36" s="3"/>
      <c r="O36" s="3"/>
      <c r="P36" s="3"/>
    </row>
    <row r="37" spans="1:16" x14ac:dyDescent="0.25">
      <c r="A37" t="s">
        <v>45</v>
      </c>
      <c r="B37">
        <v>0</v>
      </c>
      <c r="C37">
        <v>943.16665669690542</v>
      </c>
      <c r="D37">
        <v>808.42846188941371</v>
      </c>
      <c r="E37">
        <v>808.3030516381441</v>
      </c>
      <c r="F37">
        <v>811.97969712959537</v>
      </c>
      <c r="G37">
        <v>-808.42846188941371</v>
      </c>
      <c r="H37">
        <v>-808.3030516381441</v>
      </c>
      <c r="I37">
        <v>-811.97969712959537</v>
      </c>
      <c r="J37">
        <v>-943.16665669690542</v>
      </c>
      <c r="L37" s="4" t="s">
        <v>46</v>
      </c>
      <c r="M37" s="5"/>
      <c r="N37" s="5">
        <f>(M34-N34)/N34</f>
        <v>-1.4628789418769935E-2</v>
      </c>
      <c r="O37" s="5">
        <f>(M34-O34)/O34</f>
        <v>-1.4819198189072038E-2</v>
      </c>
      <c r="P37" s="5">
        <f>(M34-P34)/P34</f>
        <v>-1.6983850831737504E-2</v>
      </c>
    </row>
    <row r="38" spans="1:16" x14ac:dyDescent="0.25">
      <c r="C38">
        <v>770.82339999999999</v>
      </c>
      <c r="D38">
        <v>808.42846188941371</v>
      </c>
      <c r="E38">
        <v>808.3030516381441</v>
      </c>
      <c r="F38">
        <v>811.97969712959537</v>
      </c>
      <c r="L38" s="4" t="s">
        <v>47</v>
      </c>
      <c r="M38" s="5">
        <f>(N34-M34)/M34</f>
        <v>1.4845967957741542E-2</v>
      </c>
      <c r="N38" s="5"/>
      <c r="O38" s="5">
        <f>(N34-O34)/O34</f>
        <v>-1.9323557280488113E-4</v>
      </c>
      <c r="P38" s="5">
        <f>(N34-P34)/P34</f>
        <v>-2.3900245792429992E-3</v>
      </c>
    </row>
    <row r="39" spans="1:16" x14ac:dyDescent="0.25">
      <c r="C39">
        <v>770.82339999999999</v>
      </c>
      <c r="D39">
        <v>808.42846188941371</v>
      </c>
      <c r="E39">
        <v>808.3030516381441</v>
      </c>
      <c r="F39">
        <v>811.97969712959537</v>
      </c>
      <c r="L39" s="4" t="s">
        <v>48</v>
      </c>
      <c r="M39" s="5">
        <f>(O34-M34)/M34</f>
        <v>1.5042110201327371E-2</v>
      </c>
      <c r="N39" s="5">
        <f>(O34-N34)/N34</f>
        <v>1.932729200082866E-4</v>
      </c>
      <c r="O39" s="5"/>
      <c r="P39" s="5">
        <f>(O34-P34)/P34</f>
        <v>-2.1972135862640347E-3</v>
      </c>
    </row>
    <row r="40" spans="1:16" x14ac:dyDescent="0.25">
      <c r="C40">
        <v>770.82339999999999</v>
      </c>
      <c r="D40">
        <v>808.42846188941371</v>
      </c>
      <c r="E40">
        <v>808.3030516381441</v>
      </c>
      <c r="F40">
        <v>811.97969712959537</v>
      </c>
      <c r="L40" s="4" t="s">
        <v>49</v>
      </c>
      <c r="M40" s="5">
        <f>(P34-M34)/M34</f>
        <v>1.7277285674408983E-2</v>
      </c>
      <c r="N40" s="5">
        <f>(P34-N34)/N34</f>
        <v>2.3957504817801872E-3</v>
      </c>
      <c r="O40" s="5">
        <f>(P34-O34)/O34</f>
        <v>2.2020519647586614E-3</v>
      </c>
      <c r="P40" s="4"/>
    </row>
    <row r="41" spans="1:16" x14ac:dyDescent="0.25">
      <c r="C41">
        <v>770.82339999999999</v>
      </c>
      <c r="D41">
        <v>808.42846188941371</v>
      </c>
      <c r="E41">
        <v>808.3030516381441</v>
      </c>
      <c r="F41">
        <v>811.97969712959537</v>
      </c>
      <c r="L41" s="6" t="s">
        <v>55</v>
      </c>
      <c r="M41" s="6"/>
      <c r="N41" s="6"/>
      <c r="O41" s="6"/>
      <c r="P41" s="6"/>
    </row>
    <row r="42" spans="1:16" x14ac:dyDescent="0.25">
      <c r="C42">
        <v>770.82339999999999</v>
      </c>
      <c r="D42">
        <v>808.42846188941371</v>
      </c>
      <c r="E42">
        <v>808.3030516381441</v>
      </c>
      <c r="F42">
        <v>811.97969712959537</v>
      </c>
      <c r="L42" s="4" t="s">
        <v>46</v>
      </c>
      <c r="M42" s="4"/>
      <c r="N42" s="5">
        <f>(M33-N33)/N33</f>
        <v>-3.4081741049799955E-3</v>
      </c>
      <c r="O42" s="5">
        <f>(M33-O33)/O33</f>
        <v>-3.191136976588954E-3</v>
      </c>
      <c r="P42" s="5">
        <f>(M33-P33)/P33</f>
        <v>-6.2933038755213578E-3</v>
      </c>
    </row>
    <row r="43" spans="1:16" x14ac:dyDescent="0.25">
      <c r="L43" s="4" t="s">
        <v>47</v>
      </c>
      <c r="M43" s="5">
        <f>(N33-M33)/M33</f>
        <v>3.4198294792546387E-3</v>
      </c>
      <c r="N43" s="4"/>
      <c r="O43" s="5">
        <f>(N33-O33)/O33</f>
        <v>2.1777935836080623E-4</v>
      </c>
      <c r="P43" s="5">
        <f>(N33-P33)/P33</f>
        <v>-2.8949964223821349E-3</v>
      </c>
    </row>
    <row r="44" spans="1:16" x14ac:dyDescent="0.25">
      <c r="L44" s="4" t="s">
        <v>48</v>
      </c>
      <c r="M44" s="5">
        <f>(O33-M33)/M33</f>
        <v>3.2013529323063482E-3</v>
      </c>
      <c r="N44" s="5">
        <f>(O33-N33)/N33</f>
        <v>-2.1773194083843578E-4</v>
      </c>
      <c r="O44" s="4"/>
      <c r="P44" s="5">
        <f>(O33-P33)/P33</f>
        <v>-3.1120980300308053E-3</v>
      </c>
    </row>
    <row r="45" spans="1:16" x14ac:dyDescent="0.25">
      <c r="L45" s="4" t="s">
        <v>49</v>
      </c>
      <c r="M45" s="5">
        <f>(P33-M33)/M33</f>
        <v>6.3331603782742496E-3</v>
      </c>
      <c r="N45" s="5">
        <f>(P33-N33)/N33</f>
        <v>2.9034017600903343E-3</v>
      </c>
      <c r="O45" s="5">
        <f>(P33-O33)/O33</f>
        <v>3.1218134194235169E-3</v>
      </c>
      <c r="P45" s="4"/>
    </row>
  </sheetData>
  <mergeCells count="2">
    <mergeCell ref="L36:P36"/>
    <mergeCell ref="L41:P4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2506</cp:lastModifiedBy>
  <dcterms:created xsi:type="dcterms:W3CDTF">2022-01-15T07:45:15Z</dcterms:created>
  <dcterms:modified xsi:type="dcterms:W3CDTF">2022-01-15T08:28:11Z</dcterms:modified>
</cp:coreProperties>
</file>