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Arsenal</t>
        </is>
      </c>
      <c r="B2" s="3"/>
      <c r="C2" s="3"/>
      <c r="D2" s="3"/>
      <c r="E2" s="3"/>
      <c r="F2" s="3"/>
      <c r="G2" s="3" t="str">
        <f>AVERAGE(G4,G6)</f>
      </c>
      <c r="H2" s="3" t="str">
        <f>AVERAGE(H4,H6)</f>
      </c>
      <c r="I2" s="3" t="str">
        <f>AVERAGE(I4,I6)</f>
      </c>
      <c r="J2" s="3" t="str">
        <f>AVERAGE(J4,J6)</f>
      </c>
      <c r="K2" s="3" t="str">
        <f>IFERROR(SUM(J4,J6)/SUM(I4,I6)*100,0)</f>
      </c>
      <c r="L2" s="3" t="str">
        <f>AVERAGE(L4,L6)</f>
      </c>
      <c r="M2" s="3" t="str">
        <f>AVERAGE(M4,M6)</f>
      </c>
      <c r="N2" s="3" t="str">
        <f>IFERROR(SUM(M4,M6)/SUM(L4,L6)*100,0)</f>
      </c>
      <c r="O2" s="3" t="str">
        <f>AVERAGE(O4,O6)</f>
      </c>
      <c r="P2" s="3" t="str">
        <f>AVERAGE(P4,P6)</f>
      </c>
      <c r="Q2" s="3" t="str">
        <f>AVERAGE(Q4,Q6)</f>
      </c>
      <c r="R2" s="3" t="str">
        <f>AVERAGE(R4,R6)</f>
      </c>
      <c r="S2" s="3" t="str">
        <f>AVERAGE(S4,S6)</f>
      </c>
      <c r="T2" s="3" t="str">
        <f>AVERAGE(T4,T6)</f>
      </c>
      <c r="U2" s="3" t="str">
        <f>AVERAGE(U4,U6)</f>
      </c>
      <c r="V2" s="3" t="str">
        <f>AVERAGE(V4,V6)</f>
      </c>
      <c r="W2" s="3" t="str">
        <f>AVERAGE(W4,W6)</f>
      </c>
      <c r="X2" s="3" t="str">
        <f>AVERAGE(X4,X6)</f>
      </c>
      <c r="Y2" s="3" t="str">
        <f>AVERAGE(Y4,Y6)</f>
      </c>
      <c r="Z2" s="3" t="str">
        <f>IFERROR(SUM(Y4,Y6)/SUM(X4,X6)*100,0)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AVERAGE(G5,G7)</f>
      </c>
      <c r="H3" s="3" t="str">
        <f>AVERAGE(H5,H7)</f>
      </c>
      <c r="I3" s="3" t="str">
        <f>AVERAGE(I5,I7)</f>
      </c>
      <c r="J3" s="3" t="str">
        <f>AVERAGE(J5,J7)</f>
      </c>
      <c r="K3" s="3" t="str">
        <f>IFERROR(SUM(J5,J7)/SUM(I5,I7)*100,0)</f>
      </c>
      <c r="L3" s="3" t="str">
        <f>AVERAGE(L5,L7)</f>
      </c>
      <c r="M3" s="3" t="str">
        <f>AVERAGE(M5,M7)</f>
      </c>
      <c r="N3" s="3" t="str">
        <f>IFERROR(SUM(M5,M7)/SUM(L5,L7)*100,0)</f>
      </c>
      <c r="O3" s="3" t="str">
        <f>AVERAGE(O5,O7)</f>
      </c>
      <c r="P3" s="3" t="str">
        <f>AVERAGE(P5,P7)</f>
      </c>
      <c r="Q3" s="3" t="str">
        <f>AVERAGE(Q5,Q7)</f>
      </c>
      <c r="R3" s="3" t="str">
        <f>AVERAGE(R5,R7)</f>
      </c>
      <c r="S3" s="3" t="str">
        <f>AVERAGE(S5,S7)</f>
      </c>
      <c r="T3" s="3" t="str">
        <f>AVERAGE(T5,T7)</f>
      </c>
      <c r="U3" s="3" t="str">
        <f>AVERAGE(U5,U7)</f>
      </c>
      <c r="V3" s="3" t="str">
        <f>AVERAGE(V5,V7)</f>
      </c>
      <c r="W3" s="3" t="str">
        <f>AVERAGE(W5,W7)</f>
      </c>
      <c r="X3" s="3" t="str">
        <f>AVERAGE(X5,X7)</f>
      </c>
      <c r="Y3" s="3" t="str">
        <f>AVERAGE(Y5,Y7)</f>
      </c>
      <c r="Z3" s="3" t="str">
        <f>IFERROR(SUM(Y5,Y7)/SUM(X5,X7)*100,0)</f>
      </c>
    </row>
    <row ht="12" customHeight="true" r="4">
      <c r="A4" s="0" t="inlineStr">
        <is>
          <t>2016-08-12</t>
        </is>
      </c>
      <c r="B4" s="0" t="inlineStr">
        <is>
          <t>Defensores de Belgrano - Arsenal 1:2</t>
        </is>
      </c>
      <c r="C4" s="0" t="inlineStr">
        <is>
          <t>Argentina. Copa Argentina</t>
        </is>
      </c>
      <c r="D4" s="0" t="n">
        <v>94</v>
      </c>
      <c r="E4" s="0" t="inlineStr">
        <is>
          <t>Arsenal</t>
        </is>
      </c>
      <c r="F4" s="0" t="inlineStr">
        <is>
          <t>4-3-3 (84.96%)</t>
        </is>
      </c>
      <c r="G4" s="0" t="n">
        <v>2</v>
      </c>
      <c r="H4" s="0" t="n">
        <v>0.48</v>
      </c>
      <c r="I4" s="0" t="n">
        <v>10.0</v>
      </c>
      <c r="J4" s="0" t="n">
        <v>4.0</v>
      </c>
      <c r="K4" s="0" t="n">
        <v>40.0</v>
      </c>
      <c r="L4" s="0" t="n">
        <v>453.0</v>
      </c>
      <c r="M4" s="0" t="n">
        <v>342.0</v>
      </c>
      <c r="N4" s="0" t="n">
        <v>75.5</v>
      </c>
      <c r="O4" s="0" t="n">
        <v>63.87</v>
      </c>
      <c r="P4" s="0" t="n">
        <v>150.0</v>
      </c>
      <c r="Q4" s="0" t="n">
        <v>29.0</v>
      </c>
      <c r="R4" s="0" t="n">
        <v>60.0</v>
      </c>
      <c r="S4" s="0" t="n">
        <v>61.0</v>
      </c>
      <c r="T4" s="0" t="n">
        <v>87.0</v>
      </c>
      <c r="U4" s="0" t="n">
        <v>35.0</v>
      </c>
      <c r="V4" s="0" t="n">
        <v>41.0</v>
      </c>
      <c r="W4" s="0" t="n">
        <v>11.0</v>
      </c>
      <c r="X4" s="0" t="n">
        <v>219.0</v>
      </c>
      <c r="Y4" s="0" t="n">
        <v>106.0</v>
      </c>
      <c r="Z4" s="0" t="n">
        <v>48.4</v>
      </c>
    </row>
    <row ht="12" customHeight="true" r="5">
      <c r="A5" s="0" t="inlineStr">
        <is>
          <t>2016-08-12</t>
        </is>
      </c>
      <c r="B5" s="0" t="inlineStr">
        <is>
          <t>Defensores de Belgrano - Arsenal 1:2</t>
        </is>
      </c>
      <c r="C5" s="0" t="inlineStr">
        <is>
          <t>Argentina. Copa Argentina</t>
        </is>
      </c>
      <c r="D5" s="0" t="n">
        <v>94</v>
      </c>
      <c r="E5" s="0" t="inlineStr">
        <is>
          <t>Defensores de Belgrano</t>
        </is>
      </c>
      <c r="F5" s="0" t="inlineStr">
        <is>
          <t>4-2-3-1 (48.96%)</t>
        </is>
      </c>
      <c r="G5" s="0" t="n">
        <v>1</v>
      </c>
      <c r="H5" s="0" t="n">
        <v>0.81</v>
      </c>
      <c r="I5" s="0" t="n">
        <v>11.0</v>
      </c>
      <c r="J5" s="0" t="n">
        <v>4.0</v>
      </c>
      <c r="K5" s="0" t="n">
        <v>36.36</v>
      </c>
      <c r="L5" s="0" t="n">
        <v>266.0</v>
      </c>
      <c r="M5" s="0" t="n">
        <v>183.0</v>
      </c>
      <c r="N5" s="0" t="n">
        <v>68.8</v>
      </c>
      <c r="O5" s="0" t="n">
        <v>36.13</v>
      </c>
      <c r="P5" s="0" t="n">
        <v>138.0</v>
      </c>
      <c r="Q5" s="0" t="n">
        <v>19.0</v>
      </c>
      <c r="R5" s="0" t="n">
        <v>57.0</v>
      </c>
      <c r="S5" s="0" t="n">
        <v>62.0</v>
      </c>
      <c r="T5" s="0" t="n">
        <v>98.0</v>
      </c>
      <c r="U5" s="0" t="n">
        <v>43.0</v>
      </c>
      <c r="V5" s="0" t="n">
        <v>44.0</v>
      </c>
      <c r="W5" s="0" t="n">
        <v>11.0</v>
      </c>
      <c r="X5" s="0" t="n">
        <v>219.0</v>
      </c>
      <c r="Y5" s="0" t="n">
        <v>102.0</v>
      </c>
      <c r="Z5" s="0" t="n">
        <v>46.58</v>
      </c>
    </row>
    <row ht="12" customHeight="true" r="6">
      <c r="A6" s="0" t="inlineStr">
        <is>
          <t>2016-05-26</t>
        </is>
      </c>
      <c r="B6" s="0" t="inlineStr">
        <is>
          <t>Arsenal - Talleres Remedios 2:1</t>
        </is>
      </c>
      <c r="C6" s="0" t="inlineStr">
        <is>
          <t>Argentina. Copa Argentina</t>
        </is>
      </c>
      <c r="D6" s="0" t="n">
        <v>95</v>
      </c>
      <c r="E6" s="0" t="inlineStr">
        <is>
          <t>Arsenal</t>
        </is>
      </c>
      <c r="F6" s="0" t="inlineStr">
        <is>
          <t>4-2-3-1 (69.06%)</t>
        </is>
      </c>
      <c r="G6" s="0" t="n">
        <v>2</v>
      </c>
      <c r="H6" s="0" t="n">
        <v>1.19</v>
      </c>
      <c r="I6" s="0" t="n">
        <v>12.0</v>
      </c>
      <c r="J6" s="0" t="n">
        <v>7.0</v>
      </c>
      <c r="K6" s="0" t="n">
        <v>58.33</v>
      </c>
      <c r="L6" s="0" t="n">
        <v>426.0</v>
      </c>
      <c r="M6" s="0" t="n">
        <v>330.0</v>
      </c>
      <c r="N6" s="0" t="n">
        <v>77.46</v>
      </c>
      <c r="O6" s="0" t="n">
        <v>55.99</v>
      </c>
      <c r="P6" s="0" t="n">
        <v>162.0</v>
      </c>
      <c r="Q6" s="0" t="n">
        <v>29.0</v>
      </c>
      <c r="R6" s="0" t="n">
        <v>52.0</v>
      </c>
      <c r="S6" s="0" t="n">
        <v>81.0</v>
      </c>
      <c r="T6" s="0" t="n">
        <v>124.0</v>
      </c>
      <c r="U6" s="0" t="n">
        <v>38.0</v>
      </c>
      <c r="V6" s="0" t="n">
        <v>73.0</v>
      </c>
      <c r="W6" s="0" t="n">
        <v>13.0</v>
      </c>
      <c r="X6" s="0" t="n">
        <v>261.0</v>
      </c>
      <c r="Y6" s="0" t="n">
        <v>132.0</v>
      </c>
      <c r="Z6" s="0" t="n">
        <v>50.57</v>
      </c>
    </row>
    <row ht="12" customHeight="true" r="7">
      <c r="A7" s="0" t="inlineStr">
        <is>
          <t>2016-05-26</t>
        </is>
      </c>
      <c r="B7" s="0" t="inlineStr">
        <is>
          <t>Arsenal - Talleres Remedios 2:1</t>
        </is>
      </c>
      <c r="C7" s="0" t="inlineStr">
        <is>
          <t>Argentina. Copa Argentina</t>
        </is>
      </c>
      <c r="D7" s="0" t="n">
        <v>95</v>
      </c>
      <c r="E7" s="0" t="inlineStr">
        <is>
          <t>Talleres Remedios</t>
        </is>
      </c>
      <c r="F7" s="0" t="inlineStr">
        <is>
          <t>4-2-3-1 (89.5%)</t>
        </is>
      </c>
      <c r="G7" s="0" t="n">
        <v>1</v>
      </c>
      <c r="H7" s="0" t="n">
        <v>0.71</v>
      </c>
      <c r="I7" s="0" t="n">
        <v>10.0</v>
      </c>
      <c r="J7" s="0" t="n">
        <v>2.0</v>
      </c>
      <c r="K7" s="0" t="n">
        <v>20.0</v>
      </c>
      <c r="L7" s="0" t="n">
        <v>388.0</v>
      </c>
      <c r="M7" s="0" t="n">
        <v>306.0</v>
      </c>
      <c r="N7" s="0" t="n">
        <v>78.87</v>
      </c>
      <c r="O7" s="0" t="n">
        <v>44.01</v>
      </c>
      <c r="P7" s="0" t="n">
        <v>152.0</v>
      </c>
      <c r="Q7" s="0" t="n">
        <v>21.0</v>
      </c>
      <c r="R7" s="0" t="n">
        <v>82.0</v>
      </c>
      <c r="S7" s="0" t="n">
        <v>49.0</v>
      </c>
      <c r="T7" s="0" t="n">
        <v>115.0</v>
      </c>
      <c r="U7" s="0" t="n">
        <v>57.0</v>
      </c>
      <c r="V7" s="0" t="n">
        <v>49.0</v>
      </c>
      <c r="W7" s="0" t="n">
        <v>9.0</v>
      </c>
      <c r="X7" s="0" t="n">
        <v>261.0</v>
      </c>
      <c r="Y7" s="0" t="n">
        <v>117.0</v>
      </c>
      <c r="Z7" s="0" t="n">
        <v>44.83</v>
      </c>
    </row>
  </sheetData>
  <sheetCalcPr fullCalcOnLoad="true"/>
  <mergeCells count="13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2023-07-21T17:42:49Z</dcterms:created>
  <cp:revision>0</cp:revision>
</cp:coreProperties>
</file>