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ob\OneDrive\Documents\GitHub\Lib_galv_pot_interface\"/>
    </mc:Choice>
  </mc:AlternateContent>
  <xr:revisionPtr revIDLastSave="0" documentId="13_ncr:1_{B93F2A0A-AC25-45CE-B5A6-7B4033B44240}" xr6:coauthVersionLast="47" xr6:coauthVersionMax="47" xr10:uidLastSave="{00000000-0000-0000-0000-000000000000}"/>
  <bookViews>
    <workbookView xWindow="-108" yWindow="-108" windowWidth="23256" windowHeight="12456" xr2:uid="{A415F2CD-FBDC-4C50-B120-0DC0C59C911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D34" i="1"/>
  <c r="D33" i="1"/>
  <c r="C34" i="1"/>
  <c r="C33" i="1"/>
  <c r="B34" i="1"/>
  <c r="B33" i="1"/>
</calcChain>
</file>

<file path=xl/sharedStrings.xml><?xml version="1.0" encoding="utf-8"?>
<sst xmlns="http://schemas.openxmlformats.org/spreadsheetml/2006/main" count="58" uniqueCount="52">
  <si>
    <t>Gain_V</t>
  </si>
  <si>
    <t>Dev_std_V</t>
  </si>
  <si>
    <t>Rab</t>
  </si>
  <si>
    <t>Raw</t>
  </si>
  <si>
    <t>Rbw</t>
  </si>
  <si>
    <t>Rbw_nom</t>
  </si>
  <si>
    <r>
      <t>103,3K</t>
    </r>
    <r>
      <rPr>
        <sz val="11"/>
        <color theme="1"/>
        <rFont val="Aptos Narrow"/>
        <family val="2"/>
      </rPr>
      <t>Ω</t>
    </r>
  </si>
  <si>
    <t>103,3KΩ</t>
  </si>
  <si>
    <t>92,17KΩ</t>
  </si>
  <si>
    <t>103,84KΩ</t>
  </si>
  <si>
    <t>52,41KΩ</t>
  </si>
  <si>
    <t>0,203KΩ</t>
  </si>
  <si>
    <t>0,606KΩ</t>
  </si>
  <si>
    <t>50,16KΩ</t>
  </si>
  <si>
    <t>103,8KΩ</t>
  </si>
  <si>
    <t>103,2KΩ</t>
  </si>
  <si>
    <t>1,01KΩ</t>
  </si>
  <si>
    <t>101,8KΩ</t>
  </si>
  <si>
    <t>2,21KΩ</t>
  </si>
  <si>
    <t>103,03KΩ</t>
  </si>
  <si>
    <t>101KΩ</t>
  </si>
  <si>
    <t>3,02KΩ</t>
  </si>
  <si>
    <t>103,45KΩ</t>
  </si>
  <si>
    <t>99,78KΩ</t>
  </si>
  <si>
    <t>4,25KΩ</t>
  </si>
  <si>
    <t>98,97KΩ</t>
  </si>
  <si>
    <t>5,05KΩ</t>
  </si>
  <si>
    <t>102,18KΩ</t>
  </si>
  <si>
    <t>97,74KΩ</t>
  </si>
  <si>
    <t>6,12KΩ</t>
  </si>
  <si>
    <t>101,12KΩ</t>
  </si>
  <si>
    <t>93,7KΩ</t>
  </si>
  <si>
    <t>10,6KΩ</t>
  </si>
  <si>
    <t>75KΩ</t>
  </si>
  <si>
    <t>0,6KΩ</t>
  </si>
  <si>
    <t>75,2KΩ</t>
  </si>
  <si>
    <t>89,75KΩ</t>
  </si>
  <si>
    <t>49,86KΩ</t>
  </si>
  <si>
    <t>97KΩ</t>
  </si>
  <si>
    <t>78,31Ω</t>
  </si>
  <si>
    <t>24,88KΩ</t>
  </si>
  <si>
    <t>80,45KΩ</t>
  </si>
  <si>
    <t>25,51KΩ</t>
  </si>
  <si>
    <t>54,85KΩ</t>
  </si>
  <si>
    <t>DC</t>
  </si>
  <si>
    <t>mis mult</t>
  </si>
  <si>
    <t>media V</t>
  </si>
  <si>
    <t>V shunt</t>
  </si>
  <si>
    <t>Dev V</t>
  </si>
  <si>
    <t>GainV</t>
  </si>
  <si>
    <t>Pendenza</t>
  </si>
  <si>
    <t>Intercetta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</si>
</sst>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Foglio1!$B$24</c:f>
              <c:strCache>
                <c:ptCount val="1"/>
                <c:pt idx="0">
                  <c:v>mis 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Foglio1!$A$25:$A$31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</c:v>
                </c:pt>
                <c:pt idx="4">
                  <c:v>-2.5000000000000001E-2</c:v>
                </c:pt>
                <c:pt idx="5">
                  <c:v>-0.05</c:v>
                </c:pt>
                <c:pt idx="6">
                  <c:v>-7.4999999999999997E-2</c:v>
                </c:pt>
              </c:numCache>
            </c:numRef>
          </c:xVal>
          <c:yVal>
            <c:numRef>
              <c:f>Foglio1!$B$25:$B$31</c:f>
              <c:numCache>
                <c:formatCode>General</c:formatCode>
                <c:ptCount val="7"/>
                <c:pt idx="0">
                  <c:v>0.71499999999999997</c:v>
                </c:pt>
                <c:pt idx="1">
                  <c:v>0.47899999999999998</c:v>
                </c:pt>
                <c:pt idx="2">
                  <c:v>0.24</c:v>
                </c:pt>
                <c:pt idx="3">
                  <c:v>6.0000000000000001E-3</c:v>
                </c:pt>
                <c:pt idx="4">
                  <c:v>-0.23</c:v>
                </c:pt>
                <c:pt idx="5">
                  <c:v>-0.46700000000000003</c:v>
                </c:pt>
                <c:pt idx="6">
                  <c:v>-0.70399999999999996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0-4B78-A503-BF976E928F4C}"/>
            </c:ext>
          </c:extLst>
        </c:ser>
        <c:ser>
          <c:idx val="1"/>
          <c:order val="1"/>
          <c:tx>
            <c:strRef>
              <c:f>Foglio1!$C$24</c:f>
              <c:strCache>
                <c:ptCount val="1"/>
                <c:pt idx="0">
                  <c:v>media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Foglio1!$A$25:$A$31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</c:v>
                </c:pt>
                <c:pt idx="4">
                  <c:v>-2.5000000000000001E-2</c:v>
                </c:pt>
                <c:pt idx="5">
                  <c:v>-0.05</c:v>
                </c:pt>
                <c:pt idx="6">
                  <c:v>-7.4999999999999997E-2</c:v>
                </c:pt>
              </c:numCache>
            </c:numRef>
          </c:xVal>
          <c:yVal>
            <c:numRef>
              <c:f>Foglio1!$C$25:$C$31</c:f>
              <c:numCache>
                <c:formatCode>General</c:formatCode>
                <c:ptCount val="7"/>
                <c:pt idx="0">
                  <c:v>6.66</c:v>
                </c:pt>
                <c:pt idx="1">
                  <c:v>4.32</c:v>
                </c:pt>
                <c:pt idx="2">
                  <c:v>1.98</c:v>
                </c:pt>
                <c:pt idx="3">
                  <c:v>-0.35</c:v>
                </c:pt>
                <c:pt idx="4">
                  <c:v>-2.7</c:v>
                </c:pt>
                <c:pt idx="5">
                  <c:v>-5.05</c:v>
                </c:pt>
                <c:pt idx="6">
                  <c:v>-7.4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0-4B78-A503-BF976E92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43407"/>
        <c:axId val="1328444847"/>
      </c:scatterChart>
      <c:valAx>
        <c:axId val="13284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8444847"/>
        <c:crosses val="autoZero"/>
        <c:crossBetween val="midCat"/>
      </c:valAx>
      <c:valAx>
        <c:axId val="13284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844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Foglio1!$A$17:$A$21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Foglio1!$B$17:$B$21</c:f>
              <c:numCache>
                <c:formatCode>General</c:formatCode>
                <c:ptCount val="5"/>
                <c:pt idx="0">
                  <c:v>2E-3</c:v>
                </c:pt>
                <c:pt idx="1">
                  <c:v>0.33</c:v>
                </c:pt>
                <c:pt idx="2">
                  <c:v>0.66300000000000003</c:v>
                </c:pt>
                <c:pt idx="3">
                  <c:v>0.996</c:v>
                </c:pt>
                <c:pt idx="4">
                  <c:v>1.3340000000000001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A-42F6-927A-ED68FC11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17503"/>
        <c:axId val="1320715583"/>
      </c:scatterChart>
      <c:valAx>
        <c:axId val="13207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Guadagno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0715583"/>
        <c:crosses val="autoZero"/>
        <c:crossBetween val="midCat"/>
      </c:valAx>
      <c:valAx>
        <c:axId val="13207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Dev</a:t>
                </a:r>
                <a:r>
                  <a:rPr lang="it-IT" baseline="0"/>
                  <a:t> V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07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7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Foglio1!$B$25:$B$31</c:f>
              <c:numCache>
                <c:formatCode>General</c:formatCode>
                <c:ptCount val="7"/>
                <c:pt idx="0">
                  <c:v>0.71499999999999997</c:v>
                </c:pt>
                <c:pt idx="1">
                  <c:v>0.47899999999999998</c:v>
                </c:pt>
                <c:pt idx="2">
                  <c:v>0.24</c:v>
                </c:pt>
                <c:pt idx="3">
                  <c:v>6.0000000000000001E-3</c:v>
                </c:pt>
                <c:pt idx="4">
                  <c:v>-0.23</c:v>
                </c:pt>
                <c:pt idx="5">
                  <c:v>-0.46700000000000003</c:v>
                </c:pt>
                <c:pt idx="6">
                  <c:v>-0.70399999999999996</c:v>
                </c:pt>
              </c:numCache>
            </c:numRef>
          </c:xVal>
          <c:yVal>
            <c:numRef>
              <c:f>Foglio1!$C$25:$C$31</c:f>
              <c:numCache>
                <c:formatCode>General</c:formatCode>
                <c:ptCount val="7"/>
                <c:pt idx="0">
                  <c:v>6.66</c:v>
                </c:pt>
                <c:pt idx="1">
                  <c:v>4.32</c:v>
                </c:pt>
                <c:pt idx="2">
                  <c:v>1.98</c:v>
                </c:pt>
                <c:pt idx="3">
                  <c:v>-0.35</c:v>
                </c:pt>
                <c:pt idx="4">
                  <c:v>-2.7</c:v>
                </c:pt>
                <c:pt idx="5">
                  <c:v>-5.05</c:v>
                </c:pt>
                <c:pt idx="6">
                  <c:v>-7.4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B-4A93-9BBD-77E3239F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49391"/>
        <c:axId val="1317850351"/>
      </c:scatterChart>
      <c:valAx>
        <c:axId val="13178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Mis</a:t>
                </a:r>
                <a:r>
                  <a:rPr lang="it-IT" baseline="0"/>
                  <a:t> Multimetro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2158804405739464"/>
              <c:y val="0.90447204651677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850351"/>
        <c:crosses val="autoZero"/>
        <c:crossBetween val="midCat"/>
      </c:valAx>
      <c:valAx>
        <c:axId val="13178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</a:t>
                </a:r>
                <a:r>
                  <a:rPr lang="it-IT" baseline="0"/>
                  <a:t> V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3888888888888888E-2"/>
              <c:y val="0.43693277923592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84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Foglio1!$D$25:$D$31</c:f>
              <c:numCache>
                <c:formatCode>General</c:formatCode>
                <c:ptCount val="7"/>
                <c:pt idx="0">
                  <c:v>-7.4899999999999994E-2</c:v>
                </c:pt>
                <c:pt idx="1">
                  <c:v>-4.9700000000000001E-2</c:v>
                </c:pt>
                <c:pt idx="2">
                  <c:v>-2.5000000000000001E-2</c:v>
                </c:pt>
                <c:pt idx="3">
                  <c:v>7.1000000000000002E-4</c:v>
                </c:pt>
                <c:pt idx="4">
                  <c:v>2.47E-2</c:v>
                </c:pt>
                <c:pt idx="5">
                  <c:v>4.9099999999999998E-2</c:v>
                </c:pt>
                <c:pt idx="6">
                  <c:v>7.3400000000000007E-2</c:v>
                </c:pt>
              </c:numCache>
            </c:numRef>
          </c:xVal>
          <c:yVal>
            <c:numRef>
              <c:f>Foglio1!$E$25:$E$31</c:f>
              <c:numCache>
                <c:formatCode>General</c:formatCode>
                <c:ptCount val="7"/>
                <c:pt idx="0">
                  <c:v>6.66</c:v>
                </c:pt>
                <c:pt idx="1">
                  <c:v>4.32</c:v>
                </c:pt>
                <c:pt idx="2">
                  <c:v>1.98</c:v>
                </c:pt>
                <c:pt idx="3">
                  <c:v>-0.35</c:v>
                </c:pt>
                <c:pt idx="4">
                  <c:v>-2.7</c:v>
                </c:pt>
                <c:pt idx="5">
                  <c:v>-5.05</c:v>
                </c:pt>
                <c:pt idx="6">
                  <c:v>-7.4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8-40A2-B6E0-AAABDEFF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55152"/>
        <c:axId val="276954672"/>
      </c:scatterChart>
      <c:valAx>
        <c:axId val="2769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6954672"/>
        <c:crosses val="autoZero"/>
        <c:crossBetween val="midCat"/>
      </c:valAx>
      <c:valAx>
        <c:axId val="276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69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491265</xdr:colOff>
      <xdr:row>39</xdr:row>
      <xdr:rowOff>27118</xdr:rowOff>
    </xdr:from>
    <xdr:to>
      <xdr:col>13</xdr:col>
      <xdr:colOff>189454</xdr:colOff>
      <xdr:row>54</xdr:row>
      <xdr:rowOff>27118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5CB3C5A-936A-1EE4-651C-E55EAE60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7</xdr:row>
      <xdr:rowOff>3810</xdr:rowOff>
    </xdr:from>
    <xdr:to>
      <xdr:col>15</xdr:col>
      <xdr:colOff>68580</xdr:colOff>
      <xdr:row>22</xdr:row>
      <xdr:rowOff>3810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2B45B59-A3BC-1F05-3A44-124E47651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481703</xdr:colOff>
      <xdr:row>23</xdr:row>
      <xdr:rowOff>16884</xdr:rowOff>
    </xdr:from>
    <xdr:to>
      <xdr:col>13</xdr:col>
      <xdr:colOff>152997</xdr:colOff>
      <xdr:row>38</xdr:row>
      <xdr:rowOff>70673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270382E-60C8-5933-F29C-3E9FB7E2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449580</xdr:colOff>
      <xdr:row>23</xdr:row>
      <xdr:rowOff>3810</xdr:rowOff>
    </xdr:from>
    <xdr:to>
      <xdr:col>21</xdr:col>
      <xdr:colOff>144780</xdr:colOff>
      <xdr:row>38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9F6E36-4A70-6A4C-9E93-A505D2C4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5B87-0673-4688-B9EC-A247FE1EE4D6}">
  <dimension ref="A1:G34"/>
  <sheetViews>
    <sheetView tabSelected="1" topLeftCell="A17" workbookViewId="0">
      <selection activeCell="R19" sqref="R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</v>
      </c>
      <c r="B2">
        <v>2E-3</v>
      </c>
      <c r="C2" t="s">
        <v>6</v>
      </c>
      <c r="D2" t="s">
        <v>9</v>
      </c>
      <c r="E2" t="s">
        <v>11</v>
      </c>
      <c r="F2">
        <v>0.20300000000000001</v>
      </c>
      <c r="G2">
        <v>0</v>
      </c>
    </row>
    <row r="3" spans="1:7" x14ac:dyDescent="0.3">
      <c r="A3">
        <v>2</v>
      </c>
      <c r="C3" t="s">
        <v>14</v>
      </c>
      <c r="D3" t="s">
        <v>15</v>
      </c>
      <c r="E3" t="s">
        <v>16</v>
      </c>
      <c r="G3">
        <v>1</v>
      </c>
    </row>
    <row r="4" spans="1:7" x14ac:dyDescent="0.3">
      <c r="A4">
        <v>5</v>
      </c>
      <c r="C4" t="s">
        <v>7</v>
      </c>
      <c r="D4" t="s">
        <v>17</v>
      </c>
      <c r="E4" t="s">
        <v>18</v>
      </c>
      <c r="G4">
        <v>2</v>
      </c>
    </row>
    <row r="5" spans="1:7" x14ac:dyDescent="0.3">
      <c r="A5">
        <v>7</v>
      </c>
      <c r="C5" t="s">
        <v>19</v>
      </c>
      <c r="D5" t="s">
        <v>20</v>
      </c>
      <c r="E5" t="s">
        <v>21</v>
      </c>
      <c r="G5">
        <v>3</v>
      </c>
    </row>
    <row r="6" spans="1:7" x14ac:dyDescent="0.3">
      <c r="A6">
        <v>10</v>
      </c>
      <c r="C6" t="s">
        <v>22</v>
      </c>
      <c r="D6" t="s">
        <v>23</v>
      </c>
      <c r="E6" t="s">
        <v>24</v>
      </c>
      <c r="G6">
        <v>4</v>
      </c>
    </row>
    <row r="7" spans="1:7" x14ac:dyDescent="0.3">
      <c r="A7">
        <v>12</v>
      </c>
      <c r="C7" t="s">
        <v>7</v>
      </c>
      <c r="D7" t="s">
        <v>25</v>
      </c>
      <c r="E7" t="s">
        <v>26</v>
      </c>
      <c r="G7">
        <v>5</v>
      </c>
    </row>
    <row r="8" spans="1:7" x14ac:dyDescent="0.3">
      <c r="A8">
        <v>15</v>
      </c>
      <c r="C8" t="s">
        <v>27</v>
      </c>
      <c r="D8" t="s">
        <v>28</v>
      </c>
      <c r="E8" t="s">
        <v>29</v>
      </c>
      <c r="G8">
        <v>6</v>
      </c>
    </row>
    <row r="9" spans="1:7" x14ac:dyDescent="0.3">
      <c r="A9">
        <v>17</v>
      </c>
      <c r="G9">
        <v>7</v>
      </c>
    </row>
    <row r="10" spans="1:7" x14ac:dyDescent="0.3">
      <c r="A10">
        <v>20</v>
      </c>
      <c r="G10">
        <v>8</v>
      </c>
    </row>
    <row r="11" spans="1:7" x14ac:dyDescent="0.3">
      <c r="A11">
        <v>22</v>
      </c>
      <c r="G11">
        <v>9</v>
      </c>
    </row>
    <row r="12" spans="1:7" x14ac:dyDescent="0.3">
      <c r="A12">
        <v>25</v>
      </c>
      <c r="C12" t="s">
        <v>30</v>
      </c>
      <c r="D12" t="s">
        <v>31</v>
      </c>
      <c r="E12" t="s">
        <v>32</v>
      </c>
      <c r="G12">
        <v>10</v>
      </c>
    </row>
    <row r="13" spans="1:7" x14ac:dyDescent="0.3">
      <c r="A13">
        <v>1</v>
      </c>
      <c r="B13">
        <v>7.0000000000000001E-3</v>
      </c>
      <c r="C13" t="s">
        <v>7</v>
      </c>
      <c r="E13" t="s">
        <v>12</v>
      </c>
      <c r="F13">
        <v>0.60650000000000004</v>
      </c>
    </row>
    <row r="14" spans="1:7" x14ac:dyDescent="0.3">
      <c r="A14">
        <v>127</v>
      </c>
      <c r="B14">
        <v>0.66300000000000003</v>
      </c>
      <c r="C14" t="s">
        <v>8</v>
      </c>
      <c r="D14" t="s">
        <v>10</v>
      </c>
      <c r="E14" t="s">
        <v>13</v>
      </c>
    </row>
    <row r="15" spans="1:7" x14ac:dyDescent="0.3">
      <c r="A15">
        <v>255</v>
      </c>
      <c r="B15">
        <v>1.329</v>
      </c>
    </row>
    <row r="16" spans="1:7" x14ac:dyDescent="0.3">
      <c r="A16" t="s">
        <v>49</v>
      </c>
      <c r="B16" t="s">
        <v>48</v>
      </c>
    </row>
    <row r="17" spans="1:5" x14ac:dyDescent="0.3">
      <c r="A17">
        <v>0</v>
      </c>
      <c r="B17">
        <v>2E-3</v>
      </c>
      <c r="C17" t="s">
        <v>7</v>
      </c>
      <c r="D17" t="s">
        <v>9</v>
      </c>
      <c r="E17" t="s">
        <v>11</v>
      </c>
    </row>
    <row r="18" spans="1:5" x14ac:dyDescent="0.3">
      <c r="A18">
        <v>2.5</v>
      </c>
      <c r="B18">
        <v>0.33</v>
      </c>
      <c r="C18" t="s">
        <v>38</v>
      </c>
      <c r="D18" t="s">
        <v>39</v>
      </c>
      <c r="E18" t="s">
        <v>40</v>
      </c>
    </row>
    <row r="19" spans="1:5" x14ac:dyDescent="0.3">
      <c r="A19">
        <v>5</v>
      </c>
      <c r="B19">
        <v>0.66300000000000003</v>
      </c>
      <c r="C19" t="s">
        <v>36</v>
      </c>
      <c r="D19" t="s">
        <v>10</v>
      </c>
      <c r="E19" t="s">
        <v>37</v>
      </c>
    </row>
    <row r="20" spans="1:5" x14ac:dyDescent="0.3">
      <c r="A20">
        <v>7.5</v>
      </c>
      <c r="B20">
        <v>0.996</v>
      </c>
      <c r="C20" t="s">
        <v>41</v>
      </c>
      <c r="D20" t="s">
        <v>42</v>
      </c>
      <c r="E20" t="s">
        <v>43</v>
      </c>
    </row>
    <row r="21" spans="1:5" x14ac:dyDescent="0.3">
      <c r="A21">
        <v>10</v>
      </c>
      <c r="B21">
        <v>1.3340000000000001</v>
      </c>
      <c r="C21" t="s">
        <v>33</v>
      </c>
      <c r="D21" t="s">
        <v>34</v>
      </c>
      <c r="E21" t="s">
        <v>35</v>
      </c>
    </row>
    <row r="24" spans="1:5" x14ac:dyDescent="0.3">
      <c r="A24" t="s">
        <v>44</v>
      </c>
      <c r="B24" t="s">
        <v>45</v>
      </c>
      <c r="C24" t="s">
        <v>46</v>
      </c>
      <c r="D24" t="s">
        <v>47</v>
      </c>
    </row>
    <row r="25" spans="1:5" x14ac:dyDescent="0.3">
      <c r="A25">
        <v>7.4999999999999997E-2</v>
      </c>
      <c r="B25">
        <v>0.71499999999999997</v>
      </c>
      <c r="C25">
        <v>6.66</v>
      </c>
      <c r="D25">
        <v>-7.4899999999999994E-2</v>
      </c>
      <c r="E25">
        <v>6.66</v>
      </c>
    </row>
    <row r="26" spans="1:5" x14ac:dyDescent="0.3">
      <c r="A26">
        <v>0.05</v>
      </c>
      <c r="B26">
        <v>0.47899999999999998</v>
      </c>
      <c r="C26">
        <v>4.32</v>
      </c>
      <c r="D26">
        <v>-4.9700000000000001E-2</v>
      </c>
      <c r="E26">
        <v>4.32</v>
      </c>
    </row>
    <row r="27" spans="1:5" x14ac:dyDescent="0.3">
      <c r="A27">
        <v>2.5000000000000001E-2</v>
      </c>
      <c r="B27">
        <v>0.24</v>
      </c>
      <c r="C27">
        <v>1.98</v>
      </c>
      <c r="D27">
        <v>-2.5000000000000001E-2</v>
      </c>
      <c r="E27">
        <v>1.98</v>
      </c>
    </row>
    <row r="28" spans="1:5" x14ac:dyDescent="0.3">
      <c r="A28">
        <v>0</v>
      </c>
      <c r="B28">
        <v>6.0000000000000001E-3</v>
      </c>
      <c r="C28">
        <v>-0.35</v>
      </c>
      <c r="D28">
        <v>7.1000000000000002E-4</v>
      </c>
      <c r="E28">
        <v>-0.35</v>
      </c>
    </row>
    <row r="29" spans="1:5" x14ac:dyDescent="0.3">
      <c r="A29">
        <v>-2.5000000000000001E-2</v>
      </c>
      <c r="B29">
        <v>-0.23</v>
      </c>
      <c r="C29">
        <v>-2.7</v>
      </c>
      <c r="D29">
        <v>2.47E-2</v>
      </c>
      <c r="E29">
        <v>-2.7</v>
      </c>
    </row>
    <row r="30" spans="1:5" x14ac:dyDescent="0.3">
      <c r="A30">
        <v>-0.05</v>
      </c>
      <c r="B30">
        <v>-0.46700000000000003</v>
      </c>
      <c r="C30">
        <v>-5.05</v>
      </c>
      <c r="D30">
        <v>4.9099999999999998E-2</v>
      </c>
      <c r="E30">
        <v>-5.05</v>
      </c>
    </row>
    <row r="31" spans="1:5" x14ac:dyDescent="0.3">
      <c r="A31">
        <v>-7.4999999999999997E-2</v>
      </c>
      <c r="B31">
        <v>-0.70399999999999996</v>
      </c>
      <c r="C31">
        <v>-7.4</v>
      </c>
      <c r="D31">
        <v>7.3400000000000007E-2</v>
      </c>
      <c r="E31">
        <v>-7.4</v>
      </c>
    </row>
    <row r="33" spans="1:5" x14ac:dyDescent="0.3">
      <c r="A33" t="s">
        <v>50</v>
      </c>
      <c r="B33">
        <f>SLOPE(C25:C31,B25:B31)</f>
        <v>9.9108349003563294</v>
      </c>
      <c r="C33">
        <f>SLOPE(B25:B31,C25:C31)</f>
        <v>0.1008992489790789</v>
      </c>
      <c r="D33">
        <f>SLOPE(C25:C31,D25:D31)</f>
        <v>-94.760857671152735</v>
      </c>
      <c r="E33">
        <f>SLOPE(D25:D31,C25:C31)</f>
        <v>-1.0551671146567777E-2</v>
      </c>
    </row>
    <row r="34" spans="1:5" x14ac:dyDescent="0.3">
      <c r="A34" t="s">
        <v>51</v>
      </c>
      <c r="B34">
        <f>INTERCEPT(C25:C31,B25:B31)</f>
        <v>-0.41807465158769946</v>
      </c>
      <c r="C34">
        <f>INTERCEPT(B25:B31,C25:C31)</f>
        <v>4.2183441772408618E-2</v>
      </c>
      <c r="D34">
        <f>INTERCEPT(C25:C31,D25:D31)</f>
        <v>-0.38573512135203525</v>
      </c>
      <c r="E34">
        <f>INTERCEPT(D25:D31,C25:C31)</f>
        <v>-4.0701778160403051E-3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Amato</dc:creator>
  <cp:lastModifiedBy>Giacomo Amato</cp:lastModifiedBy>
  <dcterms:created xsi:type="dcterms:W3CDTF">2025-03-17T11:17:50Z</dcterms:created>
  <dcterms:modified xsi:type="dcterms:W3CDTF">2025-03-26T14:06:25Z</dcterms:modified>
</cp:coreProperties>
</file>