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I:\Il mio Drive\2. Magistrale\1 ANNO\1. Optimization Algorithms\TS-EX\"/>
    </mc:Choice>
  </mc:AlternateContent>
  <xr:revisionPtr revIDLastSave="0" documentId="13_ncr:1_{BB826A89-13E0-4A11-9597-1C5907E4916A}" xr6:coauthVersionLast="47" xr6:coauthVersionMax="47" xr10:uidLastSave="{00000000-0000-0000-0000-000000000000}"/>
  <bookViews>
    <workbookView xWindow="-108" yWindow="-108" windowWidth="23256" windowHeight="12456" xr2:uid="{B4C3C821-94F0-4BF2-BA2B-01F5C035EC4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E28" i="1"/>
  <c r="D28" i="1"/>
  <c r="C28" i="1"/>
  <c r="B28" i="1"/>
</calcChain>
</file>

<file path=xl/sharedStrings.xml><?xml version="1.0" encoding="utf-8"?>
<sst xmlns="http://schemas.openxmlformats.org/spreadsheetml/2006/main" count="816" uniqueCount="226">
  <si>
    <t>RANDOM</t>
  </si>
  <si>
    <t xml:space="preserve">3 4 6 1 5 2 </t>
  </si>
  <si>
    <t>Funzione obiettivo</t>
  </si>
  <si>
    <t>Mossa scelta</t>
  </si>
  <si>
    <t>Nuova Tabu List</t>
  </si>
  <si>
    <t xml:space="preserve">2 4 6 1 5 3 </t>
  </si>
  <si>
    <t>(1,6)</t>
  </si>
  <si>
    <t>1 4 6 2 5 3</t>
  </si>
  <si>
    <t>(1,4)</t>
  </si>
  <si>
    <t>(1,4) (1,6)</t>
  </si>
  <si>
    <t>1 4 2 6 5 3</t>
  </si>
  <si>
    <t>(3,4)</t>
  </si>
  <si>
    <t>(3,4) (1,4) (1,6)</t>
  </si>
  <si>
    <t>1 4 2 6 3 5</t>
  </si>
  <si>
    <t>(5,6)</t>
  </si>
  <si>
    <t>(5,6) (3,4) (1,4)</t>
  </si>
  <si>
    <t>1 4 2 3 6 5</t>
  </si>
  <si>
    <t>(4,5)</t>
  </si>
  <si>
    <t>(4,5) (5,6) (3,4)</t>
  </si>
  <si>
    <t xml:space="preserve"> 4 1 2 3 6 5 </t>
  </si>
  <si>
    <t>(1,2)</t>
  </si>
  <si>
    <t>(1,2) (4,5) (5,6)</t>
  </si>
  <si>
    <t>4 2 1 3 6 5</t>
  </si>
  <si>
    <t>(2,3)</t>
  </si>
  <si>
    <t>(2,3) (1,2) (4,5)</t>
  </si>
  <si>
    <t>1 2 4 3 6 5</t>
  </si>
  <si>
    <t>(1,3)</t>
  </si>
  <si>
    <t>(1,3) (2,3) (1,2)</t>
  </si>
  <si>
    <t>1 2 4 6 3 5</t>
  </si>
  <si>
    <t>(4,5) (1,3) (2,3)</t>
  </si>
  <si>
    <t>2 1 4 6 3 5</t>
  </si>
  <si>
    <t>(1,2) (4,5) (1,3)</t>
  </si>
  <si>
    <t>185630000 e-9</t>
  </si>
  <si>
    <t>187720800 e-9</t>
  </si>
  <si>
    <t>194260000 e-9</t>
  </si>
  <si>
    <t xml:space="preserve">3 6 2 5 1 4 </t>
  </si>
  <si>
    <t>4 6 2 5 1 3</t>
  </si>
  <si>
    <t>Soluzione trovata</t>
  </si>
  <si>
    <t>4 1 2 5 6 3</t>
  </si>
  <si>
    <t>(2,5)</t>
  </si>
  <si>
    <t>(2,5) (1,6)</t>
  </si>
  <si>
    <t xml:space="preserve">4 1 2 3 6 5 </t>
  </si>
  <si>
    <t>(4,6)</t>
  </si>
  <si>
    <t>(4,6) (2,5) (1,6)</t>
  </si>
  <si>
    <t xml:space="preserve">1 4 2 3 6 5 </t>
  </si>
  <si>
    <t xml:space="preserve">(1,2) (4,6) (2,5) </t>
  </si>
  <si>
    <t xml:space="preserve">(4,5) (1,2) (4,6) </t>
  </si>
  <si>
    <t>(5,6) (4,5) (1,2)</t>
  </si>
  <si>
    <t>2 4 1 6 5 3</t>
  </si>
  <si>
    <t xml:space="preserve">(1,3) (5,6) (4,5) </t>
  </si>
  <si>
    <t>4 2 1 6 5 3</t>
  </si>
  <si>
    <t>(1,2) (1,3) (5,6)</t>
  </si>
  <si>
    <t>4 1 2 6 5 3</t>
  </si>
  <si>
    <t>(2,3) (1,2) (1,3)</t>
  </si>
  <si>
    <t>4 1 2 6 3 5</t>
  </si>
  <si>
    <t>(5,6) (2,3) (1,2)</t>
  </si>
  <si>
    <t>7960800 e-9</t>
  </si>
  <si>
    <t>2201800 e-9</t>
  </si>
  <si>
    <t>3318500 e-9</t>
  </si>
  <si>
    <t xml:space="preserve">4 5 3 2 1 6 </t>
  </si>
  <si>
    <t>4 1 3 2 5 6</t>
  </si>
  <si>
    <t>4 1 3 2 6 5</t>
  </si>
  <si>
    <t>(5,6) (2,5)</t>
  </si>
  <si>
    <t>4 1 2 3 6 5</t>
  </si>
  <si>
    <t>(3,4) (5,6) (2,5)</t>
  </si>
  <si>
    <t xml:space="preserve">(1,2) (3,4) (5,6) </t>
  </si>
  <si>
    <t>(4,5) (1,2) (3,4)</t>
  </si>
  <si>
    <t xml:space="preserve">(1,2) (1,3) (5,6) </t>
  </si>
  <si>
    <t xml:space="preserve">4 1 2 6 5 3 </t>
  </si>
  <si>
    <t xml:space="preserve">4 1 2 6 3 5 </t>
  </si>
  <si>
    <t>6954500 e-9</t>
  </si>
  <si>
    <t>1850600 e-9</t>
  </si>
  <si>
    <t>2572000 e-9</t>
  </si>
  <si>
    <t xml:space="preserve">1 4 5 3 2 6 </t>
  </si>
  <si>
    <t>1 4 2 3 5 6</t>
  </si>
  <si>
    <t>(3,5)</t>
  </si>
  <si>
    <t>(5,6) (3,5)</t>
  </si>
  <si>
    <t xml:space="preserve">(5,6) </t>
  </si>
  <si>
    <t xml:space="preserve"> 4 1 2 3 6 5</t>
  </si>
  <si>
    <t>(1,2) (5,6) (3,5)</t>
  </si>
  <si>
    <t>(4,5) (1,2) (5,6)</t>
  </si>
  <si>
    <t>4 2 1 6 3 5</t>
  </si>
  <si>
    <t>(2,3) (4,5) (1,2)</t>
  </si>
  <si>
    <t xml:space="preserve">(1,3) (2,3) (4,5) </t>
  </si>
  <si>
    <t>(1,2) (1,3) (2,3)</t>
  </si>
  <si>
    <t>2 1 4 3 6 5</t>
  </si>
  <si>
    <t>(4,5) (1,2) (1,3)</t>
  </si>
  <si>
    <t xml:space="preserve"> 2 4 1 3 6 5</t>
  </si>
  <si>
    <t>(1,3) (2,3) (4,5)</t>
  </si>
  <si>
    <t>1171900 e-9</t>
  </si>
  <si>
    <t>1615100 e-9</t>
  </si>
  <si>
    <t>4768900 e-9</t>
  </si>
  <si>
    <t xml:space="preserve">6 4 3 1 5 2 </t>
  </si>
  <si>
    <t>6 4 2 1 5 3</t>
  </si>
  <si>
    <t>(3,6)</t>
  </si>
  <si>
    <t>(1,4) (3,6)</t>
  </si>
  <si>
    <t>(5,6) (1,4) (3,6)</t>
  </si>
  <si>
    <t>(4,5) (5,6) (1,4)</t>
  </si>
  <si>
    <t xml:space="preserve">(1,2) (4,5) (5,6) </t>
  </si>
  <si>
    <t xml:space="preserve">1 2 4 6 3 5 </t>
  </si>
  <si>
    <t xml:space="preserve">(4,5) (1,3) (2,3) </t>
  </si>
  <si>
    <t xml:space="preserve">2 1 4 6 3 5 </t>
  </si>
  <si>
    <t>2 4 1 6 3 5</t>
  </si>
  <si>
    <t>1860900 e-9</t>
  </si>
  <si>
    <t>2272500 e-9</t>
  </si>
  <si>
    <t>5760200 e-9</t>
  </si>
  <si>
    <t xml:space="preserve">2 1 5 3 4 6 </t>
  </si>
  <si>
    <t>2 1 4 3 5 6</t>
  </si>
  <si>
    <t>(1,3) (5,6) (3,5)</t>
  </si>
  <si>
    <t>(1,3) (5,6) (4,5)</t>
  </si>
  <si>
    <t xml:space="preserve">4 2 1 6 5 3 </t>
  </si>
  <si>
    <t>1694200 e-9</t>
  </si>
  <si>
    <t>2105600 e-9</t>
  </si>
  <si>
    <t>4957400 e-9</t>
  </si>
  <si>
    <t>4806900 e-9</t>
  </si>
  <si>
    <t xml:space="preserve">1 2 5 3 6 4 </t>
  </si>
  <si>
    <t>(2,3) (3,6)</t>
  </si>
  <si>
    <t>(1,2) (2,3) (3,6)</t>
  </si>
  <si>
    <t>(4,5) (1,2) (2,3)</t>
  </si>
  <si>
    <t>(2,3) (5,6) (4,5)</t>
  </si>
  <si>
    <t xml:space="preserve">2 4 1 6 5 3 </t>
  </si>
  <si>
    <t>(1,2) (2,3) (5,6)</t>
  </si>
  <si>
    <t xml:space="preserve">1 4 2 6 5 3 </t>
  </si>
  <si>
    <t>(1,3) (1,2) (2,3)</t>
  </si>
  <si>
    <t xml:space="preserve">1 4 2 6 3 5 </t>
  </si>
  <si>
    <t>(5,6) (1,3) (1,2)</t>
  </si>
  <si>
    <t>(4,5) (5,6) (1,3)</t>
  </si>
  <si>
    <t>863800 e-9</t>
  </si>
  <si>
    <t>1422200 e-9</t>
  </si>
  <si>
    <t>6196200 e-9</t>
  </si>
  <si>
    <t>6443000 e-9</t>
  </si>
  <si>
    <t xml:space="preserve">3 5 6 1 2 4 </t>
  </si>
  <si>
    <t xml:space="preserve">3 4 6 1 2 5 </t>
  </si>
  <si>
    <t>(2,6)</t>
  </si>
  <si>
    <t>2 4 6 1 3 5</t>
  </si>
  <si>
    <t>(1,5)</t>
  </si>
  <si>
    <t>(1,5) (2,6)</t>
  </si>
  <si>
    <t xml:space="preserve"> 1 4 6 2 3 5 </t>
  </si>
  <si>
    <t>(1,4) (1,5) (2,6)</t>
  </si>
  <si>
    <t>(3,4) (1,4) (1,5)</t>
  </si>
  <si>
    <t>(4,5) (3,4) (1,4)</t>
  </si>
  <si>
    <t>(1,2) (4,5) (3,4)</t>
  </si>
  <si>
    <t xml:space="preserve"> 2 1 4 6 3 5 </t>
  </si>
  <si>
    <t>3792200 e-9</t>
  </si>
  <si>
    <t>4764400 e-9</t>
  </si>
  <si>
    <t>7923900 e-9</t>
  </si>
  <si>
    <t xml:space="preserve">5 4 1 6 3 2 </t>
  </si>
  <si>
    <t>(1,3) (1,6)</t>
  </si>
  <si>
    <t>(4,5) (1,3) (1,6)</t>
  </si>
  <si>
    <t xml:space="preserve">(1,3) (2,3) (1,2) </t>
  </si>
  <si>
    <t xml:space="preserve"> 1 2 4 6 3 5 </t>
  </si>
  <si>
    <t>2040300 e-9</t>
  </si>
  <si>
    <t xml:space="preserve">6060200 e-9 </t>
  </si>
  <si>
    <t xml:space="preserve">2 3 1 4 6 5 </t>
  </si>
  <si>
    <t xml:space="preserve">2 4 1 3 6 5 </t>
  </si>
  <si>
    <t>(2,4)</t>
  </si>
  <si>
    <t xml:space="preserve"> 1 4 2 3 6 5 </t>
  </si>
  <si>
    <t>(1,3) (2,4)</t>
  </si>
  <si>
    <t>(1,2) (1,3) (2,4)</t>
  </si>
  <si>
    <t xml:space="preserve">(2,3) (5,6) (4,5) </t>
  </si>
  <si>
    <t>706800 e-9</t>
  </si>
  <si>
    <t>1289000 e-9</t>
  </si>
  <si>
    <t>4717500 e-9</t>
  </si>
  <si>
    <t>4943600 e-9</t>
  </si>
  <si>
    <t>Sort</t>
  </si>
  <si>
    <t xml:space="preserve">4 6 2 1 3 5 </t>
  </si>
  <si>
    <t>(4,5) (2,4)</t>
  </si>
  <si>
    <t xml:space="preserve">(1,2) (4,5) (2,4) </t>
  </si>
  <si>
    <t>(1,3) (1,2) (4,5)</t>
  </si>
  <si>
    <t xml:space="preserve">2 1 4 3 6 5 </t>
  </si>
  <si>
    <t>(2,3) (1,3) (1,2)</t>
  </si>
  <si>
    <t>(4,5) (2,3) (1,3)</t>
  </si>
  <si>
    <t>(1,2) (4,5) (2,3)</t>
  </si>
  <si>
    <t xml:space="preserve">4 2 1 6 3 5 </t>
  </si>
  <si>
    <t xml:space="preserve">166863700 e-9 </t>
  </si>
  <si>
    <t>168739100 e-9</t>
  </si>
  <si>
    <t>179219600 e-9</t>
  </si>
  <si>
    <t>180245200 e-9</t>
  </si>
  <si>
    <t>Random</t>
  </si>
  <si>
    <t>Choice</t>
  </si>
  <si>
    <t>Parameters</t>
  </si>
  <si>
    <t xml:space="preserve">Initial Solution </t>
  </si>
  <si>
    <t>Initial Objective Function Value</t>
  </si>
  <si>
    <t>Total execution time</t>
  </si>
  <si>
    <t>Total execution time (formatted)</t>
  </si>
  <si>
    <t>Number of minimum iterations</t>
  </si>
  <si>
    <t>Number of cases on 10 tests</t>
  </si>
  <si>
    <t>Average Time</t>
  </si>
  <si>
    <t>Number of minimum iterations to reach the optimum solution in random tests</t>
  </si>
  <si>
    <t>Objective function values for each iterations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</si>
  <si>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</si>
  <si>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</si>
  <si>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</si>
  <si>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</si>
  <si>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</si>
  <si>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</si>
  <si>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</si>
  <si>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</si>
  <si>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</si>
  <si>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</si>
  <si>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</si>
  <si>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</si>
  <si>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</si>
  <si>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</si>
  <si>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</si>
  <si>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</si>
  <si>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</si>
  <si>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</si>
  <si>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</si>
  <si>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</si>
  <si>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</si>
  <si>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</si>
  <si>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</si>
  <si>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</si>
  <si>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</si>
  <si>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</si>
  <si>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</si>
  <si>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</si>
  <si>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</si>
  <si>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</si>
  <si>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</si>
  <si>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 xml:space="preserve">Tests </t>
  </si>
  <si>
    <t>Time passed at each iteration to reach the optimal solution</t>
  </si>
  <si>
    <t>Minimum iterations</t>
  </si>
  <si>
    <t>Time passed at each iteration to reach the optimal solution (formatted)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</si>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</sst>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theme="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5" borderId="5" xfId="0" applyNumberFormat="1" applyFont="1" applyFill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/>
    </xf>
    <xf numFmtId="11" fontId="2" fillId="4" borderId="5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e" xfId="0" builtinId="0"/>
  </cellStyles>
  <dxfs count="19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Book Antiqua"/>
        <family val="1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Foglio1!$B$30:$C$30</c:f>
              <c:strCache>
                <c:ptCount val="2"/>
                <c:pt idx="0">
                  <c:v>Random</c:v>
                </c:pt>
                <c:pt idx="1">
                  <c:v>Sort</c:v>
                </c:pt>
              </c:strCache>
            </c:strRef>
          </c:cat>
          <c:val>
            <c:numRef>
              <c:f>Foglio1!$B$31:$C$31</c:f>
              <c:numCache>
                <c:formatCode>0.00E+00</c:formatCode>
                <c:ptCount val="2"/>
                <c:pt idx="0">
                  <c:v>2.5007049999999996E-2</c:v>
                </c:pt>
                <c:pt idx="1">
                  <c:v>0.18024519999999999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4489-AE6E-4C0E2BEB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323359"/>
        <c:axId val="803325759"/>
      </c:barChart>
      <c:catAx>
        <c:axId val="803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03325759"/>
        <c:crosses val="autoZero"/>
        <c:auto val="1"/>
        <c:lblAlgn val="ctr"/>
        <c:lblOffset val="100"/>
        <c:noMultiLvlLbl val="0"/>
      </c:catAx>
      <c:valAx>
        <c:axId val="8033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/>
                  <a:t>Average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033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it-IT"/>
              <a:t>Number of minimum iterations to reach the optimum solution in random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Foglio1!$A$28</c:f>
              <c:strCache>
                <c:ptCount val="1"/>
                <c:pt idx="0">
                  <c:v>Number of cases on 10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Foglio1!$B$27:$E$27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Foglio1!$B$28:$E$28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FC3-836B-8E371AC9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10912"/>
        <c:axId val="643108512"/>
      </c:barChart>
      <c:catAx>
        <c:axId val="6431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US"/>
                  <a:t>Number of cases on 10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643108512"/>
        <c:crosses val="autoZero"/>
        <c:auto val="1"/>
        <c:lblAlgn val="ctr"/>
        <c:lblOffset val="100"/>
        <c:noMultiLvlLbl val="0"/>
      </c:catAx>
      <c:valAx>
        <c:axId val="643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minimum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6431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Initial Objective Function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Initial Objective Function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Foglio1!$B$2:$L$2</c:f>
              <c:strCache>
                <c:ptCount val="1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Sort</c:v>
                </c:pt>
              </c:strCache>
            </c:strRef>
          </c:cat>
          <c:val>
            <c:numRef>
              <c:f>Foglio1!$B$4:$L$4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49</c:v>
                </c:pt>
                <c:pt idx="3">
                  <c:v>40</c:v>
                </c:pt>
                <c:pt idx="4">
                  <c:v>40</c:v>
                </c:pt>
                <c:pt idx="5">
                  <c:v>47</c:v>
                </c:pt>
                <c:pt idx="6">
                  <c:v>47</c:v>
                </c:pt>
                <c:pt idx="7">
                  <c:v>62</c:v>
                </c:pt>
                <c:pt idx="8">
                  <c:v>48</c:v>
                </c:pt>
                <c:pt idx="9">
                  <c:v>35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1-4E01-B784-5D0315C08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707119"/>
        <c:axId val="680517840"/>
      </c:lineChart>
      <c:catAx>
        <c:axId val="9817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680517840"/>
        <c:crosses val="autoZero"/>
        <c:auto val="1"/>
        <c:lblAlgn val="ctr"/>
        <c:lblOffset val="100"/>
        <c:noMultiLvlLbl val="0"/>
      </c:catAx>
      <c:valAx>
        <c:axId val="680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/>
                  <a:t>Initial 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9817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Minimum iterations to reach the optimal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Foglio1!$A$5</c:f>
              <c:strCache>
                <c:ptCount val="1"/>
                <c:pt idx="0">
                  <c:v>Minimum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Foglio1!$B$2:$L$2</c:f>
              <c:strCache>
                <c:ptCount val="11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Sort</c:v>
                </c:pt>
              </c:strCache>
            </c:strRef>
          </c:cat>
          <c:val>
            <c:numRef>
              <c:f>Foglio1!$B$5:$L$5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2-478C-A438-D005A56E0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5351295"/>
        <c:axId val="815352735"/>
      </c:barChart>
      <c:catAx>
        <c:axId val="81535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15352735"/>
        <c:crosses val="autoZero"/>
        <c:auto val="1"/>
        <c:lblAlgn val="ctr"/>
        <c:lblOffset val="100"/>
        <c:noMultiLvlLbl val="0"/>
      </c:catAx>
      <c:valAx>
        <c:axId val="8153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/>
                  <a:t>Minimum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153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it-IT"/>
              <a:t>Objective function values for each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Foglio1!$B$130</c:f>
              <c:strCache>
                <c:ptCount val="1"/>
                <c:pt idx="0">
                  <c:v>Test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Foglio1!$B$131:$B$140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321-9C66-3F418EF20E32}"/>
            </c:ext>
          </c:extLst>
        </c:ser>
        <c:ser>
          <c:idx val="1"/>
          <c:order val="1"/>
          <c:tx>
            <c:strRef>
              <c:f>Foglio1!$C$130</c:f>
              <c:strCache>
                <c:ptCount val="1"/>
                <c:pt idx="0">
                  <c:v>Test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Foglio1!$C$131:$C$140</c:f>
              <c:numCache>
                <c:formatCode>General</c:formatCode>
                <c:ptCount val="10"/>
                <c:pt idx="0">
                  <c:v>34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9-4321-9C66-3F418EF20E32}"/>
            </c:ext>
          </c:extLst>
        </c:ser>
        <c:ser>
          <c:idx val="2"/>
          <c:order val="2"/>
          <c:tx>
            <c:strRef>
              <c:f>Foglio1!$D$130</c:f>
              <c:strCache>
                <c:ptCount val="1"/>
                <c:pt idx="0">
                  <c:v>Test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Foglio1!$D$131:$D$140</c:f>
              <c:numCache>
                <c:formatCode>General</c:formatCode>
                <c:ptCount val="10"/>
                <c:pt idx="0">
                  <c:v>30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9-4321-9C66-3F418EF20E32}"/>
            </c:ext>
          </c:extLst>
        </c:ser>
        <c:ser>
          <c:idx val="3"/>
          <c:order val="3"/>
          <c:tx>
            <c:strRef>
              <c:f>Foglio1!$E$130</c:f>
              <c:strCache>
                <c:ptCount val="1"/>
                <c:pt idx="0">
                  <c:v>Test 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Foglio1!$E$131:$E$140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9-4321-9C66-3F418EF20E32}"/>
            </c:ext>
          </c:extLst>
        </c:ser>
        <c:ser>
          <c:idx val="4"/>
          <c:order val="4"/>
          <c:tx>
            <c:strRef>
              <c:f>Foglio1!$F$130</c:f>
              <c:strCache>
                <c:ptCount val="1"/>
                <c:pt idx="0">
                  <c:v>Test 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Foglio1!$F$131:$F$140</c:f>
              <c:numCache>
                <c:formatCode>General</c:formatCode>
                <c:ptCount val="10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9-4321-9C66-3F418EF20E32}"/>
            </c:ext>
          </c:extLst>
        </c:ser>
        <c:ser>
          <c:idx val="5"/>
          <c:order val="5"/>
          <c:tx>
            <c:strRef>
              <c:f>Foglio1!$G$130</c:f>
              <c:strCache>
                <c:ptCount val="1"/>
                <c:pt idx="0">
                  <c:v>Test 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Foglio1!$G$131:$G$140</c:f>
              <c:numCache>
                <c:formatCode>General</c:formatCode>
                <c:ptCount val="10"/>
                <c:pt idx="0">
                  <c:v>31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9-4321-9C66-3F418EF20E32}"/>
            </c:ext>
          </c:extLst>
        </c:ser>
        <c:ser>
          <c:idx val="6"/>
          <c:order val="6"/>
          <c:tx>
            <c:strRef>
              <c:f>Foglio1!$H$130</c:f>
              <c:strCache>
                <c:ptCount val="1"/>
                <c:pt idx="0">
                  <c:v>Test 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Foglio1!$H$131:$H$140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9-4321-9C66-3F418EF20E32}"/>
            </c:ext>
          </c:extLst>
        </c:ser>
        <c:ser>
          <c:idx val="7"/>
          <c:order val="7"/>
          <c:tx>
            <c:strRef>
              <c:f>Foglio1!$I$130</c:f>
              <c:strCache>
                <c:ptCount val="1"/>
                <c:pt idx="0">
                  <c:v>Test 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BF9-4321-9C66-3F418EF20E32}"/>
              </c:ext>
            </c:extLst>
          </c:dPt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Foglio1!$I$131:$I$140</c:f>
              <c:numCache>
                <c:formatCode>General</c:formatCode>
                <c:ptCount val="10"/>
                <c:pt idx="0">
                  <c:v>36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9-4321-9C66-3F418EF20E32}"/>
            </c:ext>
          </c:extLst>
        </c:ser>
        <c:ser>
          <c:idx val="8"/>
          <c:order val="8"/>
          <c:tx>
            <c:strRef>
              <c:f>Foglio1!$J$130</c:f>
              <c:strCache>
                <c:ptCount val="1"/>
                <c:pt idx="0">
                  <c:v>Test 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Foglio1!$J$131:$J$140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9-4321-9C66-3F418EF20E32}"/>
            </c:ext>
          </c:extLst>
        </c:ser>
        <c:ser>
          <c:idx val="9"/>
          <c:order val="9"/>
          <c:tx>
            <c:strRef>
              <c:f>Foglio1!$K$130</c:f>
              <c:strCache>
                <c:ptCount val="1"/>
                <c:pt idx="0">
                  <c:v>Test 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Foglio1!$K$131:$K$140</c:f>
              <c:numCache>
                <c:formatCode>General</c:formatCode>
                <c:ptCount val="10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9-4321-9C66-3F418EF20E32}"/>
            </c:ext>
          </c:extLst>
        </c:ser>
        <c:ser>
          <c:idx val="10"/>
          <c:order val="10"/>
          <c:tx>
            <c:strRef>
              <c:f>Foglio1!$L$130</c:f>
              <c:strCache>
                <c:ptCount val="1"/>
                <c:pt idx="0">
                  <c:v>Sort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Foglio1!$L$131:$L$140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9-4321-9C66-3F418EF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15775"/>
        <c:axId val="856634015"/>
      </c:lineChart>
      <c:catAx>
        <c:axId val="8566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34015"/>
        <c:crosses val="autoZero"/>
        <c:auto val="1"/>
        <c:lblAlgn val="ctr"/>
        <c:lblOffset val="100"/>
        <c:noMultiLvlLbl val="0"/>
      </c:catAx>
      <c:valAx>
        <c:axId val="856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it-IT"/>
              <a:t>Objective function values for each iterations in the random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Foglio1!$B$130</c:f>
              <c:strCache>
                <c:ptCount val="1"/>
                <c:pt idx="0">
                  <c:v>Test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Foglio1!$B$131:$B$140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012-BC66-F5181F9608E2}"/>
            </c:ext>
          </c:extLst>
        </c:ser>
        <c:ser>
          <c:idx val="1"/>
          <c:order val="1"/>
          <c:tx>
            <c:strRef>
              <c:f>Foglio1!$C$130</c:f>
              <c:strCache>
                <c:ptCount val="1"/>
                <c:pt idx="0">
                  <c:v>Test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Foglio1!$C$131:$C$140</c:f>
              <c:numCache>
                <c:formatCode>General</c:formatCode>
                <c:ptCount val="10"/>
                <c:pt idx="0">
                  <c:v>34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012-BC66-F5181F9608E2}"/>
            </c:ext>
          </c:extLst>
        </c:ser>
        <c:ser>
          <c:idx val="2"/>
          <c:order val="2"/>
          <c:tx>
            <c:strRef>
              <c:f>Foglio1!$D$130</c:f>
              <c:strCache>
                <c:ptCount val="1"/>
                <c:pt idx="0">
                  <c:v>Test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Foglio1!$D$131:$D$140</c:f>
              <c:numCache>
                <c:formatCode>General</c:formatCode>
                <c:ptCount val="10"/>
                <c:pt idx="0">
                  <c:v>30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5-4012-BC66-F5181F9608E2}"/>
            </c:ext>
          </c:extLst>
        </c:ser>
        <c:ser>
          <c:idx val="3"/>
          <c:order val="3"/>
          <c:tx>
            <c:strRef>
              <c:f>Foglio1!$E$130</c:f>
              <c:strCache>
                <c:ptCount val="1"/>
                <c:pt idx="0">
                  <c:v>Test 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Foglio1!$E$131:$E$140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5-4012-BC66-F5181F9608E2}"/>
            </c:ext>
          </c:extLst>
        </c:ser>
        <c:ser>
          <c:idx val="4"/>
          <c:order val="4"/>
          <c:tx>
            <c:strRef>
              <c:f>Foglio1!$F$130</c:f>
              <c:strCache>
                <c:ptCount val="1"/>
                <c:pt idx="0">
                  <c:v>Test 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Foglio1!$F$131:$F$140</c:f>
              <c:numCache>
                <c:formatCode>General</c:formatCode>
                <c:ptCount val="10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5-4012-BC66-F5181F9608E2}"/>
            </c:ext>
          </c:extLst>
        </c:ser>
        <c:ser>
          <c:idx val="5"/>
          <c:order val="5"/>
          <c:tx>
            <c:strRef>
              <c:f>Foglio1!$G$130</c:f>
              <c:strCache>
                <c:ptCount val="1"/>
                <c:pt idx="0">
                  <c:v>Test 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Foglio1!$G$131:$G$140</c:f>
              <c:numCache>
                <c:formatCode>General</c:formatCode>
                <c:ptCount val="10"/>
                <c:pt idx="0">
                  <c:v>31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5-4012-BC66-F5181F9608E2}"/>
            </c:ext>
          </c:extLst>
        </c:ser>
        <c:ser>
          <c:idx val="6"/>
          <c:order val="6"/>
          <c:tx>
            <c:strRef>
              <c:f>Foglio1!$H$130</c:f>
              <c:strCache>
                <c:ptCount val="1"/>
                <c:pt idx="0">
                  <c:v>Test 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Foglio1!$H$131:$H$140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35-4012-BC66-F5181F9608E2}"/>
            </c:ext>
          </c:extLst>
        </c:ser>
        <c:ser>
          <c:idx val="7"/>
          <c:order val="7"/>
          <c:tx>
            <c:strRef>
              <c:f>Foglio1!$I$130</c:f>
              <c:strCache>
                <c:ptCount val="1"/>
                <c:pt idx="0">
                  <c:v>Test 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35-4012-BC66-F5181F9608E2}"/>
              </c:ext>
            </c:extLst>
          </c:dPt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Foglio1!$I$131:$I$140</c:f>
              <c:numCache>
                <c:formatCode>General</c:formatCode>
                <c:ptCount val="10"/>
                <c:pt idx="0">
                  <c:v>36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35-4012-BC66-F5181F9608E2}"/>
            </c:ext>
          </c:extLst>
        </c:ser>
        <c:ser>
          <c:idx val="8"/>
          <c:order val="8"/>
          <c:tx>
            <c:strRef>
              <c:f>Foglio1!$J$130</c:f>
              <c:strCache>
                <c:ptCount val="1"/>
                <c:pt idx="0">
                  <c:v>Test 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Foglio1!$J$131:$J$140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35-4012-BC66-F5181F9608E2}"/>
            </c:ext>
          </c:extLst>
        </c:ser>
        <c:ser>
          <c:idx val="9"/>
          <c:order val="9"/>
          <c:tx>
            <c:strRef>
              <c:f>Foglio1!$K$130</c:f>
              <c:strCache>
                <c:ptCount val="1"/>
                <c:pt idx="0">
                  <c:v>Test 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Foglio1!$K$131:$K$140</c:f>
              <c:numCache>
                <c:formatCode>General</c:formatCode>
                <c:ptCount val="10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35-4012-BC66-F5181F96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15775"/>
        <c:axId val="856634015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Foglio1!$L$130</c15:sqref>
                        </c15:formulaRef>
                      </c:ext>
                    </c:extLst>
                    <c:strCache>
                      <c:ptCount val="1"/>
                      <c:pt idx="0">
                        <c:v>Sort</c:v>
                      </c:pt>
                    </c:strCache>
                  </c:strRef>
                </c:tx>
                <c:spPr>
                  <a:ln w="127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Foglio1!$L$131:$L$140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22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24</c:v>
                      </c:pt>
                      <c:pt idx="8">
                        <c:v>21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835-4012-BC66-F5181F9608E2}"/>
                  </c:ext>
                </c:extLst>
              </c15:ser>
            </c15:filteredLineSeries>
          </c:ext>
        </c:extLst>
      </c:lineChart>
      <c:catAx>
        <c:axId val="8566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34015"/>
        <c:crosses val="autoZero"/>
        <c:auto val="1"/>
        <c:lblAlgn val="ctr"/>
        <c:lblOffset val="100"/>
        <c:noMultiLvlLbl val="0"/>
      </c:catAx>
      <c:valAx>
        <c:axId val="856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it-IT"/>
              <a:t>Objective function values for each iterations in the deterministic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Foglio1!$L$130</c:f>
              <c:strCache>
                <c:ptCount val="1"/>
                <c:pt idx="0">
                  <c:v>Sort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Foglio1!$A$131:$A$140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Foglio1!$L$131:$L$140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E7-4C1E-B7F3-675A87B4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15775"/>
        <c:axId val="856634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Foglio1!$B$130</c15:sqref>
                        </c15:formulaRef>
                      </c:ext>
                    </c:extLst>
                    <c:strCache>
                      <c:ptCount val="1"/>
                      <c:pt idx="0">
                        <c:v>Test 1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Foglio1!$B$131:$B$140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</c:v>
                      </c:pt>
                      <c:pt idx="1">
                        <c:v>26</c:v>
                      </c:pt>
                      <c:pt idx="2">
                        <c:v>23</c:v>
                      </c:pt>
                      <c:pt idx="3">
                        <c:v>21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25</c:v>
                      </c:pt>
                      <c:pt idx="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E7-4C1E-B7F3-675A87B46E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Foglio1!$C$130</c15:sqref>
                        </c15:formulaRef>
                      </c:ext>
                    </c:extLst>
                    <c:strCache>
                      <c:ptCount val="1"/>
                      <c:pt idx="0">
                        <c:v>Test 2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Foglio1!$C$131:$C$140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</c:v>
                      </c:pt>
                      <c:pt idx="1">
                        <c:v>23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21</c:v>
                      </c:pt>
                      <c:pt idx="5">
                        <c:v>23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23</c:v>
                      </c:pt>
                      <c:pt idx="9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E7-4C1E-B7F3-675A87B46E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Foglio1!$D$130</c15:sqref>
                        </c15:formulaRef>
                      </c:ext>
                    </c:extLst>
                    <c:strCache>
                      <c:ptCount val="1"/>
                      <c:pt idx="0">
                        <c:v>Test 3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Foglio1!$D$131:$D$140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</c:v>
                      </c:pt>
                      <c:pt idx="1">
                        <c:v>23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21</c:v>
                      </c:pt>
                      <c:pt idx="5">
                        <c:v>23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23</c:v>
                      </c:pt>
                      <c:pt idx="9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7-4C1E-B7F3-675A87B46E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Foglio1!$E$130</c15:sqref>
                        </c15:formulaRef>
                      </c:ext>
                    </c:extLst>
                    <c:strCache>
                      <c:ptCount val="1"/>
                      <c:pt idx="0">
                        <c:v>Test 4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Foglio1!$E$131:$E$140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25</c:v>
                      </c:pt>
                      <c:pt idx="6">
                        <c:v>26</c:v>
                      </c:pt>
                      <c:pt idx="7">
                        <c:v>24</c:v>
                      </c:pt>
                      <c:pt idx="8">
                        <c:v>22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7-4C1E-B7F3-675A87B46E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Foglio1!$F$130</c15:sqref>
                        </c15:formulaRef>
                      </c:ext>
                    </c:extLst>
                    <c:strCache>
                      <c:ptCount val="1"/>
                      <c:pt idx="0">
                        <c:v>Test 5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Foglio1!$F$131:$F$140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</c:v>
                      </c:pt>
                      <c:pt idx="1">
                        <c:v>23</c:v>
                      </c:pt>
                      <c:pt idx="2">
                        <c:v>21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E7-4C1E-B7F3-675A87B46E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Foglio1!$G$130</c15:sqref>
                        </c15:formulaRef>
                      </c:ext>
                    </c:extLst>
                    <c:strCache>
                      <c:ptCount val="1"/>
                      <c:pt idx="0">
                        <c:v>Test 6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Foglio1!$G$131:$G$140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</c:v>
                      </c:pt>
                      <c:pt idx="1">
                        <c:v>24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21</c:v>
                      </c:pt>
                      <c:pt idx="5">
                        <c:v>23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23</c:v>
                      </c:pt>
                      <c:pt idx="9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E7-4C1E-B7F3-675A87B46E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Foglio1!$H$130</c15:sqref>
                        </c15:formulaRef>
                      </c:ext>
                    </c:extLst>
                    <c:strCache>
                      <c:ptCount val="1"/>
                      <c:pt idx="0">
                        <c:v>Test 7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Foglio1!$H$131:$H$140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23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23</c:v>
                      </c:pt>
                      <c:pt idx="8">
                        <c:v>21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E7-4C1E-B7F3-675A87B46E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Foglio1!$I$130</c15:sqref>
                        </c15:formulaRef>
                      </c:ext>
                    </c:extLst>
                    <c:strCache>
                      <c:ptCount val="1"/>
                      <c:pt idx="0">
                        <c:v>Test 8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>
                          <a:lumMod val="60000"/>
                        </a:schemeClr>
                      </a:solidFill>
                      <a:ln w="9525">
                        <a:solidFill>
                          <a:schemeClr val="accent2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F8E7-4C1E-B7F3-675A87B46E9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Foglio1!$I$131:$I$140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</c:v>
                      </c:pt>
                      <c:pt idx="1">
                        <c:v>27</c:v>
                      </c:pt>
                      <c:pt idx="2">
                        <c:v>24</c:v>
                      </c:pt>
                      <c:pt idx="3">
                        <c:v>21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25</c:v>
                      </c:pt>
                      <c:pt idx="9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E7-4C1E-B7F3-675A87B46E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Foglio1!$J$130</c15:sqref>
                        </c15:formulaRef>
                      </c:ext>
                    </c:extLst>
                    <c:strCache>
                      <c:ptCount val="1"/>
                      <c:pt idx="0">
                        <c:v>Test 9</c:v>
                      </c:pt>
                    </c:strCache>
                  </c:strRef>
                </c:tx>
                <c:spPr>
                  <a:ln w="127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Foglio1!$J$131:$J$140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21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24</c:v>
                      </c:pt>
                      <c:pt idx="9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E7-4C1E-B7F3-675A87B46E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Foglio1!$K$130</c15:sqref>
                        </c15:formulaRef>
                      </c:ext>
                    </c:extLst>
                    <c:strCache>
                      <c:ptCount val="1"/>
                      <c:pt idx="0">
                        <c:v>Test 10</c:v>
                      </c:pt>
                    </c:strCache>
                  </c:strRef>
                </c:tx>
                <c:spPr>
                  <a:ln w="127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Foglio1!$A$131:$A$140</c15:sqref>
                        </c15:formulaRef>
                      </c:ext>
                    </c:extLst>
                    <c:strCache>
                      <c:ptCount val="10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Foglio1!$K$131:$K$140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23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23</c:v>
                      </c:pt>
                      <c:pt idx="8">
                        <c:v>21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E7-4C1E-B7F3-675A87B46E99}"/>
                  </c:ext>
                </c:extLst>
              </c15:ser>
            </c15:filteredLineSeries>
          </c:ext>
        </c:extLst>
      </c:lineChart>
      <c:catAx>
        <c:axId val="8566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34015"/>
        <c:crosses val="autoZero"/>
        <c:auto val="1"/>
        <c:lblAlgn val="ctr"/>
        <c:lblOffset val="100"/>
        <c:noMultiLvlLbl val="0"/>
      </c:catAx>
      <c:valAx>
        <c:axId val="856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8566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171673</xdr:rowOff>
    </xdr:from>
    <xdr:to>
      <xdr:col>7</xdr:col>
      <xdr:colOff>950259</xdr:colOff>
      <xdr:row>48</xdr:row>
      <xdr:rowOff>17929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4A72C3A-19A3-4A07-967C-6C1240D72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152399</xdr:rowOff>
    </xdr:from>
    <xdr:to>
      <xdr:col>3</xdr:col>
      <xdr:colOff>0</xdr:colOff>
      <xdr:row>47</xdr:row>
      <xdr:rowOff>170329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FBA6F5A-F026-427A-B8CC-7871E87A0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170330</xdr:rowOff>
    </xdr:from>
    <xdr:to>
      <xdr:col>3</xdr:col>
      <xdr:colOff>351416</xdr:colOff>
      <xdr:row>23</xdr:row>
      <xdr:rowOff>8964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4C5AB91-4236-4D84-BFB1-38DD4A839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1023769</xdr:colOff>
      <xdr:row>7</xdr:row>
      <xdr:rowOff>158673</xdr:rowOff>
    </xdr:from>
    <xdr:to>
      <xdr:col>9</xdr:col>
      <xdr:colOff>109370</xdr:colOff>
      <xdr:row>22</xdr:row>
      <xdr:rowOff>170328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7466819-53A1-4B9C-8095-BA5884341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143436</xdr:rowOff>
    </xdr:from>
    <xdr:to>
      <xdr:col>5</xdr:col>
      <xdr:colOff>10885</xdr:colOff>
      <xdr:row>159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828C02B-E5FB-3FF4-4F62-C6B9421D4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1030876</xdr:colOff>
      <xdr:row>141</xdr:row>
      <xdr:rowOff>0</xdr:rowOff>
    </xdr:from>
    <xdr:to>
      <xdr:col>11</xdr:col>
      <xdr:colOff>1111624</xdr:colOff>
      <xdr:row>159</xdr:row>
      <xdr:rowOff>10886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4A57926-7E58-45DE-B7E2-CF415E297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160</xdr:row>
      <xdr:rowOff>0</xdr:rowOff>
    </xdr:from>
    <xdr:to>
      <xdr:col>3</xdr:col>
      <xdr:colOff>1045781</xdr:colOff>
      <xdr:row>172</xdr:row>
      <xdr:rowOff>41563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5E7ECAA-250A-4541-A63A-43DB5336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CCD7E4-4F71-4D64-A8F8-74BB579AAACA}" name="Tabella3" displayName="Tabella3" ref="A176:K187" totalsRowShown="0" headerRowDxfId="197" dataDxfId="196">
  <autoFilter ref="A176:K187" xr:uid="{1CCCD7E4-4F71-4D64-A8F8-74BB579AAACA}"/>
  <tableColumns count="11">
    <tableColumn id="1" xr3:uid="{A4E8164F-BB76-40E4-AFCC-B1B8B9212CC0}" name="Tests " dataDxfId="195"/>
    <tableColumn id="2" xr3:uid="{31005790-B2BD-4D76-9ABE-F7FAC179213F}" name="Iteration 1" dataDxfId="194"/>
    <tableColumn id="3" xr3:uid="{5F62D893-D50C-46F2-8A35-1BA4644B5ACD}" name="Iteration 2" dataDxfId="193"/>
    <tableColumn id="4" xr3:uid="{B6713AD1-6E04-415D-B75E-BCDC45F27F60}" name="Iteration 3" dataDxfId="192"/>
    <tableColumn id="5" xr3:uid="{DC143883-BE9A-4ED4-9CA6-9C6A5A64788D}" name="Iteration 4" dataDxfId="191"/>
    <tableColumn id="6" xr3:uid="{864BA209-1FED-499B-9606-BB309AB6B843}" name="Iteration 5" dataDxfId="190"/>
    <tableColumn id="7" xr3:uid="{B09CA6A3-352D-427E-A01D-F91CB51D7A9D}" name="Iteration 6" dataDxfId="189"/>
    <tableColumn id="8" xr3:uid="{D5CE6161-6227-4679-82EC-9B9BCD22812F}" name="Iteration 7" dataDxfId="188"/>
    <tableColumn id="9" xr3:uid="{58508E87-423D-457E-815B-07D52D87EA58}" name="Iteration 8" dataDxfId="187"/>
    <tableColumn id="10" xr3:uid="{3C6FBF7D-FE1D-4780-8EC2-CEF5BB5F96D9}" name="Iteration 9" dataDxfId="186"/>
    <tableColumn id="11" xr3:uid="{3C3FBA22-6B6B-4C95-BC22-F14874AC7E47}" name="Iteration 10" dataDxfId="185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0F260D-E36B-4AB8-BAFB-024D24AEB64D}" name="Tabella367915" displayName="Tabella367915" ref="A102:K106" totalsRowShown="0" headerRowDxfId="93" dataDxfId="92">
  <autoFilter ref="A102:K106" xr:uid="{130F260D-E36B-4AB8-BAFB-024D24AEB64D}"/>
  <tableColumns count="11">
    <tableColumn id="1" xr3:uid="{82091FD4-288E-4CA8-85A0-2515904A722A}" name="Parameters" dataDxfId="91"/>
    <tableColumn id="2" xr3:uid="{561C324E-C855-40ED-9100-66DDED927BC9}" name="Iteration1" dataDxfId="90"/>
    <tableColumn id="3" xr3:uid="{2098487D-EC1C-4188-9E1B-33BAB4DD7863}" name="Iteration2" dataDxfId="89"/>
    <tableColumn id="4" xr3:uid="{5495ACE7-4B22-4E0F-87DA-CFA08D1CAB09}" name="Iteration3" dataDxfId="88"/>
    <tableColumn id="5" xr3:uid="{BAA5D27D-2C89-489B-90D2-CF6822E8575B}" name="Iteration4" dataDxfId="87"/>
    <tableColumn id="6" xr3:uid="{8045AE44-2D69-4695-B0A7-E1C9D48FBC15}" name="Iteration5" dataDxfId="86"/>
    <tableColumn id="7" xr3:uid="{8F27EDD6-A130-4AEE-A684-F386F634DB1D}" name="Iteration6" dataDxfId="85"/>
    <tableColumn id="8" xr3:uid="{8C9D92A6-2A07-41FA-A2FD-E7C74A634AEE}" name="Iteration7" dataDxfId="84"/>
    <tableColumn id="9" xr3:uid="{E0344449-A41E-4257-8495-1DFDA4FD1153}" name="Iteration8" dataDxfId="83"/>
    <tableColumn id="10" xr3:uid="{C6A7492F-05CE-4E9F-A164-AA652D6DD1C3}" name="Iteration9" dataDxfId="82"/>
    <tableColumn id="11" xr3:uid="{819BCEEE-993A-43DD-BE9D-95B25391ADA8}" name="Iteration10" dataDxfId="81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6BE98D-A8B3-429C-B70D-05C429C54475}" name="Tabella3681416" displayName="Tabella3681416" ref="A109:K113" totalsRowShown="0" headerRowDxfId="80" dataDxfId="79">
  <autoFilter ref="A109:K113" xr:uid="{9A6BE98D-A8B3-429C-B70D-05C429C54475}"/>
  <tableColumns count="11">
    <tableColumn id="1" xr3:uid="{CB2CB3F3-E9BF-4C62-AFFC-962402A48BA0}" name="Parameters" dataDxfId="78"/>
    <tableColumn id="2" xr3:uid="{8E4DB857-2750-4724-B0F0-74998B19D92C}" name="Iteration1" dataDxfId="77"/>
    <tableColumn id="3" xr3:uid="{0CF42562-B878-477B-B0CC-BA1711E289C0}" name="Iteration2" dataDxfId="76"/>
    <tableColumn id="4" xr3:uid="{01DDBB17-F590-4AE8-8D28-EB8C9C795391}" name="Iteration3" dataDxfId="75"/>
    <tableColumn id="5" xr3:uid="{A7206878-F9E0-438A-B080-EA33E4B7C74C}" name="Iteration4" dataDxfId="74"/>
    <tableColumn id="6" xr3:uid="{FCC903DA-BD81-4305-AF96-BFB9B5F4A2A1}" name="Iteration5" dataDxfId="73"/>
    <tableColumn id="7" xr3:uid="{FCCB491E-4F23-4CD1-9B0D-2B5F18B9B02C}" name="Iteration6" dataDxfId="72"/>
    <tableColumn id="8" xr3:uid="{D2D0B377-E888-4B58-A81B-75613343D860}" name="Iteration7" dataDxfId="71"/>
    <tableColumn id="9" xr3:uid="{D32A3D80-52DB-4AC3-9AFB-8B3F057B1CD8}" name="Iteration8" dataDxfId="70"/>
    <tableColumn id="10" xr3:uid="{3B6691D3-B7D1-4E7C-A91D-888357319564}" name="Iteration9" dataDxfId="69"/>
    <tableColumn id="11" xr3:uid="{D1FD6721-E6F0-421E-8B7C-52BC2678DC77}" name="Iteration10" dataDxfId="68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03663C9-A7F6-4B30-932D-E69E7A44E3A6}" name="Tabella36791517" displayName="Tabella36791517" ref="A116:K120" totalsRowShown="0" headerRowDxfId="67" dataDxfId="66">
  <autoFilter ref="A116:K120" xr:uid="{303663C9-A7F6-4B30-932D-E69E7A44E3A6}"/>
  <tableColumns count="11">
    <tableColumn id="1" xr3:uid="{2BB93BE3-8F6A-47FF-A5A6-07DBCB1E621E}" name="Parameters" dataDxfId="65"/>
    <tableColumn id="2" xr3:uid="{7BD45609-AC37-48C7-B918-2DBD1F20D057}" name="Iteration1" dataDxfId="64"/>
    <tableColumn id="3" xr3:uid="{9704D153-3673-4755-8ED9-E96020478C9A}" name="Iteration2" dataDxfId="63"/>
    <tableColumn id="4" xr3:uid="{555A1BE8-745E-4348-9F1C-E247BFFA6E9C}" name="Iteration3" dataDxfId="62"/>
    <tableColumn id="5" xr3:uid="{E6208896-25BA-498E-A90F-A2E9F56F1DF5}" name="Iteration4" dataDxfId="61"/>
    <tableColumn id="6" xr3:uid="{502958F4-4894-4B0D-8F79-85E8C928ABA9}" name="Iteration5" dataDxfId="60"/>
    <tableColumn id="7" xr3:uid="{8B71AA21-E8D6-461A-A422-ED53A3E02598}" name="Iteration6" dataDxfId="59"/>
    <tableColumn id="8" xr3:uid="{E0D7F56D-C10E-48D2-A21D-5BDD1FFD2FB2}" name="Iteration7" dataDxfId="58"/>
    <tableColumn id="9" xr3:uid="{5ECCE6F5-BC6F-4655-911B-8E834CE4847E}" name="Iteration8" dataDxfId="57"/>
    <tableColumn id="10" xr3:uid="{7DCBCE38-425C-49E2-A6ED-7074CAE5C802}" name="Iteration9" dataDxfId="56"/>
    <tableColumn id="11" xr3:uid="{6490B186-6F5E-402F-AA45-16255F965A9A}" name="Iteration10" dataDxfId="55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32DA2BD-6F81-46C6-8477-B2389D8A5DEF}" name="Tabella3679151718" displayName="Tabella3679151718" ref="A123:K127" totalsRowShown="0" headerRowDxfId="54" dataDxfId="53">
  <autoFilter ref="A123:K127" xr:uid="{B32DA2BD-6F81-46C6-8477-B2389D8A5DEF}"/>
  <tableColumns count="11">
    <tableColumn id="1" xr3:uid="{D32CD2C3-33AD-4BA0-9507-AA5D2C87248D}" name="Parameters" dataDxfId="52"/>
    <tableColumn id="2" xr3:uid="{C7B26E8C-C951-4B91-813B-55AE0D904048}" name="Iteration1" dataDxfId="51"/>
    <tableColumn id="3" xr3:uid="{36BF8FAF-CCEB-4141-85C0-F9C4E4B95234}" name="Iteration2" dataDxfId="50"/>
    <tableColumn id="4" xr3:uid="{3650AA86-AB89-40C5-A3E8-71CB3424131C}" name="Iteration3" dataDxfId="49"/>
    <tableColumn id="5" xr3:uid="{F0D8DACC-C04C-43B1-BD88-15BE22B4DBAC}" name="Iteration4" dataDxfId="48"/>
    <tableColumn id="6" xr3:uid="{33B39126-A0E2-4923-A881-DD09C09B784C}" name="Iteration5" dataDxfId="47"/>
    <tableColumn id="7" xr3:uid="{87416E39-6C0E-4DAA-BA82-DA1DF199C8C4}" name="Iteration6" dataDxfId="46"/>
    <tableColumn id="8" xr3:uid="{C7BB0284-F7B4-406D-938B-1212DE248923}" name="Iteration7" dataDxfId="45"/>
    <tableColumn id="9" xr3:uid="{B580EF09-30A4-4173-A225-5EA38F474051}" name="Iteration8" dataDxfId="44"/>
    <tableColumn id="10" xr3:uid="{37AACF03-17DC-43D6-8D9F-91FD95C5F6A8}" name="Iteration9" dataDxfId="43"/>
    <tableColumn id="11" xr3:uid="{7E214794-590B-43D3-9ED8-0DDA1DBD0DC6}" name="Iteration10" dataDxfId="42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1C9182-B335-44BA-BB41-3BDB704B8D5F}" name="Tabella10" displayName="Tabella10" ref="A130:L140" totalsRowShown="0" headerRowDxfId="41" dataDxfId="40">
  <autoFilter ref="A130:L140" xr:uid="{8B1C9182-B335-44BA-BB41-3BDB704B8D5F}"/>
  <tableColumns count="12">
    <tableColumn id="1" xr3:uid="{2AF7CC32-3DBE-46AD-9ABC-71B3F26C99B5}" name="Iterations" dataDxfId="39"/>
    <tableColumn id="2" xr3:uid="{0CFEEF62-4FFA-4450-87D3-BA2726288EEC}" name="Test 1" dataDxfId="38"/>
    <tableColumn id="3" xr3:uid="{430C399C-86F4-47C1-B16E-7D6FA68E07F7}" name="Test 2" dataDxfId="37"/>
    <tableColumn id="4" xr3:uid="{E83461AA-72FC-4CCC-B4AB-20FE6713FEB5}" name="Test 3" dataDxfId="36"/>
    <tableColumn id="5" xr3:uid="{FC0A18EC-CC0F-4FC3-A218-4B55C4FE6DDF}" name="Test 4" dataDxfId="35"/>
    <tableColumn id="6" xr3:uid="{A4EE6232-B062-430B-94B1-458F0BA211B3}" name="Test 5" dataDxfId="34"/>
    <tableColumn id="7" xr3:uid="{1FA8EC57-7410-4223-AD55-B42EED8A0A17}" name="Test 6" dataDxfId="33"/>
    <tableColumn id="8" xr3:uid="{CEAA0039-AE7C-4D91-BAA0-6509FE49AE1B}" name="Test 7" dataDxfId="32"/>
    <tableColumn id="9" xr3:uid="{072725B1-FDEE-4BBF-AD6F-EFFB1B8830BA}" name="Test 8" dataDxfId="31"/>
    <tableColumn id="10" xr3:uid="{00283A9C-0FC0-4FA0-8D27-E1E54EFE4574}" name="Test 9" dataDxfId="30"/>
    <tableColumn id="11" xr3:uid="{45F2850F-D99C-4321-BF14-147DEEBDF7EE}" name="Test 10" dataDxfId="29"/>
    <tableColumn id="12" xr3:uid="{CAEB26F7-E288-4179-BF9C-38D8D6FDF2F5}" name="Sort" dataDxfId="28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333B2A5-FCC9-4B5D-838E-D5B4ACF4D147}" name="Tabella319" displayName="Tabella319" ref="A190:K201" totalsRowShown="0" headerRowDxfId="27" dataDxfId="26">
  <autoFilter ref="A190:K201" xr:uid="{0333B2A5-FCC9-4B5D-838E-D5B4ACF4D147}"/>
  <tableColumns count="11">
    <tableColumn id="1" xr3:uid="{E175B4A8-9DB6-4BA2-A1AD-636518D51F3F}" name="Tests " dataDxfId="25"/>
    <tableColumn id="2" xr3:uid="{E1C74339-F39B-4F4D-A228-E94E7D97608E}" name="Iteration 1" dataDxfId="24"/>
    <tableColumn id="3" xr3:uid="{2D75C743-8D13-4435-9B15-F09EC4E0D2AC}" name="Iteration 2" dataDxfId="23"/>
    <tableColumn id="4" xr3:uid="{3453D686-4206-46E0-A1AF-72F74432BCCA}" name="Iteration 3" dataDxfId="22"/>
    <tableColumn id="5" xr3:uid="{15A1B537-F279-481B-B5FE-B1C4A6C68001}" name="Iteration 4" dataDxfId="21"/>
    <tableColumn id="6" xr3:uid="{3EFC974B-3A1F-497D-BEE0-C040F38CEDE0}" name="Iteration 5" dataDxfId="20"/>
    <tableColumn id="7" xr3:uid="{D58CFF32-0697-4924-8E76-6A924CD08E2D}" name="Iteration 6" dataDxfId="19"/>
    <tableColumn id="8" xr3:uid="{4D5FF3C6-1528-4CB1-8779-FBE68F22C184}" name="Iteration 7" dataDxfId="18"/>
    <tableColumn id="9" xr3:uid="{95FFCFB1-8389-4C4F-A56E-55099988C8BF}" name="Iteration 8" dataDxfId="17"/>
    <tableColumn id="10" xr3:uid="{72E63767-34D2-4109-B662-59C5CC1EE4CF}" name="Iteration 9" dataDxfId="16"/>
    <tableColumn id="11" xr3:uid="{999A4F67-B9F6-4654-92EB-CB6B9EA06A20}" name="Iteration 10" dataDxfId="1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A52EF4-88E5-4503-9C0A-3B2C14633447}" name="Tabella4" displayName="Tabella4" ref="A2:L7" totalsRowShown="0" headerRowDxfId="13" dataDxfId="12">
  <autoFilter ref="A2:L7" xr:uid="{D0A52EF4-88E5-4503-9C0A-3B2C14633447}"/>
  <tableColumns count="12">
    <tableColumn id="1" xr3:uid="{1AFE99EC-3691-4887-97D0-2FF70534DA67}" name="Parameters" dataDxfId="11"/>
    <tableColumn id="2" xr3:uid="{D047200E-865B-4865-A4A9-23CA59BFD2BA}" name="Test 1" dataDxfId="10"/>
    <tableColumn id="3" xr3:uid="{0AD39C75-6B8E-4C0B-B74F-697536C66EAD}" name="Test 2" dataDxfId="9"/>
    <tableColumn id="4" xr3:uid="{174BAC0F-9699-4A8E-BF74-3B9B2CB7E159}" name="Test 3" dataDxfId="8"/>
    <tableColumn id="5" xr3:uid="{F0F34ACF-2E8F-452C-A829-3B826CDACE49}" name="Test 4" dataDxfId="7"/>
    <tableColumn id="6" xr3:uid="{9B7768BF-B455-4E6A-87A7-451F9CC33124}" name="Test 5" dataDxfId="6"/>
    <tableColumn id="7" xr3:uid="{6678D863-79F0-4D42-8EE4-B237ECFF702C}" name="Test 6" dataDxfId="5"/>
    <tableColumn id="8" xr3:uid="{35FA9021-6CA6-4E0E-83AC-4CB433F96771}" name="Test 7" dataDxfId="4"/>
    <tableColumn id="9" xr3:uid="{CEB89699-A2F6-4154-B104-7C2201F680AE}" name="Test 8" dataDxfId="3"/>
    <tableColumn id="10" xr3:uid="{31D3CF11-0AEF-4F58-872E-A99F2C1CED8C}" name="Test 9" dataDxfId="2"/>
    <tableColumn id="11" xr3:uid="{0042ECB6-BCC9-41EA-B970-183CB566FFEC}" name="Test 10" dataDxfId="1"/>
    <tableColumn id="12" xr3:uid="{4F34B618-5257-461A-B2D6-C1E32B295F94}" name="Sort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F955B4-A255-4C65-BEF1-AA51673A5ACD}" name="Tabella36" displayName="Tabella36" ref="A53:K57" totalsRowShown="0" headerRowDxfId="184" dataDxfId="183">
  <autoFilter ref="A53:K57" xr:uid="{FFF955B4-A255-4C65-BEF1-AA51673A5ACD}"/>
  <tableColumns count="11">
    <tableColumn id="1" xr3:uid="{188A84EE-B650-4948-9E46-C7BE0621E39C}" name="Parameters" dataDxfId="182"/>
    <tableColumn id="2" xr3:uid="{19F2627C-81C5-4053-A601-D8768F748C3F}" name="Iteration1" dataDxfId="181"/>
    <tableColumn id="3" xr3:uid="{66A1D0B7-80C2-48D7-93C4-E89F3710A2ED}" name="Iteration2" dataDxfId="180"/>
    <tableColumn id="4" xr3:uid="{ADE0FD61-B814-4FC2-82AE-A2A0D64100BF}" name="Iteration3" dataDxfId="179"/>
    <tableColumn id="5" xr3:uid="{649410A6-D912-4DDC-84E4-18BF7E5E2C82}" name="Iteration4" dataDxfId="178"/>
    <tableColumn id="6" xr3:uid="{4179DC98-7B85-4CF1-B2B9-039AE94668B7}" name="Iteration5" dataDxfId="177"/>
    <tableColumn id="7" xr3:uid="{4F9EE30F-EA56-45AA-A119-7C95B62FB73A}" name="Iteration6" dataDxfId="176"/>
    <tableColumn id="8" xr3:uid="{CF2B3A79-954A-4D59-8F26-F8FB30F273A0}" name="Iteration7" dataDxfId="175"/>
    <tableColumn id="9" xr3:uid="{1DCEE0C9-C309-4B24-850C-0741BEB281CB}" name="Iteration8" dataDxfId="174"/>
    <tableColumn id="10" xr3:uid="{7F37B5E5-493C-44CD-AB36-2A8371404F1D}" name="Iteration9" dataDxfId="173"/>
    <tableColumn id="11" xr3:uid="{B86CCA8F-13ED-4482-B8A4-4F42E01FD8AA}" name="Iteration10" dataDxfId="17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53F67E-6EF6-4FBC-95ED-52C85C58CC68}" name="Tabella367" displayName="Tabella367" ref="A60:K64" totalsRowShown="0" headerRowDxfId="171" dataDxfId="170">
  <autoFilter ref="A60:K64" xr:uid="{6353F67E-6EF6-4FBC-95ED-52C85C58CC68}"/>
  <tableColumns count="11">
    <tableColumn id="1" xr3:uid="{A7C37498-D75C-4C54-B2B6-5A0063B8A8A6}" name="Parameters" dataDxfId="169"/>
    <tableColumn id="2" xr3:uid="{7FCAAFD8-D285-4722-ADA1-701E21DD28A8}" name="Iteration1" dataDxfId="168"/>
    <tableColumn id="3" xr3:uid="{B930B3A8-0C95-48A6-9D27-89606388CCAE}" name="Iteration2" dataDxfId="167"/>
    <tableColumn id="4" xr3:uid="{B5F62EE0-1FBC-4201-B934-472D0502EE45}" name="Iteration3" dataDxfId="166"/>
    <tableColumn id="5" xr3:uid="{FFDECDA3-6938-48E0-98DD-9990260C37E5}" name="Iteration4" dataDxfId="165"/>
    <tableColumn id="6" xr3:uid="{49A3D406-CDCF-4B13-A8BA-6E3DCE4A533C}" name="Iteration5" dataDxfId="164"/>
    <tableColumn id="7" xr3:uid="{2757DBC5-E8E1-4B40-B436-EA64BCDEA29D}" name="Iteration6" dataDxfId="163"/>
    <tableColumn id="8" xr3:uid="{AD106948-68D8-49BF-9A2C-BC02107D1E3F}" name="Iteration7" dataDxfId="162"/>
    <tableColumn id="9" xr3:uid="{EDD0D1DF-8988-4F5E-992E-A76B92736E1A}" name="Iteration8" dataDxfId="161"/>
    <tableColumn id="10" xr3:uid="{D75B8607-3480-4890-8FB2-633FDA2B001E}" name="Iteration9" dataDxfId="160"/>
    <tableColumn id="11" xr3:uid="{34F2CCB7-9A06-4A9E-A8A0-A15034AA5703}" name="Iteration10" dataDxfId="15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B255BF-A5B8-45B0-8A4D-7E2D7CD97C63}" name="Tabella368" displayName="Tabella368" ref="A67:K71" totalsRowShown="0" headerRowDxfId="158" dataDxfId="157">
  <autoFilter ref="A67:K71" xr:uid="{30B255BF-A5B8-45B0-8A4D-7E2D7CD97C63}"/>
  <tableColumns count="11">
    <tableColumn id="1" xr3:uid="{CCA73DAF-F356-4953-BA34-84D72B9E9253}" name="Parameters" dataDxfId="156"/>
    <tableColumn id="2" xr3:uid="{C1CD6880-AA1D-4DE3-973C-E0678DA3C5AE}" name="Iteration1" dataDxfId="155"/>
    <tableColumn id="3" xr3:uid="{9CF98723-01CE-49D9-B92B-992885A88CA2}" name="Iteration2" dataDxfId="154"/>
    <tableColumn id="4" xr3:uid="{46D27E16-3CF7-446D-81EB-AE9F91246484}" name="Iteration3" dataDxfId="153"/>
    <tableColumn id="5" xr3:uid="{2F3F312F-A3FB-4A80-A3E2-10DE96E49501}" name="Iteration4" dataDxfId="152"/>
    <tableColumn id="6" xr3:uid="{CB05B6DA-D373-4D8E-8303-F1CF7DD1A512}" name="Iteration5" dataDxfId="151"/>
    <tableColumn id="7" xr3:uid="{12B4D90B-8AD6-4AD3-BAC1-BC4368C70A73}" name="Iteration6" dataDxfId="150"/>
    <tableColumn id="8" xr3:uid="{3B6465D1-F0EF-4043-863F-5A7904389D4C}" name="Iteration7" dataDxfId="149"/>
    <tableColumn id="9" xr3:uid="{DE89B2BE-F2D4-485E-988B-2D4E72B72C2B}" name="Iteration8" dataDxfId="148"/>
    <tableColumn id="10" xr3:uid="{04EEECFD-589E-4090-9FFC-D79500E22E60}" name="Iteration9" dataDxfId="147"/>
    <tableColumn id="11" xr3:uid="{0986CC01-2ACC-46B9-B964-3A0BE91AFF98}" name="Iteration10" dataDxfId="146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C18074-39D4-4C82-9B74-5439F7BD7227}" name="Tabella3679" displayName="Tabella3679" ref="A74:K78" totalsRowShown="0" headerRowDxfId="145" dataDxfId="144">
  <autoFilter ref="A74:K78" xr:uid="{70C18074-39D4-4C82-9B74-5439F7BD7227}"/>
  <tableColumns count="11">
    <tableColumn id="1" xr3:uid="{9B32F793-1333-40D3-B019-4CE8CF2C8E7C}" name="Parameters" dataDxfId="143"/>
    <tableColumn id="2" xr3:uid="{9F58E1C9-E2DC-4CFE-9508-19BFA22127E0}" name="Iteration1" dataDxfId="142"/>
    <tableColumn id="3" xr3:uid="{A328A291-8129-4296-BEFB-5E52135D071D}" name="Iteration2" dataDxfId="141"/>
    <tableColumn id="4" xr3:uid="{30DB0E70-AD20-4F1A-8EEA-662B1C694225}" name="Iteration3" dataDxfId="140"/>
    <tableColumn id="5" xr3:uid="{659F8B4D-FDEC-4CF5-84C2-F556D9C1BBCC}" name="Iteration4" dataDxfId="139"/>
    <tableColumn id="6" xr3:uid="{ACDB3B9B-A770-4BFC-BEB8-9B0195CEDD53}" name="Iteration5" dataDxfId="138"/>
    <tableColumn id="7" xr3:uid="{735D55E5-20C0-424C-BB2D-C77D33E9A635}" name="Iteration6" dataDxfId="137"/>
    <tableColumn id="8" xr3:uid="{6AEA5434-7C47-4B17-ABDA-F738889D83D0}" name="Iteration7" dataDxfId="136"/>
    <tableColumn id="9" xr3:uid="{E06CD1C6-2668-405A-9C55-AE7B931E5F82}" name="Iteration8" dataDxfId="135"/>
    <tableColumn id="10" xr3:uid="{9F717A90-E6BB-4A6F-AF55-18BABCD814ED}" name="Iteration9" dataDxfId="134"/>
    <tableColumn id="11" xr3:uid="{F216233D-7E4F-4CAC-AA10-EEEED7EDB4E6}" name="Iteration10" dataDxfId="133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EAC0BC-AA94-427C-85AF-4B2606394BD0}" name="Tabella3612" displayName="Tabella3612" ref="A81:K85" totalsRowShown="0" headerRowDxfId="132" dataDxfId="131">
  <autoFilter ref="A81:K85" xr:uid="{CBEAC0BC-AA94-427C-85AF-4B2606394BD0}"/>
  <tableColumns count="11">
    <tableColumn id="1" xr3:uid="{927E8BB1-4069-4403-A0B4-56ED58EB0F6E}" name="Parameters" dataDxfId="130"/>
    <tableColumn id="2" xr3:uid="{C662C52F-9589-4B6F-B44F-B4CAFA98AD3B}" name="Iteration1" dataDxfId="129"/>
    <tableColumn id="3" xr3:uid="{C5F1FA20-34CB-415A-B1DB-9486FDA56275}" name="Iteration2" dataDxfId="128"/>
    <tableColumn id="4" xr3:uid="{144D59CD-7D7E-40AD-82AE-FE9677DB4F35}" name="Iteration3" dataDxfId="127"/>
    <tableColumn id="5" xr3:uid="{8666652B-63B4-468C-A47F-0A27C23CC978}" name="Iteration4" dataDxfId="126"/>
    <tableColumn id="6" xr3:uid="{825228AC-1793-4739-B1CC-DE596D2FB169}" name="Iteration5" dataDxfId="125"/>
    <tableColumn id="7" xr3:uid="{80217F63-5452-417E-8809-2750C308DE73}" name="Iteration6" dataDxfId="124"/>
    <tableColumn id="8" xr3:uid="{4B8406B3-62D9-44A0-B608-F75025F6BEC3}" name="Iteration7" dataDxfId="123"/>
    <tableColumn id="9" xr3:uid="{E8AB68A3-86D8-4067-8459-16C8D1623184}" name="Iteration8" dataDxfId="122"/>
    <tableColumn id="10" xr3:uid="{4B2642F5-1D55-421B-B1ED-C1AE44508F05}" name="Iteration9" dataDxfId="121"/>
    <tableColumn id="11" xr3:uid="{53B21FA5-0C2C-431E-B824-E9305AD3D9E9}" name="Iteration10" dataDxfId="120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3FA883-3A52-42A7-BDDC-D6E1095B88DB}" name="Tabella36713" displayName="Tabella36713" ref="A88:K92" totalsRowShown="0" headerRowDxfId="119" dataDxfId="118">
  <autoFilter ref="A88:K92" xr:uid="{F93FA883-3A52-42A7-BDDC-D6E1095B88DB}"/>
  <tableColumns count="11">
    <tableColumn id="1" xr3:uid="{34F78B62-0B43-4502-9DE9-B3A1FF71F7F8}" name="Parameters" dataDxfId="117"/>
    <tableColumn id="2" xr3:uid="{203C2A56-AF52-42F7-9C11-6716A581D841}" name="Iteration1" dataDxfId="116"/>
    <tableColumn id="3" xr3:uid="{5802B4E9-83E9-4275-9F83-42FC596E261B}" name="Iteration2" dataDxfId="115"/>
    <tableColumn id="4" xr3:uid="{114C8E83-8462-4B33-BA9E-5D63F46478DC}" name="Iteration3" dataDxfId="114"/>
    <tableColumn id="5" xr3:uid="{E25757D2-7C70-4B02-B085-06479783B821}" name="Iteration4" dataDxfId="113"/>
    <tableColumn id="6" xr3:uid="{B1219B68-2614-4BFB-A657-F8B8AF934903}" name="Iteration5" dataDxfId="112"/>
    <tableColumn id="7" xr3:uid="{A149B34A-BBC9-4773-AC4F-24E22467761A}" name="Iteration6" dataDxfId="111"/>
    <tableColumn id="8" xr3:uid="{BDD8C5F0-FDBA-4360-BD03-4207AC05BFFF}" name="Iteration7" dataDxfId="110"/>
    <tableColumn id="9" xr3:uid="{FB644031-C483-4078-A43D-5093F09373EF}" name="Iteration8" dataDxfId="109"/>
    <tableColumn id="10" xr3:uid="{C98C42BA-6F5C-4EA7-B6BE-E93EB4243BB2}" name="Iteration9" dataDxfId="108"/>
    <tableColumn id="11" xr3:uid="{8B38386D-99D0-4488-98C0-EDC619C5EDF2}" name="Iteration10" dataDxfId="107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98C746-6DA6-4AB2-8708-AE092C6989A1}" name="Tabella36814" displayName="Tabella36814" ref="A95:K99" totalsRowShown="0" headerRowDxfId="106" dataDxfId="105">
  <autoFilter ref="A95:K99" xr:uid="{7498C746-6DA6-4AB2-8708-AE092C6989A1}"/>
  <tableColumns count="11">
    <tableColumn id="1" xr3:uid="{0D32E058-967E-421B-BABC-04BDE76E9448}" name="Parameters" dataDxfId="104"/>
    <tableColumn id="2" xr3:uid="{280A5DBE-BC5D-43CD-81D3-6DC64F679B7B}" name="Iteration1" dataDxfId="103"/>
    <tableColumn id="3" xr3:uid="{F12661C1-E23B-4C0A-A72F-B0AD69E0132B}" name="Iteration2" dataDxfId="102"/>
    <tableColumn id="4" xr3:uid="{92F4D055-1F5E-4783-8107-2667D37B0AF6}" name="Iteration3" dataDxfId="101"/>
    <tableColumn id="5" xr3:uid="{0907B69A-B609-4E34-9EC2-A4BB9AF90D14}" name="Iteration4" dataDxfId="100"/>
    <tableColumn id="6" xr3:uid="{C2CF2BF0-D8C0-4D1F-A3B6-DBB1D6A7D010}" name="Iteration5" dataDxfId="99"/>
    <tableColumn id="7" xr3:uid="{1C72A5B7-D160-4498-9619-284765696F95}" name="Iteration6" dataDxfId="98"/>
    <tableColumn id="8" xr3:uid="{78ED94D5-8CF8-4B61-9984-D418ABD93298}" name="Iteration7" dataDxfId="97"/>
    <tableColumn id="9" xr3:uid="{09C9093B-23B0-4782-A20E-8FA19EAA8873}" name="Iteration8" dataDxfId="96"/>
    <tableColumn id="10" xr3:uid="{7F1869A8-38DF-4827-80B2-EC1B1555854D}" name="Iteration9" dataDxfId="95"/>
    <tableColumn id="11" xr3:uid="{1544438A-6D7B-42FD-AEE2-09D3B2C170D7}" name="Iteration10" dataDxfId="94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AA85-673D-4A42-97CF-B290FDEE6B58}">
  <dimension ref="A1:L201"/>
  <sheetViews>
    <sheetView tabSelected="1" zoomScaleNormal="100" workbookViewId="0">
      <selection activeCell="K10" sqref="K10"/>
    </sheetView>
  </sheetViews>
  <sheetFormatPr defaultColWidth="5.77734375" defaultRowHeight="13.8" x14ac:dyDescent="0.3"/>
  <cols>
    <col min="1" max="1" width="29.21875" style="8" bestFit="1" customWidth="1"/>
    <col min="2" max="10" width="15.44140625" style="8" bestFit="1" customWidth="1"/>
    <col min="11" max="12" width="16.44140625" style="8" bestFit="1" customWidth="1"/>
    <col min="13" max="16384" width="5.77734375" style="8"/>
  </cols>
  <sheetData>
    <row r="1" spans="1:12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2" x14ac:dyDescent="0.3">
      <c r="A2" s="3" t="s">
        <v>180</v>
      </c>
      <c r="B2" s="2" t="s">
        <v>201</v>
      </c>
      <c r="C2" s="2" t="s">
        <v>202</v>
      </c>
      <c r="D2" s="2" t="s">
        <v>203</v>
      </c>
      <c r="E2" s="2" t="s">
        <v>204</v>
      </c>
      <c r="F2" s="2" t="s">
        <v>205</v>
      </c>
      <c r="G2" s="2" t="s">
        <v>206</v>
      </c>
      <c r="H2" s="2" t="s">
        <v>207</v>
      </c>
      <c r="I2" s="2" t="s">
        <v>208</v>
      </c>
      <c r="J2" s="2" t="s">
        <v>209</v>
      </c>
      <c r="K2" s="2" t="s">
        <v>210</v>
      </c>
      <c r="L2" s="2" t="s">
        <v>164</v>
      </c>
    </row>
    <row r="3" spans="1:12" x14ac:dyDescent="0.3">
      <c r="A3" s="7" t="s">
        <v>181</v>
      </c>
      <c r="B3" s="6" t="s">
        <v>1</v>
      </c>
      <c r="C3" s="6" t="s">
        <v>35</v>
      </c>
      <c r="D3" s="6" t="s">
        <v>59</v>
      </c>
      <c r="E3" s="6" t="s">
        <v>73</v>
      </c>
      <c r="F3" s="6" t="s">
        <v>92</v>
      </c>
      <c r="G3" s="6" t="s">
        <v>106</v>
      </c>
      <c r="H3" s="6" t="s">
        <v>115</v>
      </c>
      <c r="I3" s="6" t="s">
        <v>131</v>
      </c>
      <c r="J3" s="6" t="s">
        <v>146</v>
      </c>
      <c r="K3" s="6" t="s">
        <v>153</v>
      </c>
      <c r="L3" s="1" t="s">
        <v>165</v>
      </c>
    </row>
    <row r="4" spans="1:12" x14ac:dyDescent="0.3">
      <c r="A4" s="7" t="s">
        <v>182</v>
      </c>
      <c r="B4" s="6">
        <v>42</v>
      </c>
      <c r="C4" s="6">
        <v>55</v>
      </c>
      <c r="D4" s="6">
        <v>49</v>
      </c>
      <c r="E4" s="6">
        <v>40</v>
      </c>
      <c r="F4" s="6">
        <v>40</v>
      </c>
      <c r="G4" s="6">
        <v>47</v>
      </c>
      <c r="H4" s="6">
        <v>47</v>
      </c>
      <c r="I4" s="6">
        <v>62</v>
      </c>
      <c r="J4" s="6">
        <v>48</v>
      </c>
      <c r="K4" s="6">
        <v>35</v>
      </c>
      <c r="L4" s="1">
        <v>27</v>
      </c>
    </row>
    <row r="5" spans="1:12" x14ac:dyDescent="0.3">
      <c r="A5" s="4" t="s">
        <v>223</v>
      </c>
      <c r="B5" s="1">
        <v>5</v>
      </c>
      <c r="C5" s="1">
        <v>3</v>
      </c>
      <c r="D5" s="1">
        <v>3</v>
      </c>
      <c r="E5" s="1">
        <v>2</v>
      </c>
      <c r="F5" s="1">
        <v>4</v>
      </c>
      <c r="G5" s="1">
        <v>3</v>
      </c>
      <c r="H5" s="1">
        <v>2</v>
      </c>
      <c r="I5" s="1">
        <v>5</v>
      </c>
      <c r="J5" s="1">
        <v>3</v>
      </c>
      <c r="K5" s="1">
        <v>2</v>
      </c>
      <c r="L5" s="1">
        <v>2</v>
      </c>
    </row>
    <row r="6" spans="1:12" x14ac:dyDescent="0.3">
      <c r="A6" s="4" t="s">
        <v>183</v>
      </c>
      <c r="B6" s="14" t="s">
        <v>34</v>
      </c>
      <c r="C6" s="13" t="s">
        <v>56</v>
      </c>
      <c r="D6" s="13" t="s">
        <v>70</v>
      </c>
      <c r="E6" s="13" t="s">
        <v>113</v>
      </c>
      <c r="F6" s="13" t="s">
        <v>105</v>
      </c>
      <c r="G6" s="13" t="s">
        <v>114</v>
      </c>
      <c r="H6" s="13" t="s">
        <v>130</v>
      </c>
      <c r="I6" s="13" t="s">
        <v>145</v>
      </c>
      <c r="J6" s="13" t="s">
        <v>152</v>
      </c>
      <c r="K6" s="13" t="s">
        <v>163</v>
      </c>
      <c r="L6" s="13" t="s">
        <v>177</v>
      </c>
    </row>
    <row r="7" spans="1:12" x14ac:dyDescent="0.3">
      <c r="A7" s="7" t="s">
        <v>184</v>
      </c>
      <c r="B7" s="16">
        <v>0.19425999999999999</v>
      </c>
      <c r="C7" s="16">
        <v>7.9608000000000005E-3</v>
      </c>
      <c r="D7" s="16">
        <v>6.9544999999999997E-3</v>
      </c>
      <c r="E7" s="16">
        <v>4.9573999999999998E-3</v>
      </c>
      <c r="F7" s="16">
        <v>5.7602E-3</v>
      </c>
      <c r="G7" s="16">
        <v>4.8069000000000002E-3</v>
      </c>
      <c r="H7" s="16">
        <v>6.4429999999999999E-3</v>
      </c>
      <c r="I7" s="16">
        <v>7.9238999999999993E-3</v>
      </c>
      <c r="J7" s="16">
        <v>6.0602E-3</v>
      </c>
      <c r="K7" s="16">
        <v>4.9436000000000003E-3</v>
      </c>
      <c r="L7" s="16">
        <v>0.18024519999999999</v>
      </c>
    </row>
    <row r="8" spans="1:12" x14ac:dyDescent="0.3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">
      <c r="A10" s="7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">
      <c r="A11" s="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">
      <c r="A12" s="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3">
      <c r="A13" s="7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3">
      <c r="A14" s="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3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3">
      <c r="A16" s="7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">
      <c r="A19" s="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">
      <c r="A20" s="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">
      <c r="A21" s="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">
      <c r="A22" s="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3">
      <c r="A23" s="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">
      <c r="A24" s="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1" t="s">
        <v>188</v>
      </c>
      <c r="B26" s="21"/>
      <c r="C26" s="21"/>
      <c r="D26" s="21"/>
      <c r="E26" s="21"/>
      <c r="F26" s="1"/>
      <c r="G26" s="1"/>
      <c r="H26" s="1"/>
      <c r="I26" s="1"/>
      <c r="J26" s="1"/>
      <c r="K26" s="1"/>
      <c r="L26" s="1"/>
    </row>
    <row r="27" spans="1:12" ht="14.4" thickBot="1" x14ac:dyDescent="0.35">
      <c r="A27" s="10" t="s">
        <v>185</v>
      </c>
      <c r="B27" s="10">
        <v>2</v>
      </c>
      <c r="C27" s="10">
        <v>3</v>
      </c>
      <c r="D27" s="10">
        <v>4</v>
      </c>
      <c r="E27" s="10">
        <v>5</v>
      </c>
      <c r="F27" s="1"/>
      <c r="G27" s="1"/>
      <c r="H27" s="1"/>
      <c r="I27" s="1"/>
      <c r="J27" s="1"/>
      <c r="K27" s="1"/>
      <c r="L27" s="1"/>
    </row>
    <row r="28" spans="1:12" ht="14.4" thickTop="1" x14ac:dyDescent="0.3">
      <c r="A28" s="18" t="s">
        <v>186</v>
      </c>
      <c r="B28" s="12">
        <f>COUNTIFS(B5:K5,"=2")</f>
        <v>3</v>
      </c>
      <c r="C28" s="11">
        <f>COUNTIFS(B5:K5,"=3")</f>
        <v>4</v>
      </c>
      <c r="D28" s="12">
        <f>COUNTIFS(B5:K5,"=4")</f>
        <v>1</v>
      </c>
      <c r="E28" s="11">
        <f>COUNTIFS(B5:K5,"=5")</f>
        <v>2</v>
      </c>
      <c r="F28" s="1"/>
      <c r="G28" s="1"/>
      <c r="H28" s="1"/>
      <c r="I28" s="1"/>
      <c r="J28" s="1"/>
      <c r="K28" s="1"/>
      <c r="L28" s="1"/>
    </row>
    <row r="30" spans="1:12" ht="14.4" thickBot="1" x14ac:dyDescent="0.35">
      <c r="A30" s="10" t="s">
        <v>179</v>
      </c>
      <c r="B30" s="10" t="s">
        <v>178</v>
      </c>
      <c r="C30" s="10" t="s">
        <v>164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4.4" thickTop="1" x14ac:dyDescent="0.3">
      <c r="A31" s="18" t="s">
        <v>187</v>
      </c>
      <c r="B31" s="15">
        <f>AVERAGE(B7:K7)</f>
        <v>2.5007049999999996E-2</v>
      </c>
      <c r="C31" s="17">
        <v>0.18024519999999999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7"/>
      <c r="B48" s="1"/>
      <c r="C48" s="1"/>
      <c r="D48" s="1"/>
      <c r="E48" s="1"/>
      <c r="F48" s="1"/>
      <c r="G48" s="1"/>
      <c r="I48" s="1"/>
      <c r="J48" s="1"/>
      <c r="K48" s="1"/>
      <c r="L48" s="1"/>
    </row>
    <row r="49" spans="1:1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2" x14ac:dyDescent="0.3">
      <c r="A52" s="20" t="s">
        <v>201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2" x14ac:dyDescent="0.3">
      <c r="A53" s="1" t="s">
        <v>180</v>
      </c>
      <c r="B53" s="1" t="s">
        <v>190</v>
      </c>
      <c r="C53" s="1" t="s">
        <v>191</v>
      </c>
      <c r="D53" s="1" t="s">
        <v>192</v>
      </c>
      <c r="E53" s="1" t="s">
        <v>193</v>
      </c>
      <c r="F53" s="1" t="s">
        <v>194</v>
      </c>
      <c r="G53" s="1" t="s">
        <v>195</v>
      </c>
      <c r="H53" s="1" t="s">
        <v>196</v>
      </c>
      <c r="I53" s="1" t="s">
        <v>197</v>
      </c>
      <c r="J53" s="1" t="s">
        <v>198</v>
      </c>
      <c r="K53" s="1" t="s">
        <v>199</v>
      </c>
      <c r="L53" s="1"/>
    </row>
    <row r="54" spans="1:12" x14ac:dyDescent="0.3">
      <c r="A54" s="5" t="s">
        <v>37</v>
      </c>
      <c r="B54" s="1" t="s">
        <v>5</v>
      </c>
      <c r="C54" s="1" t="s">
        <v>7</v>
      </c>
      <c r="D54" s="1" t="s">
        <v>10</v>
      </c>
      <c r="E54" s="1" t="s">
        <v>13</v>
      </c>
      <c r="F54" s="1" t="s">
        <v>16</v>
      </c>
      <c r="G54" s="1" t="s">
        <v>19</v>
      </c>
      <c r="H54" s="1" t="s">
        <v>22</v>
      </c>
      <c r="I54" s="1" t="s">
        <v>25</v>
      </c>
      <c r="J54" s="1" t="s">
        <v>28</v>
      </c>
      <c r="K54" s="1" t="s">
        <v>30</v>
      </c>
      <c r="L54" s="1"/>
    </row>
    <row r="55" spans="1:12" x14ac:dyDescent="0.3">
      <c r="A55" s="5" t="s">
        <v>2</v>
      </c>
      <c r="B55" s="1">
        <v>29</v>
      </c>
      <c r="C55" s="1">
        <v>26</v>
      </c>
      <c r="D55" s="1">
        <v>23</v>
      </c>
      <c r="E55" s="1">
        <v>21</v>
      </c>
      <c r="F55" s="1">
        <v>19</v>
      </c>
      <c r="G55" s="1">
        <v>19</v>
      </c>
      <c r="H55" s="1">
        <v>22</v>
      </c>
      <c r="I55" s="1">
        <v>23</v>
      </c>
      <c r="J55" s="1">
        <v>25</v>
      </c>
      <c r="K55" s="1">
        <v>26</v>
      </c>
      <c r="L55" s="1"/>
    </row>
    <row r="56" spans="1:12" x14ac:dyDescent="0.3">
      <c r="A56" s="5" t="s">
        <v>3</v>
      </c>
      <c r="B56" s="9" t="s">
        <v>6</v>
      </c>
      <c r="C56" s="9" t="s">
        <v>8</v>
      </c>
      <c r="D56" s="9" t="s">
        <v>11</v>
      </c>
      <c r="E56" s="9" t="s">
        <v>14</v>
      </c>
      <c r="F56" s="9" t="s">
        <v>17</v>
      </c>
      <c r="G56" s="9" t="s">
        <v>20</v>
      </c>
      <c r="H56" s="9" t="s">
        <v>23</v>
      </c>
      <c r="I56" s="9" t="s">
        <v>26</v>
      </c>
      <c r="J56" s="9" t="s">
        <v>17</v>
      </c>
      <c r="K56" s="9" t="s">
        <v>20</v>
      </c>
      <c r="L56" s="1"/>
    </row>
    <row r="57" spans="1:12" x14ac:dyDescent="0.3">
      <c r="A57" s="5" t="s">
        <v>4</v>
      </c>
      <c r="B57" s="9" t="s">
        <v>6</v>
      </c>
      <c r="C57" s="9" t="s">
        <v>9</v>
      </c>
      <c r="D57" s="9" t="s">
        <v>12</v>
      </c>
      <c r="E57" s="9" t="s">
        <v>15</v>
      </c>
      <c r="F57" s="9" t="s">
        <v>18</v>
      </c>
      <c r="G57" s="9" t="s">
        <v>21</v>
      </c>
      <c r="H57" s="9" t="s">
        <v>24</v>
      </c>
      <c r="I57" s="9" t="s">
        <v>27</v>
      </c>
      <c r="J57" s="9" t="s">
        <v>29</v>
      </c>
      <c r="K57" s="9" t="s">
        <v>31</v>
      </c>
      <c r="L57" s="1"/>
    </row>
    <row r="58" spans="1:12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2" x14ac:dyDescent="0.3">
      <c r="A59" s="20" t="s">
        <v>202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2" x14ac:dyDescent="0.3">
      <c r="A60" s="1" t="s">
        <v>180</v>
      </c>
      <c r="B60" s="1" t="s">
        <v>190</v>
      </c>
      <c r="C60" s="1" t="s">
        <v>191</v>
      </c>
      <c r="D60" s="1" t="s">
        <v>192</v>
      </c>
      <c r="E60" s="1" t="s">
        <v>193</v>
      </c>
      <c r="F60" s="1" t="s">
        <v>194</v>
      </c>
      <c r="G60" s="1" t="s">
        <v>195</v>
      </c>
      <c r="H60" s="1" t="s">
        <v>196</v>
      </c>
      <c r="I60" s="1" t="s">
        <v>197</v>
      </c>
      <c r="J60" s="1" t="s">
        <v>198</v>
      </c>
      <c r="K60" s="1" t="s">
        <v>199</v>
      </c>
    </row>
    <row r="61" spans="1:12" x14ac:dyDescent="0.3">
      <c r="A61" s="5" t="s">
        <v>37</v>
      </c>
      <c r="B61" s="1" t="s">
        <v>36</v>
      </c>
      <c r="C61" s="1" t="s">
        <v>38</v>
      </c>
      <c r="D61" s="1" t="s">
        <v>41</v>
      </c>
      <c r="E61" s="1" t="s">
        <v>44</v>
      </c>
      <c r="F61" s="1" t="s">
        <v>13</v>
      </c>
      <c r="G61" s="1" t="s">
        <v>10</v>
      </c>
      <c r="H61" s="1" t="s">
        <v>48</v>
      </c>
      <c r="I61" s="1" t="s">
        <v>50</v>
      </c>
      <c r="J61" s="1" t="s">
        <v>52</v>
      </c>
      <c r="K61" s="1" t="s">
        <v>54</v>
      </c>
    </row>
    <row r="62" spans="1:12" x14ac:dyDescent="0.3">
      <c r="A62" s="5" t="s">
        <v>2</v>
      </c>
      <c r="B62" s="1">
        <v>34</v>
      </c>
      <c r="C62" s="1">
        <v>23</v>
      </c>
      <c r="D62" s="1">
        <v>19</v>
      </c>
      <c r="E62" s="1">
        <v>19</v>
      </c>
      <c r="F62" s="1">
        <v>21</v>
      </c>
      <c r="G62" s="1">
        <v>23</v>
      </c>
      <c r="H62" s="1">
        <v>26</v>
      </c>
      <c r="I62" s="1">
        <v>26</v>
      </c>
      <c r="J62" s="1">
        <v>23</v>
      </c>
      <c r="K62" s="1">
        <v>21</v>
      </c>
    </row>
    <row r="63" spans="1:12" x14ac:dyDescent="0.3">
      <c r="A63" s="5" t="s">
        <v>3</v>
      </c>
      <c r="B63" s="9" t="s">
        <v>6</v>
      </c>
      <c r="C63" s="9" t="s">
        <v>39</v>
      </c>
      <c r="D63" s="9" t="s">
        <v>42</v>
      </c>
      <c r="E63" s="9" t="s">
        <v>20</v>
      </c>
      <c r="F63" s="9" t="s">
        <v>17</v>
      </c>
      <c r="G63" s="9" t="s">
        <v>14</v>
      </c>
      <c r="H63" s="9" t="s">
        <v>26</v>
      </c>
      <c r="I63" s="9" t="s">
        <v>20</v>
      </c>
      <c r="J63" s="9" t="s">
        <v>23</v>
      </c>
      <c r="K63" s="9" t="s">
        <v>14</v>
      </c>
    </row>
    <row r="64" spans="1:12" x14ac:dyDescent="0.3">
      <c r="A64" s="5" t="s">
        <v>4</v>
      </c>
      <c r="B64" s="9" t="s">
        <v>6</v>
      </c>
      <c r="C64" s="9" t="s">
        <v>40</v>
      </c>
      <c r="D64" s="9" t="s">
        <v>43</v>
      </c>
      <c r="E64" s="9" t="s">
        <v>45</v>
      </c>
      <c r="F64" s="9" t="s">
        <v>46</v>
      </c>
      <c r="G64" s="9" t="s">
        <v>47</v>
      </c>
      <c r="H64" s="9" t="s">
        <v>49</v>
      </c>
      <c r="I64" s="9" t="s">
        <v>51</v>
      </c>
      <c r="J64" s="9" t="s">
        <v>53</v>
      </c>
      <c r="K64" s="9" t="s">
        <v>55</v>
      </c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1" x14ac:dyDescent="0.3">
      <c r="A66" s="20" t="s">
        <v>203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x14ac:dyDescent="0.3">
      <c r="A67" s="1" t="s">
        <v>180</v>
      </c>
      <c r="B67" s="1" t="s">
        <v>190</v>
      </c>
      <c r="C67" s="1" t="s">
        <v>191</v>
      </c>
      <c r="D67" s="1" t="s">
        <v>192</v>
      </c>
      <c r="E67" s="1" t="s">
        <v>193</v>
      </c>
      <c r="F67" s="1" t="s">
        <v>194</v>
      </c>
      <c r="G67" s="1" t="s">
        <v>195</v>
      </c>
      <c r="H67" s="1" t="s">
        <v>196</v>
      </c>
      <c r="I67" s="1" t="s">
        <v>197</v>
      </c>
      <c r="J67" s="1" t="s">
        <v>198</v>
      </c>
      <c r="K67" s="1" t="s">
        <v>199</v>
      </c>
    </row>
    <row r="68" spans="1:11" x14ac:dyDescent="0.3">
      <c r="A68" s="5" t="s">
        <v>37</v>
      </c>
      <c r="B68" s="1" t="s">
        <v>60</v>
      </c>
      <c r="C68" s="1" t="s">
        <v>61</v>
      </c>
      <c r="D68" s="1" t="s">
        <v>63</v>
      </c>
      <c r="E68" s="1" t="s">
        <v>16</v>
      </c>
      <c r="F68" s="1" t="s">
        <v>13</v>
      </c>
      <c r="G68" s="1" t="s">
        <v>10</v>
      </c>
      <c r="H68" s="1" t="s">
        <v>48</v>
      </c>
      <c r="I68" s="1" t="s">
        <v>50</v>
      </c>
      <c r="J68" s="1" t="s">
        <v>68</v>
      </c>
      <c r="K68" s="1" t="s">
        <v>69</v>
      </c>
    </row>
    <row r="69" spans="1:11" x14ac:dyDescent="0.3">
      <c r="A69" s="5" t="s">
        <v>2</v>
      </c>
      <c r="B69" s="1">
        <v>30</v>
      </c>
      <c r="C69" s="1">
        <v>23</v>
      </c>
      <c r="D69" s="1">
        <v>19</v>
      </c>
      <c r="E69" s="1">
        <v>19</v>
      </c>
      <c r="F69" s="1">
        <v>21</v>
      </c>
      <c r="G69" s="1">
        <v>23</v>
      </c>
      <c r="H69" s="1">
        <v>26</v>
      </c>
      <c r="I69" s="1">
        <v>26</v>
      </c>
      <c r="J69" s="1">
        <v>23</v>
      </c>
      <c r="K69" s="1">
        <v>21</v>
      </c>
    </row>
    <row r="70" spans="1:11" x14ac:dyDescent="0.3">
      <c r="A70" s="5" t="s">
        <v>3</v>
      </c>
      <c r="B70" s="9" t="s">
        <v>39</v>
      </c>
      <c r="C70" s="9" t="s">
        <v>14</v>
      </c>
      <c r="D70" s="9" t="s">
        <v>11</v>
      </c>
      <c r="E70" s="9" t="s">
        <v>20</v>
      </c>
      <c r="F70" s="9" t="s">
        <v>17</v>
      </c>
      <c r="G70" s="9" t="s">
        <v>14</v>
      </c>
      <c r="H70" s="9" t="s">
        <v>26</v>
      </c>
      <c r="I70" s="9" t="s">
        <v>20</v>
      </c>
      <c r="J70" s="9" t="s">
        <v>23</v>
      </c>
      <c r="K70" s="9" t="s">
        <v>14</v>
      </c>
    </row>
    <row r="71" spans="1:11" x14ac:dyDescent="0.3">
      <c r="A71" s="5" t="s">
        <v>4</v>
      </c>
      <c r="B71" s="9" t="s">
        <v>39</v>
      </c>
      <c r="C71" s="9" t="s">
        <v>62</v>
      </c>
      <c r="D71" s="9" t="s">
        <v>64</v>
      </c>
      <c r="E71" s="9" t="s">
        <v>65</v>
      </c>
      <c r="F71" s="9" t="s">
        <v>66</v>
      </c>
      <c r="G71" s="9" t="s">
        <v>47</v>
      </c>
      <c r="H71" s="9" t="s">
        <v>49</v>
      </c>
      <c r="I71" s="9" t="s">
        <v>67</v>
      </c>
      <c r="J71" s="9" t="s">
        <v>53</v>
      </c>
      <c r="K71" s="9" t="s">
        <v>55</v>
      </c>
    </row>
    <row r="72" spans="1:1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20" t="s">
        <v>204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x14ac:dyDescent="0.3">
      <c r="A74" s="1" t="s">
        <v>180</v>
      </c>
      <c r="B74" s="1" t="s">
        <v>190</v>
      </c>
      <c r="C74" s="1" t="s">
        <v>191</v>
      </c>
      <c r="D74" s="1" t="s">
        <v>192</v>
      </c>
      <c r="E74" s="1" t="s">
        <v>193</v>
      </c>
      <c r="F74" s="1" t="s">
        <v>194</v>
      </c>
      <c r="G74" s="1" t="s">
        <v>195</v>
      </c>
      <c r="H74" s="1" t="s">
        <v>196</v>
      </c>
      <c r="I74" s="1" t="s">
        <v>197</v>
      </c>
      <c r="J74" s="1" t="s">
        <v>198</v>
      </c>
      <c r="K74" s="1" t="s">
        <v>199</v>
      </c>
    </row>
    <row r="75" spans="1:11" x14ac:dyDescent="0.3">
      <c r="A75" s="5" t="s">
        <v>37</v>
      </c>
      <c r="B75" s="1" t="s">
        <v>74</v>
      </c>
      <c r="C75" s="1" t="s">
        <v>44</v>
      </c>
      <c r="D75" s="1" t="s">
        <v>78</v>
      </c>
      <c r="E75" s="1" t="s">
        <v>54</v>
      </c>
      <c r="F75" s="1" t="s">
        <v>81</v>
      </c>
      <c r="G75" s="1" t="s">
        <v>28</v>
      </c>
      <c r="H75" s="1" t="s">
        <v>30</v>
      </c>
      <c r="I75" s="1" t="s">
        <v>85</v>
      </c>
      <c r="J75" s="1" t="s">
        <v>87</v>
      </c>
      <c r="K75" s="1" t="s">
        <v>44</v>
      </c>
    </row>
    <row r="76" spans="1:11" x14ac:dyDescent="0.3">
      <c r="A76" s="5" t="s">
        <v>2</v>
      </c>
      <c r="B76" s="1">
        <v>26</v>
      </c>
      <c r="C76" s="1">
        <v>19</v>
      </c>
      <c r="D76" s="1">
        <v>19</v>
      </c>
      <c r="E76" s="1">
        <v>21</v>
      </c>
      <c r="F76" s="1">
        <v>24</v>
      </c>
      <c r="G76" s="1">
        <v>25</v>
      </c>
      <c r="H76" s="1">
        <v>26</v>
      </c>
      <c r="I76" s="1">
        <v>24</v>
      </c>
      <c r="J76" s="1">
        <v>22</v>
      </c>
      <c r="K76" s="1">
        <v>19</v>
      </c>
    </row>
    <row r="77" spans="1:11" x14ac:dyDescent="0.3">
      <c r="A77" s="5" t="s">
        <v>3</v>
      </c>
      <c r="B77" s="9" t="s">
        <v>75</v>
      </c>
      <c r="C77" s="9" t="s">
        <v>77</v>
      </c>
      <c r="D77" s="9" t="s">
        <v>20</v>
      </c>
      <c r="E77" s="9" t="s">
        <v>17</v>
      </c>
      <c r="F77" s="9" t="s">
        <v>23</v>
      </c>
      <c r="G77" s="9" t="s">
        <v>26</v>
      </c>
      <c r="H77" s="9" t="s">
        <v>20</v>
      </c>
      <c r="I77" s="9" t="s">
        <v>17</v>
      </c>
      <c r="J77" s="9" t="s">
        <v>23</v>
      </c>
      <c r="K77" s="9" t="s">
        <v>26</v>
      </c>
    </row>
    <row r="78" spans="1:11" x14ac:dyDescent="0.3">
      <c r="A78" s="5" t="s">
        <v>4</v>
      </c>
      <c r="B78" s="9" t="s">
        <v>75</v>
      </c>
      <c r="C78" s="9" t="s">
        <v>76</v>
      </c>
      <c r="D78" s="9" t="s">
        <v>79</v>
      </c>
      <c r="E78" s="9" t="s">
        <v>80</v>
      </c>
      <c r="F78" s="9" t="s">
        <v>82</v>
      </c>
      <c r="G78" s="9" t="s">
        <v>83</v>
      </c>
      <c r="H78" s="9" t="s">
        <v>84</v>
      </c>
      <c r="I78" s="9" t="s">
        <v>86</v>
      </c>
      <c r="J78" s="9" t="s">
        <v>82</v>
      </c>
      <c r="K78" s="9" t="s">
        <v>88</v>
      </c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20" t="s">
        <v>205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x14ac:dyDescent="0.3">
      <c r="A81" s="1" t="s">
        <v>180</v>
      </c>
      <c r="B81" s="1" t="s">
        <v>190</v>
      </c>
      <c r="C81" s="1" t="s">
        <v>191</v>
      </c>
      <c r="D81" s="1" t="s">
        <v>192</v>
      </c>
      <c r="E81" s="1" t="s">
        <v>193</v>
      </c>
      <c r="F81" s="1" t="s">
        <v>194</v>
      </c>
      <c r="G81" s="1" t="s">
        <v>195</v>
      </c>
      <c r="H81" s="1" t="s">
        <v>196</v>
      </c>
      <c r="I81" s="1" t="s">
        <v>197</v>
      </c>
      <c r="J81" s="1" t="s">
        <v>198</v>
      </c>
      <c r="K81" s="1" t="s">
        <v>199</v>
      </c>
    </row>
    <row r="82" spans="1:11" x14ac:dyDescent="0.3">
      <c r="A82" s="5" t="s">
        <v>37</v>
      </c>
      <c r="B82" s="1" t="s">
        <v>93</v>
      </c>
      <c r="C82" s="1" t="s">
        <v>10</v>
      </c>
      <c r="D82" s="1" t="s">
        <v>13</v>
      </c>
      <c r="E82" s="1" t="s">
        <v>16</v>
      </c>
      <c r="F82" s="1" t="s">
        <v>63</v>
      </c>
      <c r="G82" s="1" t="s">
        <v>22</v>
      </c>
      <c r="H82" s="1" t="s">
        <v>25</v>
      </c>
      <c r="I82" s="1" t="s">
        <v>99</v>
      </c>
      <c r="J82" s="1" t="s">
        <v>101</v>
      </c>
      <c r="K82" s="1" t="s">
        <v>102</v>
      </c>
    </row>
    <row r="83" spans="1:11" x14ac:dyDescent="0.3">
      <c r="A83" s="5" t="s">
        <v>2</v>
      </c>
      <c r="B83" s="1">
        <v>29</v>
      </c>
      <c r="C83" s="1">
        <v>23</v>
      </c>
      <c r="D83" s="1">
        <v>21</v>
      </c>
      <c r="E83" s="1">
        <v>19</v>
      </c>
      <c r="F83" s="1">
        <v>19</v>
      </c>
      <c r="G83" s="1">
        <v>22</v>
      </c>
      <c r="H83" s="1">
        <v>23</v>
      </c>
      <c r="I83" s="1">
        <v>25</v>
      </c>
      <c r="J83" s="1">
        <v>26</v>
      </c>
      <c r="K83" s="1">
        <v>24</v>
      </c>
    </row>
    <row r="84" spans="1:11" x14ac:dyDescent="0.3">
      <c r="A84" s="5" t="s">
        <v>3</v>
      </c>
      <c r="B84" s="9" t="s">
        <v>94</v>
      </c>
      <c r="C84" s="9" t="s">
        <v>8</v>
      </c>
      <c r="D84" s="9" t="s">
        <v>14</v>
      </c>
      <c r="E84" s="9" t="s">
        <v>17</v>
      </c>
      <c r="F84" s="9" t="s">
        <v>20</v>
      </c>
      <c r="G84" s="9" t="s">
        <v>23</v>
      </c>
      <c r="H84" s="9" t="s">
        <v>26</v>
      </c>
      <c r="I84" s="9" t="s">
        <v>17</v>
      </c>
      <c r="J84" s="9" t="s">
        <v>20</v>
      </c>
      <c r="K84" s="9" t="s">
        <v>23</v>
      </c>
    </row>
    <row r="85" spans="1:11" x14ac:dyDescent="0.3">
      <c r="A85" s="5" t="s">
        <v>4</v>
      </c>
      <c r="B85" s="9" t="s">
        <v>94</v>
      </c>
      <c r="C85" s="9" t="s">
        <v>95</v>
      </c>
      <c r="D85" s="9" t="s">
        <v>96</v>
      </c>
      <c r="E85" s="9" t="s">
        <v>97</v>
      </c>
      <c r="F85" s="9" t="s">
        <v>98</v>
      </c>
      <c r="G85" s="9" t="s">
        <v>24</v>
      </c>
      <c r="H85" s="9" t="s">
        <v>27</v>
      </c>
      <c r="I85" s="9" t="s">
        <v>100</v>
      </c>
      <c r="J85" s="9" t="s">
        <v>31</v>
      </c>
      <c r="K85" s="9" t="s">
        <v>24</v>
      </c>
    </row>
    <row r="86" spans="1:1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20" t="s">
        <v>206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x14ac:dyDescent="0.3">
      <c r="A88" s="1" t="s">
        <v>180</v>
      </c>
      <c r="B88" s="1" t="s">
        <v>190</v>
      </c>
      <c r="C88" s="1" t="s">
        <v>191</v>
      </c>
      <c r="D88" s="1" t="s">
        <v>192</v>
      </c>
      <c r="E88" s="1" t="s">
        <v>193</v>
      </c>
      <c r="F88" s="1" t="s">
        <v>194</v>
      </c>
      <c r="G88" s="1" t="s">
        <v>195</v>
      </c>
      <c r="H88" s="1" t="s">
        <v>196</v>
      </c>
      <c r="I88" s="1" t="s">
        <v>197</v>
      </c>
      <c r="J88" s="1" t="s">
        <v>198</v>
      </c>
      <c r="K88" s="1" t="s">
        <v>199</v>
      </c>
    </row>
    <row r="89" spans="1:11" x14ac:dyDescent="0.3">
      <c r="A89" s="5" t="s">
        <v>37</v>
      </c>
      <c r="B89" s="1" t="s">
        <v>107</v>
      </c>
      <c r="C89" s="1" t="s">
        <v>85</v>
      </c>
      <c r="D89" s="1" t="s">
        <v>63</v>
      </c>
      <c r="E89" s="1" t="s">
        <v>16</v>
      </c>
      <c r="F89" s="1" t="s">
        <v>13</v>
      </c>
      <c r="G89" s="1" t="s">
        <v>10</v>
      </c>
      <c r="H89" s="1" t="s">
        <v>48</v>
      </c>
      <c r="I89" s="1" t="s">
        <v>110</v>
      </c>
      <c r="J89" s="1" t="s">
        <v>52</v>
      </c>
      <c r="K89" s="1" t="s">
        <v>69</v>
      </c>
    </row>
    <row r="90" spans="1:11" x14ac:dyDescent="0.3">
      <c r="A90" s="5" t="s">
        <v>2</v>
      </c>
      <c r="B90" s="1">
        <v>31</v>
      </c>
      <c r="C90" s="1">
        <v>24</v>
      </c>
      <c r="D90" s="1">
        <v>19</v>
      </c>
      <c r="E90" s="1">
        <v>19</v>
      </c>
      <c r="F90" s="1">
        <v>21</v>
      </c>
      <c r="G90" s="1">
        <v>23</v>
      </c>
      <c r="H90" s="1">
        <v>26</v>
      </c>
      <c r="I90" s="1">
        <v>26</v>
      </c>
      <c r="J90" s="1">
        <v>23</v>
      </c>
      <c r="K90" s="1">
        <v>21</v>
      </c>
    </row>
    <row r="91" spans="1:11" x14ac:dyDescent="0.3">
      <c r="A91" s="5" t="s">
        <v>3</v>
      </c>
      <c r="B91" s="9" t="s">
        <v>75</v>
      </c>
      <c r="C91" s="9" t="s">
        <v>14</v>
      </c>
      <c r="D91" s="9" t="s">
        <v>26</v>
      </c>
      <c r="E91" s="9" t="s">
        <v>20</v>
      </c>
      <c r="F91" s="9" t="s">
        <v>17</v>
      </c>
      <c r="G91" s="9" t="s">
        <v>14</v>
      </c>
      <c r="H91" s="9" t="s">
        <v>26</v>
      </c>
      <c r="I91" s="9" t="s">
        <v>20</v>
      </c>
      <c r="J91" s="9" t="s">
        <v>23</v>
      </c>
      <c r="K91" s="9" t="s">
        <v>14</v>
      </c>
    </row>
    <row r="92" spans="1:11" x14ac:dyDescent="0.3">
      <c r="A92" s="5" t="s">
        <v>4</v>
      </c>
      <c r="B92" s="9" t="s">
        <v>75</v>
      </c>
      <c r="C92" s="9" t="s">
        <v>76</v>
      </c>
      <c r="D92" s="9" t="s">
        <v>108</v>
      </c>
      <c r="E92" s="9" t="s">
        <v>51</v>
      </c>
      <c r="F92" s="9" t="s">
        <v>86</v>
      </c>
      <c r="G92" s="9" t="s">
        <v>47</v>
      </c>
      <c r="H92" s="9" t="s">
        <v>109</v>
      </c>
      <c r="I92" s="9" t="s">
        <v>51</v>
      </c>
      <c r="J92" s="9" t="s">
        <v>53</v>
      </c>
      <c r="K92" s="9" t="s">
        <v>55</v>
      </c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K93" s="1"/>
    </row>
    <row r="94" spans="1:11" x14ac:dyDescent="0.3">
      <c r="A94" s="20" t="s">
        <v>207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3">
      <c r="A95" s="1" t="s">
        <v>180</v>
      </c>
      <c r="B95" s="1" t="s">
        <v>190</v>
      </c>
      <c r="C95" s="1" t="s">
        <v>191</v>
      </c>
      <c r="D95" s="1" t="s">
        <v>192</v>
      </c>
      <c r="E95" s="1" t="s">
        <v>193</v>
      </c>
      <c r="F95" s="1" t="s">
        <v>194</v>
      </c>
      <c r="G95" s="1" t="s">
        <v>195</v>
      </c>
      <c r="H95" s="1" t="s">
        <v>196</v>
      </c>
      <c r="I95" s="1" t="s">
        <v>197</v>
      </c>
      <c r="J95" s="1" t="s">
        <v>198</v>
      </c>
      <c r="K95" s="1" t="s">
        <v>199</v>
      </c>
    </row>
    <row r="96" spans="1:11" x14ac:dyDescent="0.3">
      <c r="A96" s="5" t="s">
        <v>37</v>
      </c>
      <c r="B96" s="1" t="s">
        <v>25</v>
      </c>
      <c r="C96" s="1" t="s">
        <v>16</v>
      </c>
      <c r="D96" s="1" t="s">
        <v>63</v>
      </c>
      <c r="E96" s="1" t="s">
        <v>54</v>
      </c>
      <c r="F96" s="1" t="s">
        <v>52</v>
      </c>
      <c r="G96" s="1" t="s">
        <v>50</v>
      </c>
      <c r="H96" s="1" t="s">
        <v>120</v>
      </c>
      <c r="I96" s="1" t="s">
        <v>122</v>
      </c>
      <c r="J96" s="1" t="s">
        <v>124</v>
      </c>
      <c r="K96" s="1" t="s">
        <v>16</v>
      </c>
    </row>
    <row r="97" spans="1:11" x14ac:dyDescent="0.3">
      <c r="A97" s="5" t="s">
        <v>2</v>
      </c>
      <c r="B97" s="1">
        <v>23</v>
      </c>
      <c r="C97" s="1">
        <v>19</v>
      </c>
      <c r="D97" s="1">
        <v>19</v>
      </c>
      <c r="E97" s="1">
        <v>21</v>
      </c>
      <c r="F97" s="1">
        <v>23</v>
      </c>
      <c r="G97" s="1">
        <v>26</v>
      </c>
      <c r="H97" s="1">
        <v>26</v>
      </c>
      <c r="I97" s="1">
        <v>23</v>
      </c>
      <c r="J97" s="1">
        <v>21</v>
      </c>
      <c r="K97" s="1">
        <v>19</v>
      </c>
    </row>
    <row r="98" spans="1:11" x14ac:dyDescent="0.3">
      <c r="A98" s="5" t="s">
        <v>3</v>
      </c>
      <c r="B98" s="9" t="s">
        <v>94</v>
      </c>
      <c r="C98" s="9" t="s">
        <v>23</v>
      </c>
      <c r="D98" s="9" t="s">
        <v>20</v>
      </c>
      <c r="E98" s="9" t="s">
        <v>17</v>
      </c>
      <c r="F98" s="9" t="s">
        <v>14</v>
      </c>
      <c r="G98" s="9" t="s">
        <v>23</v>
      </c>
      <c r="H98" s="9" t="s">
        <v>20</v>
      </c>
      <c r="I98" s="9" t="s">
        <v>26</v>
      </c>
      <c r="J98" s="9" t="s">
        <v>14</v>
      </c>
      <c r="K98" s="9" t="s">
        <v>17</v>
      </c>
    </row>
    <row r="99" spans="1:11" x14ac:dyDescent="0.3">
      <c r="A99" s="5" t="s">
        <v>4</v>
      </c>
      <c r="B99" s="9" t="s">
        <v>94</v>
      </c>
      <c r="C99" s="9" t="s">
        <v>116</v>
      </c>
      <c r="D99" s="9" t="s">
        <v>117</v>
      </c>
      <c r="E99" s="9" t="s">
        <v>118</v>
      </c>
      <c r="F99" s="9" t="s">
        <v>47</v>
      </c>
      <c r="G99" s="9" t="s">
        <v>119</v>
      </c>
      <c r="H99" s="9" t="s">
        <v>121</v>
      </c>
      <c r="I99" s="9" t="s">
        <v>123</v>
      </c>
      <c r="J99" s="9" t="s">
        <v>125</v>
      </c>
      <c r="K99" s="9" t="s">
        <v>126</v>
      </c>
    </row>
    <row r="100" spans="1:1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20" t="s">
        <v>208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x14ac:dyDescent="0.3">
      <c r="A102" s="1" t="s">
        <v>180</v>
      </c>
      <c r="B102" s="1" t="s">
        <v>190</v>
      </c>
      <c r="C102" s="1" t="s">
        <v>191</v>
      </c>
      <c r="D102" s="1" t="s">
        <v>192</v>
      </c>
      <c r="E102" s="1" t="s">
        <v>193</v>
      </c>
      <c r="F102" s="1" t="s">
        <v>194</v>
      </c>
      <c r="G102" s="1" t="s">
        <v>195</v>
      </c>
      <c r="H102" s="1" t="s">
        <v>196</v>
      </c>
      <c r="I102" s="1" t="s">
        <v>197</v>
      </c>
      <c r="J102" s="1" t="s">
        <v>198</v>
      </c>
      <c r="K102" s="1" t="s">
        <v>199</v>
      </c>
    </row>
    <row r="103" spans="1:11" x14ac:dyDescent="0.3">
      <c r="A103" s="5" t="s">
        <v>37</v>
      </c>
      <c r="B103" s="1" t="s">
        <v>132</v>
      </c>
      <c r="C103" s="1" t="s">
        <v>134</v>
      </c>
      <c r="D103" s="1" t="s">
        <v>137</v>
      </c>
      <c r="E103" s="1" t="s">
        <v>124</v>
      </c>
      <c r="F103" s="1" t="s">
        <v>16</v>
      </c>
      <c r="G103" s="1" t="s">
        <v>63</v>
      </c>
      <c r="H103" s="1" t="s">
        <v>22</v>
      </c>
      <c r="I103" s="1" t="s">
        <v>25</v>
      </c>
      <c r="J103" s="1" t="s">
        <v>99</v>
      </c>
      <c r="K103" s="1" t="s">
        <v>142</v>
      </c>
    </row>
    <row r="104" spans="1:11" x14ac:dyDescent="0.3">
      <c r="A104" s="5" t="s">
        <v>2</v>
      </c>
      <c r="B104" s="1">
        <v>36</v>
      </c>
      <c r="C104" s="1">
        <v>27</v>
      </c>
      <c r="D104" s="1">
        <v>24</v>
      </c>
      <c r="E104" s="1">
        <v>21</v>
      </c>
      <c r="F104" s="1">
        <v>19</v>
      </c>
      <c r="G104" s="1">
        <v>19</v>
      </c>
      <c r="H104" s="1">
        <v>22</v>
      </c>
      <c r="I104" s="1">
        <v>23</v>
      </c>
      <c r="J104" s="1">
        <v>25</v>
      </c>
      <c r="K104" s="1">
        <v>26</v>
      </c>
    </row>
    <row r="105" spans="1:11" x14ac:dyDescent="0.3">
      <c r="A105" s="5" t="s">
        <v>3</v>
      </c>
      <c r="B105" s="9" t="s">
        <v>133</v>
      </c>
      <c r="C105" s="9" t="s">
        <v>135</v>
      </c>
      <c r="D105" s="9" t="s">
        <v>8</v>
      </c>
      <c r="E105" s="9" t="s">
        <v>11</v>
      </c>
      <c r="F105" s="9" t="s">
        <v>17</v>
      </c>
      <c r="G105" s="9" t="s">
        <v>20</v>
      </c>
      <c r="H105" s="9" t="s">
        <v>23</v>
      </c>
      <c r="I105" s="9" t="s">
        <v>26</v>
      </c>
      <c r="J105" s="9" t="s">
        <v>17</v>
      </c>
      <c r="K105" s="9" t="s">
        <v>20</v>
      </c>
    </row>
    <row r="106" spans="1:11" x14ac:dyDescent="0.3">
      <c r="A106" s="5" t="s">
        <v>4</v>
      </c>
      <c r="B106" s="9" t="s">
        <v>133</v>
      </c>
      <c r="C106" s="9" t="s">
        <v>136</v>
      </c>
      <c r="D106" s="9" t="s">
        <v>138</v>
      </c>
      <c r="E106" s="9" t="s">
        <v>139</v>
      </c>
      <c r="F106" s="9" t="s">
        <v>140</v>
      </c>
      <c r="G106" s="9" t="s">
        <v>141</v>
      </c>
      <c r="H106" s="9" t="s">
        <v>24</v>
      </c>
      <c r="I106" s="9" t="s">
        <v>27</v>
      </c>
      <c r="J106" s="9" t="s">
        <v>29</v>
      </c>
      <c r="K106" s="9" t="s">
        <v>31</v>
      </c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20" t="s">
        <v>209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x14ac:dyDescent="0.3">
      <c r="A109" s="1" t="s">
        <v>180</v>
      </c>
      <c r="B109" s="1" t="s">
        <v>190</v>
      </c>
      <c r="C109" s="1" t="s">
        <v>191</v>
      </c>
      <c r="D109" s="1" t="s">
        <v>192</v>
      </c>
      <c r="E109" s="1" t="s">
        <v>193</v>
      </c>
      <c r="F109" s="1" t="s">
        <v>194</v>
      </c>
      <c r="G109" s="1" t="s">
        <v>195</v>
      </c>
      <c r="H109" s="1" t="s">
        <v>196</v>
      </c>
      <c r="I109" s="1" t="s">
        <v>197</v>
      </c>
      <c r="J109" s="1" t="s">
        <v>198</v>
      </c>
      <c r="K109" s="1" t="s">
        <v>199</v>
      </c>
    </row>
    <row r="110" spans="1:11" x14ac:dyDescent="0.3">
      <c r="A110" s="5" t="s">
        <v>37</v>
      </c>
      <c r="B110" s="1" t="s">
        <v>102</v>
      </c>
      <c r="C110" s="1" t="s">
        <v>13</v>
      </c>
      <c r="D110" s="1" t="s">
        <v>44</v>
      </c>
      <c r="E110" s="1" t="s">
        <v>63</v>
      </c>
      <c r="F110" s="1" t="s">
        <v>22</v>
      </c>
      <c r="G110" s="1" t="s">
        <v>25</v>
      </c>
      <c r="H110" s="1" t="s">
        <v>150</v>
      </c>
      <c r="I110" s="1" t="s">
        <v>30</v>
      </c>
      <c r="J110" s="1" t="s">
        <v>102</v>
      </c>
      <c r="K110" s="1" t="s">
        <v>13</v>
      </c>
    </row>
    <row r="111" spans="1:11" x14ac:dyDescent="0.3">
      <c r="A111" s="5" t="s">
        <v>2</v>
      </c>
      <c r="B111" s="1">
        <v>24</v>
      </c>
      <c r="C111" s="1">
        <v>21</v>
      </c>
      <c r="D111" s="1">
        <v>19</v>
      </c>
      <c r="E111" s="1">
        <v>19</v>
      </c>
      <c r="F111" s="1">
        <v>22</v>
      </c>
      <c r="G111" s="1">
        <v>23</v>
      </c>
      <c r="H111" s="1">
        <v>25</v>
      </c>
      <c r="I111" s="1">
        <v>26</v>
      </c>
      <c r="J111" s="1">
        <v>24</v>
      </c>
      <c r="K111" s="1">
        <v>21</v>
      </c>
    </row>
    <row r="112" spans="1:11" x14ac:dyDescent="0.3">
      <c r="A112" s="5" t="s">
        <v>3</v>
      </c>
      <c r="B112" s="9" t="s">
        <v>6</v>
      </c>
      <c r="C112" s="9" t="s">
        <v>26</v>
      </c>
      <c r="D112" s="9" t="s">
        <v>17</v>
      </c>
      <c r="E112" s="9" t="s">
        <v>20</v>
      </c>
      <c r="F112" s="9" t="s">
        <v>23</v>
      </c>
      <c r="G112" s="9" t="s">
        <v>26</v>
      </c>
      <c r="H112" s="9" t="s">
        <v>17</v>
      </c>
      <c r="I112" s="9" t="s">
        <v>20</v>
      </c>
      <c r="J112" s="9" t="s">
        <v>23</v>
      </c>
      <c r="K112" s="9" t="s">
        <v>26</v>
      </c>
    </row>
    <row r="113" spans="1:12" x14ac:dyDescent="0.3">
      <c r="A113" s="5" t="s">
        <v>4</v>
      </c>
      <c r="B113" s="9" t="s">
        <v>6</v>
      </c>
      <c r="C113" s="9" t="s">
        <v>147</v>
      </c>
      <c r="D113" s="9" t="s">
        <v>148</v>
      </c>
      <c r="E113" s="9" t="s">
        <v>31</v>
      </c>
      <c r="F113" s="9" t="s">
        <v>24</v>
      </c>
      <c r="G113" s="9" t="s">
        <v>149</v>
      </c>
      <c r="H113" s="9" t="s">
        <v>100</v>
      </c>
      <c r="I113" s="9" t="s">
        <v>31</v>
      </c>
      <c r="J113" s="9" t="s">
        <v>24</v>
      </c>
      <c r="K113" s="9" t="s">
        <v>27</v>
      </c>
    </row>
    <row r="114" spans="1:12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2" x14ac:dyDescent="0.3">
      <c r="A115" s="20" t="s">
        <v>210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2" x14ac:dyDescent="0.3">
      <c r="A116" s="1" t="s">
        <v>180</v>
      </c>
      <c r="B116" s="1" t="s">
        <v>190</v>
      </c>
      <c r="C116" s="1" t="s">
        <v>191</v>
      </c>
      <c r="D116" s="1" t="s">
        <v>192</v>
      </c>
      <c r="E116" s="1" t="s">
        <v>193</v>
      </c>
      <c r="F116" s="1" t="s">
        <v>194</v>
      </c>
      <c r="G116" s="1" t="s">
        <v>195</v>
      </c>
      <c r="H116" s="1" t="s">
        <v>196</v>
      </c>
      <c r="I116" s="1" t="s">
        <v>197</v>
      </c>
      <c r="J116" s="1" t="s">
        <v>198</v>
      </c>
      <c r="K116" s="1" t="s">
        <v>199</v>
      </c>
    </row>
    <row r="117" spans="1:12" x14ac:dyDescent="0.3">
      <c r="A117" s="5" t="s">
        <v>37</v>
      </c>
      <c r="B117" s="1" t="s">
        <v>154</v>
      </c>
      <c r="C117" s="1" t="s">
        <v>156</v>
      </c>
      <c r="D117" s="1" t="s">
        <v>41</v>
      </c>
      <c r="E117" s="1" t="s">
        <v>54</v>
      </c>
      <c r="F117" s="1" t="s">
        <v>52</v>
      </c>
      <c r="G117" s="1" t="s">
        <v>110</v>
      </c>
      <c r="H117" s="1" t="s">
        <v>120</v>
      </c>
      <c r="I117" s="1" t="s">
        <v>122</v>
      </c>
      <c r="J117" s="1" t="s">
        <v>13</v>
      </c>
      <c r="K117" s="1" t="s">
        <v>16</v>
      </c>
    </row>
    <row r="118" spans="1:12" x14ac:dyDescent="0.3">
      <c r="A118" s="5" t="s">
        <v>2</v>
      </c>
      <c r="B118" s="1">
        <v>22</v>
      </c>
      <c r="C118" s="1">
        <v>19</v>
      </c>
      <c r="D118" s="1">
        <v>19</v>
      </c>
      <c r="E118" s="1">
        <v>21</v>
      </c>
      <c r="F118" s="1">
        <v>23</v>
      </c>
      <c r="G118" s="1">
        <v>26</v>
      </c>
      <c r="H118" s="1">
        <v>26</v>
      </c>
      <c r="I118" s="1">
        <v>23</v>
      </c>
      <c r="J118" s="1">
        <v>21</v>
      </c>
      <c r="K118" s="1">
        <v>19</v>
      </c>
    </row>
    <row r="119" spans="1:12" x14ac:dyDescent="0.3">
      <c r="A119" s="5" t="s">
        <v>3</v>
      </c>
      <c r="B119" s="9" t="s">
        <v>155</v>
      </c>
      <c r="C119" s="9" t="s">
        <v>26</v>
      </c>
      <c r="D119" s="9" t="s">
        <v>20</v>
      </c>
      <c r="E119" s="9" t="s">
        <v>17</v>
      </c>
      <c r="F119" s="9" t="s">
        <v>14</v>
      </c>
      <c r="G119" s="9" t="s">
        <v>23</v>
      </c>
      <c r="H119" s="9" t="s">
        <v>20</v>
      </c>
      <c r="I119" s="9" t="s">
        <v>26</v>
      </c>
      <c r="J119" s="9" t="s">
        <v>14</v>
      </c>
      <c r="K119" s="9" t="s">
        <v>17</v>
      </c>
    </row>
    <row r="120" spans="1:12" x14ac:dyDescent="0.3">
      <c r="A120" s="5" t="s">
        <v>4</v>
      </c>
      <c r="B120" s="9" t="s">
        <v>155</v>
      </c>
      <c r="C120" s="9" t="s">
        <v>157</v>
      </c>
      <c r="D120" s="9" t="s">
        <v>158</v>
      </c>
      <c r="E120" s="9" t="s">
        <v>86</v>
      </c>
      <c r="F120" s="9" t="s">
        <v>47</v>
      </c>
      <c r="G120" s="9" t="s">
        <v>159</v>
      </c>
      <c r="H120" s="9" t="s">
        <v>121</v>
      </c>
      <c r="I120" s="9" t="s">
        <v>123</v>
      </c>
      <c r="J120" s="9" t="s">
        <v>125</v>
      </c>
      <c r="K120" s="9" t="s">
        <v>126</v>
      </c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2" x14ac:dyDescent="0.3">
      <c r="A122" s="20" t="s">
        <v>164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2" x14ac:dyDescent="0.3">
      <c r="A123" s="1" t="s">
        <v>180</v>
      </c>
      <c r="B123" s="1" t="s">
        <v>190</v>
      </c>
      <c r="C123" s="1" t="s">
        <v>191</v>
      </c>
      <c r="D123" s="1" t="s">
        <v>192</v>
      </c>
      <c r="E123" s="1" t="s">
        <v>193</v>
      </c>
      <c r="F123" s="1" t="s">
        <v>194</v>
      </c>
      <c r="G123" s="1" t="s">
        <v>195</v>
      </c>
      <c r="H123" s="1" t="s">
        <v>196</v>
      </c>
      <c r="I123" s="1" t="s">
        <v>197</v>
      </c>
      <c r="J123" s="1" t="s">
        <v>198</v>
      </c>
      <c r="K123" s="1" t="s">
        <v>199</v>
      </c>
      <c r="L123" s="1"/>
    </row>
    <row r="124" spans="1:12" x14ac:dyDescent="0.3">
      <c r="A124" s="5" t="s">
        <v>37</v>
      </c>
      <c r="B124" s="1" t="s">
        <v>54</v>
      </c>
      <c r="C124" s="1" t="s">
        <v>63</v>
      </c>
      <c r="D124" s="1" t="s">
        <v>44</v>
      </c>
      <c r="E124" s="1" t="s">
        <v>154</v>
      </c>
      <c r="F124" s="1" t="s">
        <v>169</v>
      </c>
      <c r="G124" s="1" t="s">
        <v>101</v>
      </c>
      <c r="H124" s="1" t="s">
        <v>28</v>
      </c>
      <c r="I124" s="1" t="s">
        <v>173</v>
      </c>
      <c r="J124" s="1" t="s">
        <v>69</v>
      </c>
      <c r="K124" s="1" t="s">
        <v>41</v>
      </c>
      <c r="L124" s="1"/>
    </row>
    <row r="125" spans="1:12" x14ac:dyDescent="0.3">
      <c r="A125" s="5" t="s">
        <v>2</v>
      </c>
      <c r="B125" s="1">
        <v>21</v>
      </c>
      <c r="C125" s="1">
        <v>19</v>
      </c>
      <c r="D125" s="1">
        <v>19</v>
      </c>
      <c r="E125" s="1">
        <v>22</v>
      </c>
      <c r="F125" s="1">
        <v>24</v>
      </c>
      <c r="G125" s="1">
        <v>26</v>
      </c>
      <c r="H125" s="1">
        <v>25</v>
      </c>
      <c r="I125" s="1">
        <v>24</v>
      </c>
      <c r="J125" s="1">
        <v>21</v>
      </c>
      <c r="K125" s="1">
        <v>19</v>
      </c>
      <c r="L125" s="1"/>
    </row>
    <row r="126" spans="1:12" x14ac:dyDescent="0.3">
      <c r="A126" s="5" t="s">
        <v>3</v>
      </c>
      <c r="B126" s="9" t="s">
        <v>155</v>
      </c>
      <c r="C126" s="9" t="s">
        <v>17</v>
      </c>
      <c r="D126" s="9" t="s">
        <v>20</v>
      </c>
      <c r="E126" s="9" t="s">
        <v>26</v>
      </c>
      <c r="F126" s="9" t="s">
        <v>23</v>
      </c>
      <c r="G126" s="9" t="s">
        <v>17</v>
      </c>
      <c r="H126" s="9" t="s">
        <v>20</v>
      </c>
      <c r="I126" s="9" t="s">
        <v>26</v>
      </c>
      <c r="J126" s="9" t="s">
        <v>23</v>
      </c>
      <c r="K126" s="9" t="s">
        <v>17</v>
      </c>
      <c r="L126" s="1"/>
    </row>
    <row r="127" spans="1:12" x14ac:dyDescent="0.3">
      <c r="A127" s="5" t="s">
        <v>4</v>
      </c>
      <c r="B127" s="9" t="s">
        <v>155</v>
      </c>
      <c r="C127" s="9" t="s">
        <v>166</v>
      </c>
      <c r="D127" s="9" t="s">
        <v>167</v>
      </c>
      <c r="E127" s="9" t="s">
        <v>168</v>
      </c>
      <c r="F127" s="9" t="s">
        <v>170</v>
      </c>
      <c r="G127" s="9" t="s">
        <v>171</v>
      </c>
      <c r="H127" s="9" t="s">
        <v>172</v>
      </c>
      <c r="I127" s="9" t="s">
        <v>168</v>
      </c>
      <c r="J127" s="9" t="s">
        <v>170</v>
      </c>
      <c r="K127" s="9" t="s">
        <v>126</v>
      </c>
      <c r="L127" s="1"/>
    </row>
    <row r="128" spans="1:12" x14ac:dyDescent="0.3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"/>
    </row>
    <row r="129" spans="1:12" ht="14.4" customHeight="1" x14ac:dyDescent="0.3">
      <c r="A129" s="20" t="s">
        <v>189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5"/>
    </row>
    <row r="130" spans="1:12" x14ac:dyDescent="0.3">
      <c r="A130" s="8" t="s">
        <v>200</v>
      </c>
      <c r="B130" s="9" t="s">
        <v>201</v>
      </c>
      <c r="C130" s="9" t="s">
        <v>202</v>
      </c>
      <c r="D130" s="9" t="s">
        <v>203</v>
      </c>
      <c r="E130" s="9" t="s">
        <v>204</v>
      </c>
      <c r="F130" s="9" t="s">
        <v>205</v>
      </c>
      <c r="G130" s="9" t="s">
        <v>206</v>
      </c>
      <c r="H130" s="9" t="s">
        <v>207</v>
      </c>
      <c r="I130" s="9" t="s">
        <v>208</v>
      </c>
      <c r="J130" s="9" t="s">
        <v>209</v>
      </c>
      <c r="K130" s="9" t="s">
        <v>210</v>
      </c>
      <c r="L130" s="1" t="s">
        <v>164</v>
      </c>
    </row>
    <row r="131" spans="1:12" x14ac:dyDescent="0.3">
      <c r="A131" s="5" t="s">
        <v>211</v>
      </c>
      <c r="B131" s="1">
        <v>29</v>
      </c>
      <c r="C131" s="1">
        <v>34</v>
      </c>
      <c r="D131" s="1">
        <v>30</v>
      </c>
      <c r="E131" s="1">
        <v>26</v>
      </c>
      <c r="F131" s="1">
        <v>29</v>
      </c>
      <c r="G131" s="1">
        <v>31</v>
      </c>
      <c r="H131" s="1">
        <v>23</v>
      </c>
      <c r="I131" s="1">
        <v>36</v>
      </c>
      <c r="J131" s="1">
        <v>24</v>
      </c>
      <c r="K131" s="1">
        <v>22</v>
      </c>
      <c r="L131" s="1">
        <v>21</v>
      </c>
    </row>
    <row r="132" spans="1:12" x14ac:dyDescent="0.3">
      <c r="A132" s="5" t="s">
        <v>212</v>
      </c>
      <c r="B132" s="1">
        <v>26</v>
      </c>
      <c r="C132" s="1">
        <v>23</v>
      </c>
      <c r="D132" s="1">
        <v>23</v>
      </c>
      <c r="E132" s="1">
        <v>19</v>
      </c>
      <c r="F132" s="1">
        <v>23</v>
      </c>
      <c r="G132" s="1">
        <v>24</v>
      </c>
      <c r="H132" s="1">
        <v>19</v>
      </c>
      <c r="I132" s="1">
        <v>27</v>
      </c>
      <c r="J132" s="1">
        <v>21</v>
      </c>
      <c r="K132" s="1">
        <v>19</v>
      </c>
      <c r="L132" s="1">
        <v>19</v>
      </c>
    </row>
    <row r="133" spans="1:12" x14ac:dyDescent="0.3">
      <c r="A133" s="5" t="s">
        <v>213</v>
      </c>
      <c r="B133" s="1">
        <v>23</v>
      </c>
      <c r="C133" s="1">
        <v>19</v>
      </c>
      <c r="D133" s="1">
        <v>19</v>
      </c>
      <c r="E133" s="1">
        <v>19</v>
      </c>
      <c r="F133" s="1">
        <v>21</v>
      </c>
      <c r="G133" s="1">
        <v>19</v>
      </c>
      <c r="H133" s="1">
        <v>19</v>
      </c>
      <c r="I133" s="1">
        <v>24</v>
      </c>
      <c r="J133" s="1">
        <v>19</v>
      </c>
      <c r="K133" s="1">
        <v>19</v>
      </c>
      <c r="L133" s="1">
        <v>19</v>
      </c>
    </row>
    <row r="134" spans="1:12" x14ac:dyDescent="0.3">
      <c r="A134" s="5" t="s">
        <v>214</v>
      </c>
      <c r="B134" s="1">
        <v>21</v>
      </c>
      <c r="C134" s="1">
        <v>19</v>
      </c>
      <c r="D134" s="1">
        <v>19</v>
      </c>
      <c r="E134" s="1">
        <v>21</v>
      </c>
      <c r="F134" s="1">
        <v>19</v>
      </c>
      <c r="G134" s="1">
        <v>19</v>
      </c>
      <c r="H134" s="1">
        <v>21</v>
      </c>
      <c r="I134" s="1">
        <v>21</v>
      </c>
      <c r="J134" s="1">
        <v>19</v>
      </c>
      <c r="K134" s="1">
        <v>21</v>
      </c>
      <c r="L134" s="1">
        <v>22</v>
      </c>
    </row>
    <row r="135" spans="1:12" x14ac:dyDescent="0.3">
      <c r="A135" s="5" t="s">
        <v>215</v>
      </c>
      <c r="B135" s="1">
        <v>19</v>
      </c>
      <c r="C135" s="1">
        <v>21</v>
      </c>
      <c r="D135" s="1">
        <v>21</v>
      </c>
      <c r="E135" s="1">
        <v>24</v>
      </c>
      <c r="F135" s="1">
        <v>19</v>
      </c>
      <c r="G135" s="1">
        <v>21</v>
      </c>
      <c r="H135" s="1">
        <v>23</v>
      </c>
      <c r="I135" s="1">
        <v>19</v>
      </c>
      <c r="J135" s="1">
        <v>22</v>
      </c>
      <c r="K135" s="1">
        <v>23</v>
      </c>
      <c r="L135" s="1">
        <v>24</v>
      </c>
    </row>
    <row r="136" spans="1:12" x14ac:dyDescent="0.3">
      <c r="A136" s="5" t="s">
        <v>216</v>
      </c>
      <c r="B136" s="1">
        <v>19</v>
      </c>
      <c r="C136" s="1">
        <v>23</v>
      </c>
      <c r="D136" s="1">
        <v>23</v>
      </c>
      <c r="E136" s="1">
        <v>25</v>
      </c>
      <c r="F136" s="1">
        <v>22</v>
      </c>
      <c r="G136" s="1">
        <v>23</v>
      </c>
      <c r="H136" s="1">
        <v>26</v>
      </c>
      <c r="I136" s="1">
        <v>19</v>
      </c>
      <c r="J136" s="1">
        <v>23</v>
      </c>
      <c r="K136" s="1">
        <v>26</v>
      </c>
      <c r="L136" s="1">
        <v>26</v>
      </c>
    </row>
    <row r="137" spans="1:12" x14ac:dyDescent="0.3">
      <c r="A137" s="5" t="s">
        <v>217</v>
      </c>
      <c r="B137" s="1">
        <v>22</v>
      </c>
      <c r="C137" s="1">
        <v>26</v>
      </c>
      <c r="D137" s="1">
        <v>26</v>
      </c>
      <c r="E137" s="1">
        <v>26</v>
      </c>
      <c r="F137" s="1">
        <v>23</v>
      </c>
      <c r="G137" s="1">
        <v>26</v>
      </c>
      <c r="H137" s="1">
        <v>26</v>
      </c>
      <c r="I137" s="1">
        <v>22</v>
      </c>
      <c r="J137" s="1">
        <v>25</v>
      </c>
      <c r="K137" s="1">
        <v>26</v>
      </c>
      <c r="L137" s="1">
        <v>25</v>
      </c>
    </row>
    <row r="138" spans="1:12" x14ac:dyDescent="0.3">
      <c r="A138" s="5" t="s">
        <v>218</v>
      </c>
      <c r="B138" s="1">
        <v>23</v>
      </c>
      <c r="C138" s="1">
        <v>26</v>
      </c>
      <c r="D138" s="1">
        <v>26</v>
      </c>
      <c r="E138" s="1">
        <v>24</v>
      </c>
      <c r="F138" s="1">
        <v>25</v>
      </c>
      <c r="G138" s="1">
        <v>26</v>
      </c>
      <c r="H138" s="1">
        <v>23</v>
      </c>
      <c r="I138" s="1">
        <v>23</v>
      </c>
      <c r="J138" s="1">
        <v>26</v>
      </c>
      <c r="K138" s="1">
        <v>23</v>
      </c>
      <c r="L138" s="1">
        <v>24</v>
      </c>
    </row>
    <row r="139" spans="1:12" x14ac:dyDescent="0.3">
      <c r="A139" s="5" t="s">
        <v>219</v>
      </c>
      <c r="B139" s="1">
        <v>25</v>
      </c>
      <c r="C139" s="1">
        <v>23</v>
      </c>
      <c r="D139" s="1">
        <v>23</v>
      </c>
      <c r="E139" s="1">
        <v>22</v>
      </c>
      <c r="F139" s="1">
        <v>26</v>
      </c>
      <c r="G139" s="1">
        <v>23</v>
      </c>
      <c r="H139" s="1">
        <v>21</v>
      </c>
      <c r="I139" s="1">
        <v>25</v>
      </c>
      <c r="J139" s="1">
        <v>24</v>
      </c>
      <c r="K139" s="1">
        <v>21</v>
      </c>
      <c r="L139" s="1">
        <v>21</v>
      </c>
    </row>
    <row r="140" spans="1:12" x14ac:dyDescent="0.3">
      <c r="A140" s="5" t="s">
        <v>220</v>
      </c>
      <c r="B140" s="1">
        <v>26</v>
      </c>
      <c r="C140" s="1">
        <v>21</v>
      </c>
      <c r="D140" s="1">
        <v>21</v>
      </c>
      <c r="E140" s="1">
        <v>19</v>
      </c>
      <c r="F140" s="1">
        <v>24</v>
      </c>
      <c r="G140" s="1">
        <v>21</v>
      </c>
      <c r="H140" s="1">
        <v>19</v>
      </c>
      <c r="I140" s="1">
        <v>26</v>
      </c>
      <c r="J140" s="1">
        <v>21</v>
      </c>
      <c r="K140" s="1">
        <v>19</v>
      </c>
      <c r="L140" s="1">
        <v>19</v>
      </c>
    </row>
    <row r="141" spans="1:12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L174" s="1"/>
    </row>
    <row r="175" spans="1:12" x14ac:dyDescent="0.3">
      <c r="A175" s="20" t="s">
        <v>222</v>
      </c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1"/>
    </row>
    <row r="176" spans="1:12" x14ac:dyDescent="0.3">
      <c r="A176" s="1" t="s">
        <v>221</v>
      </c>
      <c r="B176" s="1" t="s">
        <v>211</v>
      </c>
      <c r="C176" s="1" t="s">
        <v>212</v>
      </c>
      <c r="D176" s="1" t="s">
        <v>213</v>
      </c>
      <c r="E176" s="1" t="s">
        <v>214</v>
      </c>
      <c r="F176" s="1" t="s">
        <v>215</v>
      </c>
      <c r="G176" s="1" t="s">
        <v>216</v>
      </c>
      <c r="H176" s="1" t="s">
        <v>217</v>
      </c>
      <c r="I176" s="1" t="s">
        <v>218</v>
      </c>
      <c r="J176" s="1" t="s">
        <v>219</v>
      </c>
      <c r="K176" s="1" t="s">
        <v>220</v>
      </c>
      <c r="L176" s="1"/>
    </row>
    <row r="177" spans="1:12" x14ac:dyDescent="0.3">
      <c r="A177" s="5" t="s">
        <v>201</v>
      </c>
      <c r="B177" s="1" t="s">
        <v>225</v>
      </c>
      <c r="C177" s="1" t="s">
        <v>225</v>
      </c>
      <c r="D177" s="1" t="s">
        <v>225</v>
      </c>
      <c r="E177" s="1" t="s">
        <v>225</v>
      </c>
      <c r="F177" s="1" t="s">
        <v>32</v>
      </c>
      <c r="G177" s="1" t="s">
        <v>33</v>
      </c>
      <c r="H177" s="1" t="s">
        <v>225</v>
      </c>
      <c r="I177" s="1" t="s">
        <v>225</v>
      </c>
      <c r="J177" s="1" t="s">
        <v>225</v>
      </c>
      <c r="K177" s="1" t="s">
        <v>225</v>
      </c>
      <c r="L177" s="1"/>
    </row>
    <row r="178" spans="1:12" x14ac:dyDescent="0.3">
      <c r="A178" s="5" t="s">
        <v>202</v>
      </c>
      <c r="B178" s="1" t="s">
        <v>225</v>
      </c>
      <c r="C178" s="1" t="s">
        <v>225</v>
      </c>
      <c r="D178" s="1" t="s">
        <v>57</v>
      </c>
      <c r="E178" s="1" t="s">
        <v>58</v>
      </c>
      <c r="F178" s="1" t="s">
        <v>225</v>
      </c>
      <c r="G178" s="1" t="s">
        <v>225</v>
      </c>
      <c r="H178" s="1" t="s">
        <v>225</v>
      </c>
      <c r="I178" s="1" t="s">
        <v>225</v>
      </c>
      <c r="J178" s="1" t="s">
        <v>225</v>
      </c>
      <c r="K178" s="1" t="s">
        <v>225</v>
      </c>
      <c r="L178" s="1"/>
    </row>
    <row r="179" spans="1:12" x14ac:dyDescent="0.3">
      <c r="A179" s="5" t="s">
        <v>203</v>
      </c>
      <c r="B179" s="1" t="s">
        <v>225</v>
      </c>
      <c r="C179" s="1" t="s">
        <v>225</v>
      </c>
      <c r="D179" s="1" t="s">
        <v>71</v>
      </c>
      <c r="E179" s="1" t="s">
        <v>72</v>
      </c>
      <c r="F179" s="1" t="s">
        <v>225</v>
      </c>
      <c r="G179" s="1" t="s">
        <v>225</v>
      </c>
      <c r="H179" s="1" t="s">
        <v>225</v>
      </c>
      <c r="I179" s="1" t="s">
        <v>225</v>
      </c>
      <c r="J179" s="1" t="s">
        <v>225</v>
      </c>
      <c r="K179" s="1" t="s">
        <v>225</v>
      </c>
    </row>
    <row r="180" spans="1:12" x14ac:dyDescent="0.3">
      <c r="A180" s="5" t="s">
        <v>204</v>
      </c>
      <c r="B180" s="1" t="s">
        <v>225</v>
      </c>
      <c r="C180" s="1" t="s">
        <v>89</v>
      </c>
      <c r="D180" s="1" t="s">
        <v>90</v>
      </c>
      <c r="E180" s="1" t="s">
        <v>225</v>
      </c>
      <c r="F180" s="1" t="s">
        <v>225</v>
      </c>
      <c r="G180" s="1" t="s">
        <v>225</v>
      </c>
      <c r="H180" s="1" t="s">
        <v>225</v>
      </c>
      <c r="I180" s="1" t="s">
        <v>225</v>
      </c>
      <c r="J180" s="1" t="s">
        <v>225</v>
      </c>
      <c r="K180" s="1" t="s">
        <v>91</v>
      </c>
    </row>
    <row r="181" spans="1:12" x14ac:dyDescent="0.3">
      <c r="A181" s="5" t="s">
        <v>205</v>
      </c>
      <c r="B181" s="1" t="s">
        <v>225</v>
      </c>
      <c r="C181" s="1" t="s">
        <v>225</v>
      </c>
      <c r="D181" s="1" t="s">
        <v>225</v>
      </c>
      <c r="E181" s="1" t="s">
        <v>103</v>
      </c>
      <c r="F181" s="1" t="s">
        <v>104</v>
      </c>
      <c r="G181" s="1" t="s">
        <v>225</v>
      </c>
      <c r="H181" s="1" t="s">
        <v>225</v>
      </c>
      <c r="I181" s="1" t="s">
        <v>225</v>
      </c>
      <c r="J181" s="1" t="s">
        <v>225</v>
      </c>
      <c r="K181" s="1" t="s">
        <v>225</v>
      </c>
    </row>
    <row r="182" spans="1:12" x14ac:dyDescent="0.3">
      <c r="A182" s="5" t="s">
        <v>206</v>
      </c>
      <c r="B182" s="1" t="s">
        <v>225</v>
      </c>
      <c r="C182" s="1" t="s">
        <v>225</v>
      </c>
      <c r="D182" s="1" t="s">
        <v>111</v>
      </c>
      <c r="E182" s="1" t="s">
        <v>112</v>
      </c>
      <c r="F182" s="1" t="s">
        <v>225</v>
      </c>
      <c r="G182" s="1" t="s">
        <v>225</v>
      </c>
      <c r="H182" s="1" t="s">
        <v>225</v>
      </c>
      <c r="I182" s="1" t="s">
        <v>225</v>
      </c>
      <c r="J182" s="1" t="s">
        <v>225</v>
      </c>
      <c r="K182" s="1" t="s">
        <v>225</v>
      </c>
    </row>
    <row r="183" spans="1:12" x14ac:dyDescent="0.3">
      <c r="A183" s="5" t="s">
        <v>207</v>
      </c>
      <c r="B183" s="1" t="s">
        <v>225</v>
      </c>
      <c r="C183" s="1" t="s">
        <v>127</v>
      </c>
      <c r="D183" s="1" t="s">
        <v>128</v>
      </c>
      <c r="E183" s="1" t="s">
        <v>225</v>
      </c>
      <c r="F183" s="1" t="s">
        <v>225</v>
      </c>
      <c r="G183" s="1" t="s">
        <v>225</v>
      </c>
      <c r="H183" s="1" t="s">
        <v>225</v>
      </c>
      <c r="I183" s="1" t="s">
        <v>225</v>
      </c>
      <c r="J183" s="1" t="s">
        <v>225</v>
      </c>
      <c r="K183" s="1" t="s">
        <v>129</v>
      </c>
    </row>
    <row r="184" spans="1:12" x14ac:dyDescent="0.3">
      <c r="A184" s="5" t="s">
        <v>208</v>
      </c>
      <c r="B184" s="1" t="s">
        <v>225</v>
      </c>
      <c r="C184" s="1" t="s">
        <v>225</v>
      </c>
      <c r="D184" s="1" t="s">
        <v>225</v>
      </c>
      <c r="E184" s="1" t="s">
        <v>225</v>
      </c>
      <c r="F184" s="1" t="s">
        <v>143</v>
      </c>
      <c r="G184" s="1" t="s">
        <v>144</v>
      </c>
      <c r="H184" s="1" t="s">
        <v>225</v>
      </c>
      <c r="I184" s="1" t="s">
        <v>225</v>
      </c>
      <c r="J184" s="1" t="s">
        <v>225</v>
      </c>
      <c r="K184" s="1" t="s">
        <v>225</v>
      </c>
    </row>
    <row r="185" spans="1:12" x14ac:dyDescent="0.3">
      <c r="A185" s="5" t="s">
        <v>209</v>
      </c>
      <c r="B185" s="1" t="s">
        <v>225</v>
      </c>
      <c r="C185" s="1" t="s">
        <v>225</v>
      </c>
      <c r="D185" s="1" t="s">
        <v>90</v>
      </c>
      <c r="E185" s="1" t="s">
        <v>151</v>
      </c>
      <c r="F185" s="1" t="s">
        <v>225</v>
      </c>
      <c r="G185" s="1" t="s">
        <v>225</v>
      </c>
      <c r="H185" s="1" t="s">
        <v>225</v>
      </c>
      <c r="I185" s="1" t="s">
        <v>225</v>
      </c>
      <c r="J185" s="1" t="s">
        <v>225</v>
      </c>
      <c r="K185" s="1" t="s">
        <v>225</v>
      </c>
    </row>
    <row r="186" spans="1:12" x14ac:dyDescent="0.3">
      <c r="A186" s="5" t="s">
        <v>210</v>
      </c>
      <c r="B186" s="1" t="s">
        <v>225</v>
      </c>
      <c r="C186" s="1" t="s">
        <v>160</v>
      </c>
      <c r="D186" s="1" t="s">
        <v>161</v>
      </c>
      <c r="E186" s="1" t="s">
        <v>225</v>
      </c>
      <c r="F186" s="1" t="s">
        <v>225</v>
      </c>
      <c r="G186" s="1" t="s">
        <v>225</v>
      </c>
      <c r="H186" s="1" t="s">
        <v>225</v>
      </c>
      <c r="I186" s="1" t="s">
        <v>225</v>
      </c>
      <c r="J186" s="1" t="s">
        <v>225</v>
      </c>
      <c r="K186" s="1" t="s">
        <v>162</v>
      </c>
    </row>
    <row r="187" spans="1:12" x14ac:dyDescent="0.3">
      <c r="A187" s="5" t="s">
        <v>164</v>
      </c>
      <c r="B187" s="1" t="s">
        <v>225</v>
      </c>
      <c r="C187" s="1" t="s">
        <v>174</v>
      </c>
      <c r="D187" s="1" t="s">
        <v>175</v>
      </c>
      <c r="E187" s="1" t="s">
        <v>225</v>
      </c>
      <c r="F187" s="1" t="s">
        <v>225</v>
      </c>
      <c r="G187" s="1" t="s">
        <v>225</v>
      </c>
      <c r="H187" s="1" t="s">
        <v>225</v>
      </c>
      <c r="I187" s="1" t="s">
        <v>225</v>
      </c>
      <c r="J187" s="1" t="s">
        <v>225</v>
      </c>
      <c r="K187" s="1" t="s">
        <v>176</v>
      </c>
    </row>
    <row r="189" spans="1:12" x14ac:dyDescent="0.3">
      <c r="A189" s="20" t="s">
        <v>224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2" x14ac:dyDescent="0.3">
      <c r="A190" s="1" t="s">
        <v>221</v>
      </c>
      <c r="B190" s="1" t="s">
        <v>211</v>
      </c>
      <c r="C190" s="1" t="s">
        <v>212</v>
      </c>
      <c r="D190" s="1" t="s">
        <v>213</v>
      </c>
      <c r="E190" s="1" t="s">
        <v>214</v>
      </c>
      <c r="F190" s="1" t="s">
        <v>215</v>
      </c>
      <c r="G190" s="1" t="s">
        <v>216</v>
      </c>
      <c r="H190" s="1" t="s">
        <v>217</v>
      </c>
      <c r="I190" s="1" t="s">
        <v>218</v>
      </c>
      <c r="J190" s="1" t="s">
        <v>219</v>
      </c>
      <c r="K190" s="1" t="s">
        <v>220</v>
      </c>
    </row>
    <row r="191" spans="1:12" x14ac:dyDescent="0.3">
      <c r="A191" s="5" t="s">
        <v>201</v>
      </c>
      <c r="B191" s="1" t="s">
        <v>225</v>
      </c>
      <c r="C191" s="1" t="s">
        <v>225</v>
      </c>
      <c r="D191" s="1" t="s">
        <v>225</v>
      </c>
      <c r="E191" s="1" t="s">
        <v>225</v>
      </c>
      <c r="F191" s="14">
        <v>0.18562999999999999</v>
      </c>
      <c r="G191" s="14">
        <v>0.18772079999999999</v>
      </c>
      <c r="H191" s="1" t="s">
        <v>225</v>
      </c>
      <c r="I191" s="1" t="s">
        <v>225</v>
      </c>
      <c r="J191" s="1" t="s">
        <v>225</v>
      </c>
      <c r="K191" s="1" t="s">
        <v>225</v>
      </c>
    </row>
    <row r="192" spans="1:12" x14ac:dyDescent="0.3">
      <c r="A192" s="5" t="s">
        <v>202</v>
      </c>
      <c r="B192" s="1" t="s">
        <v>225</v>
      </c>
      <c r="C192" s="1" t="s">
        <v>225</v>
      </c>
      <c r="D192" s="19">
        <v>2.2017999999999999E-3</v>
      </c>
      <c r="E192" s="14">
        <v>3.3184999999999998E-3</v>
      </c>
      <c r="F192" s="1" t="s">
        <v>225</v>
      </c>
      <c r="G192" s="1" t="s">
        <v>225</v>
      </c>
      <c r="H192" s="1" t="s">
        <v>225</v>
      </c>
      <c r="I192" s="1" t="s">
        <v>225</v>
      </c>
      <c r="J192" s="1" t="s">
        <v>225</v>
      </c>
      <c r="K192" s="1" t="s">
        <v>225</v>
      </c>
    </row>
    <row r="193" spans="1:11" x14ac:dyDescent="0.3">
      <c r="A193" s="5" t="s">
        <v>203</v>
      </c>
      <c r="B193" s="1" t="s">
        <v>225</v>
      </c>
      <c r="C193" s="1" t="s">
        <v>225</v>
      </c>
      <c r="D193" s="14">
        <v>1.8506E-3</v>
      </c>
      <c r="E193" s="14">
        <v>2.5720000000000001E-3</v>
      </c>
      <c r="F193" s="1" t="s">
        <v>225</v>
      </c>
      <c r="G193" s="1" t="s">
        <v>225</v>
      </c>
      <c r="H193" s="1" t="s">
        <v>225</v>
      </c>
      <c r="I193" s="1" t="s">
        <v>225</v>
      </c>
      <c r="J193" s="1" t="s">
        <v>225</v>
      </c>
      <c r="K193" s="1" t="s">
        <v>225</v>
      </c>
    </row>
    <row r="194" spans="1:11" x14ac:dyDescent="0.3">
      <c r="A194" s="5" t="s">
        <v>204</v>
      </c>
      <c r="B194" s="1" t="s">
        <v>225</v>
      </c>
      <c r="C194" s="14">
        <v>1.1719E-3</v>
      </c>
      <c r="D194" s="14">
        <v>1.6151E-3</v>
      </c>
      <c r="E194" s="1" t="s">
        <v>225</v>
      </c>
      <c r="F194" s="1" t="s">
        <v>225</v>
      </c>
      <c r="G194" s="1" t="s">
        <v>225</v>
      </c>
      <c r="H194" s="1" t="s">
        <v>225</v>
      </c>
      <c r="I194" s="1" t="s">
        <v>225</v>
      </c>
      <c r="J194" s="1" t="s">
        <v>225</v>
      </c>
      <c r="K194" s="14">
        <v>4.7689000000000004E-3</v>
      </c>
    </row>
    <row r="195" spans="1:11" x14ac:dyDescent="0.3">
      <c r="A195" s="5" t="s">
        <v>205</v>
      </c>
      <c r="B195" s="1" t="s">
        <v>225</v>
      </c>
      <c r="C195" s="1" t="s">
        <v>225</v>
      </c>
      <c r="D195" s="1" t="s">
        <v>225</v>
      </c>
      <c r="E195" s="14">
        <v>1.8609E-3</v>
      </c>
      <c r="F195" s="14">
        <v>2.2725000000000002E-3</v>
      </c>
      <c r="G195" s="1" t="s">
        <v>225</v>
      </c>
      <c r="H195" s="1" t="s">
        <v>225</v>
      </c>
      <c r="I195" s="1" t="s">
        <v>225</v>
      </c>
      <c r="J195" s="1" t="s">
        <v>225</v>
      </c>
      <c r="K195" s="1" t="s">
        <v>225</v>
      </c>
    </row>
    <row r="196" spans="1:11" x14ac:dyDescent="0.3">
      <c r="A196" s="5" t="s">
        <v>206</v>
      </c>
      <c r="B196" s="1" t="s">
        <v>225</v>
      </c>
      <c r="C196" s="1" t="s">
        <v>225</v>
      </c>
      <c r="D196" s="14">
        <v>1.6942000000000001E-3</v>
      </c>
      <c r="E196" s="14">
        <v>2.1056E-3</v>
      </c>
      <c r="F196" s="1" t="s">
        <v>225</v>
      </c>
      <c r="G196" s="1" t="s">
        <v>225</v>
      </c>
      <c r="H196" s="1" t="s">
        <v>225</v>
      </c>
      <c r="I196" s="1" t="s">
        <v>225</v>
      </c>
      <c r="J196" s="1" t="s">
        <v>225</v>
      </c>
      <c r="K196" s="1" t="s">
        <v>225</v>
      </c>
    </row>
    <row r="197" spans="1:11" x14ac:dyDescent="0.3">
      <c r="A197" s="5" t="s">
        <v>207</v>
      </c>
      <c r="B197" s="1" t="s">
        <v>225</v>
      </c>
      <c r="C197" s="14">
        <v>8.6379999999999996E-4</v>
      </c>
      <c r="D197" s="14">
        <v>1.4222E-3</v>
      </c>
      <c r="E197" s="1" t="s">
        <v>225</v>
      </c>
      <c r="F197" s="1" t="s">
        <v>225</v>
      </c>
      <c r="G197" s="1" t="s">
        <v>225</v>
      </c>
      <c r="H197" s="1" t="s">
        <v>225</v>
      </c>
      <c r="I197" s="1" t="s">
        <v>225</v>
      </c>
      <c r="J197" s="1" t="s">
        <v>225</v>
      </c>
      <c r="K197" s="14">
        <v>6.1961999999999998E-3</v>
      </c>
    </row>
    <row r="198" spans="1:11" x14ac:dyDescent="0.3">
      <c r="A198" s="5" t="s">
        <v>208</v>
      </c>
      <c r="B198" s="1" t="s">
        <v>225</v>
      </c>
      <c r="C198" s="1" t="s">
        <v>225</v>
      </c>
      <c r="D198" s="1" t="s">
        <v>225</v>
      </c>
      <c r="E198" s="1" t="s">
        <v>225</v>
      </c>
      <c r="F198" s="14">
        <v>3.7921999999999999E-3</v>
      </c>
      <c r="G198" s="14">
        <v>4.7644000000000002E-3</v>
      </c>
      <c r="H198" s="1" t="s">
        <v>225</v>
      </c>
      <c r="I198" s="1" t="s">
        <v>225</v>
      </c>
      <c r="J198" s="1" t="s">
        <v>225</v>
      </c>
      <c r="K198" s="1" t="s">
        <v>225</v>
      </c>
    </row>
    <row r="199" spans="1:11" x14ac:dyDescent="0.3">
      <c r="A199" s="5" t="s">
        <v>209</v>
      </c>
      <c r="B199" s="1" t="s">
        <v>225</v>
      </c>
      <c r="C199" s="1" t="s">
        <v>225</v>
      </c>
      <c r="D199" s="14">
        <v>1.6151E-3</v>
      </c>
      <c r="E199" s="14">
        <v>2.0403000000000001E-3</v>
      </c>
      <c r="F199" s="1" t="s">
        <v>225</v>
      </c>
      <c r="G199" s="1" t="s">
        <v>225</v>
      </c>
      <c r="H199" s="1" t="s">
        <v>225</v>
      </c>
      <c r="I199" s="1" t="s">
        <v>225</v>
      </c>
      <c r="J199" s="1" t="s">
        <v>225</v>
      </c>
      <c r="K199" s="1" t="s">
        <v>225</v>
      </c>
    </row>
    <row r="200" spans="1:11" x14ac:dyDescent="0.3">
      <c r="A200" s="5" t="s">
        <v>210</v>
      </c>
      <c r="B200" s="1" t="s">
        <v>225</v>
      </c>
      <c r="C200" s="14">
        <v>7.0680000000000005E-4</v>
      </c>
      <c r="D200" s="14">
        <v>1.289E-3</v>
      </c>
      <c r="E200" s="1" t="s">
        <v>225</v>
      </c>
      <c r="F200" s="1" t="s">
        <v>225</v>
      </c>
      <c r="G200" s="1" t="s">
        <v>225</v>
      </c>
      <c r="H200" s="1" t="s">
        <v>225</v>
      </c>
      <c r="I200" s="1" t="s">
        <v>225</v>
      </c>
      <c r="J200" s="1" t="s">
        <v>225</v>
      </c>
      <c r="K200" s="14">
        <v>4.7175000000000003E-3</v>
      </c>
    </row>
    <row r="201" spans="1:11" x14ac:dyDescent="0.3">
      <c r="A201" s="5" t="s">
        <v>164</v>
      </c>
      <c r="B201" s="1" t="s">
        <v>225</v>
      </c>
      <c r="C201" s="14">
        <v>0.1668637</v>
      </c>
      <c r="D201" s="14">
        <v>0.1687391</v>
      </c>
      <c r="E201" s="1" t="s">
        <v>225</v>
      </c>
      <c r="F201" s="1" t="s">
        <v>225</v>
      </c>
      <c r="G201" s="1" t="s">
        <v>225</v>
      </c>
      <c r="H201" s="1" t="s">
        <v>225</v>
      </c>
      <c r="I201" s="1" t="s">
        <v>225</v>
      </c>
      <c r="J201" s="1" t="s">
        <v>225</v>
      </c>
      <c r="K201" s="14">
        <v>0.17921960000000001</v>
      </c>
    </row>
  </sheetData>
  <mergeCells count="16">
    <mergeCell ref="A189:K189"/>
    <mergeCell ref="A175:K175"/>
    <mergeCell ref="A1:K1"/>
    <mergeCell ref="A52:K52"/>
    <mergeCell ref="A59:K59"/>
    <mergeCell ref="A66:K66"/>
    <mergeCell ref="A73:K73"/>
    <mergeCell ref="A115:K115"/>
    <mergeCell ref="A122:K122"/>
    <mergeCell ref="A80:K80"/>
    <mergeCell ref="A87:K87"/>
    <mergeCell ref="A94:K94"/>
    <mergeCell ref="A101:K101"/>
    <mergeCell ref="A108:K108"/>
    <mergeCell ref="A26:E26"/>
    <mergeCell ref="A129:K129"/>
  </mergeCells>
  <phoneticPr fontId="1" type="noConversion"/>
  <conditionalFormatting sqref="A89:A92">
    <cfRule type="duplicateValues" dxfId="14" priority="1"/>
  </conditionalFormatting>
  <pageMargins left="0.7" right="0.7" top="0.75" bottom="0.75" header="0.3" footer="0.3"/>
  <pageSetup paperSize="8" scale="79" fitToWidth="0" fitToHeight="0" orientation="landscape" horizontalDpi="1200" verticalDpi="120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5 Z 4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C u W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l n h Y K I p H u A 4 A A A A R A A A A E w A c A E Z v c m 1 1 b G F z L 1 N l Y 3 R p b 2 4 x L m 0 g o h g A K K A U A A A A A A A A A A A A A A A A A A A A A A A A A A A A K 0 5 N L s n M z 1 M I h t C G 1 g B Q S w E C L Q A U A A I A C A A r l n h Y 5 p u + Y q U A A A D 2 A A A A E g A A A A A A A A A A A A A A A A A A A A A A Q 2 9 u Z m l n L 1 B h Y 2 t h Z 2 U u e G 1 s U E s B A i 0 A F A A C A A g A K 5 Z 4 W A / K 6 a u k A A A A 6 Q A A A B M A A A A A A A A A A A A A A A A A 8 Q A A A F t D b 2 5 0 Z W 5 0 X 1 R 5 c G V z X S 5 4 b W x Q S w E C L Q A U A A I A C A A r l n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O t p Y C e r W k y s 1 j 0 q B o 3 c + Q A A A A A C A A A A A A A Q Z g A A A A E A A C A A A A B 1 T D o S X u I H r j M N q / 6 O t / h i b Q r K H m t f 0 8 w E b 9 L G b 0 P L 1 A A A A A A O g A A A A A I A A C A A A A B B P W b q S z F r / 8 P Q j K / O j W 9 Y E M i 0 P z F W + x 3 7 + W u C C j K K h V A A A A D k T F c E U 6 / y M g g 7 / j t n W C a O y C Z u l t 3 q 9 y w h 9 N L w 0 6 j V 1 J h C K g K T h I i G l j z z A t u i 4 L d q 6 0 x q A b W V I f E D q M U j w r I v q e P W 4 t a m x E v x Q + j l d r c J 1 E A A A A D b N M 0 f 8 + G F x 0 F o c k 6 Z R C G g F + B 6 5 5 Y 7 e 1 J O k U L g 9 X O 9 w z p f 0 X D x C d H e P i v L 1 L Z U E P Z q s w o 3 i 7 Q j s G r D g U 4 0 q 2 G 5 < / D a t a M a s h u p > 
</file>

<file path=customXml/itemProps1.xml><?xml version="1.0" encoding="utf-8"?>
<ds:datastoreItem xmlns:ds="http://schemas.openxmlformats.org/officeDocument/2006/customXml" ds:itemID="{35CABF82-6087-455A-A955-9C86E7AEE3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 adinolfi</dc:creator>
  <cp:lastModifiedBy>ester adinolfi</cp:lastModifiedBy>
  <cp:lastPrinted>2024-03-24T22:58:58Z</cp:lastPrinted>
  <dcterms:created xsi:type="dcterms:W3CDTF">2024-02-20T08:28:05Z</dcterms:created>
  <dcterms:modified xsi:type="dcterms:W3CDTF">2024-03-24T23:00:27Z</dcterms:modified>
</cp:coreProperties>
</file>