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485" windowHeight="5010" activeTab="2"/>
  </bookViews>
  <sheets>
    <sheet name="Foglio1" sheetId="1" r:id="rId1"/>
    <sheet name="Foglio2" sheetId="2" r:id="rId2"/>
    <sheet name="Foglio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1" l="1"/>
  <c r="V16" i="1"/>
  <c r="U17" i="1"/>
  <c r="V17" i="1"/>
  <c r="U18" i="1"/>
  <c r="V18" i="1"/>
  <c r="U19" i="1"/>
  <c r="V19" i="1"/>
  <c r="U20" i="1"/>
  <c r="V20" i="1"/>
  <c r="U21" i="1"/>
  <c r="V21" i="1"/>
  <c r="U35" i="1"/>
  <c r="V35" i="1"/>
  <c r="U36" i="1"/>
  <c r="V36" i="1"/>
  <c r="U37" i="1"/>
  <c r="V37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3" i="1"/>
  <c r="O137" i="1"/>
  <c r="O141" i="1"/>
  <c r="O113" i="1"/>
  <c r="O127" i="1" s="1"/>
  <c r="O114" i="1"/>
  <c r="O115" i="1"/>
  <c r="O138" i="1" s="1"/>
  <c r="O116" i="1"/>
  <c r="O117" i="1"/>
  <c r="O140" i="1" s="1"/>
  <c r="O118" i="1"/>
  <c r="O119" i="1"/>
  <c r="O142" i="1" s="1"/>
  <c r="O120" i="1"/>
  <c r="O143" i="1" s="1"/>
  <c r="O121" i="1"/>
  <c r="O144" i="1" s="1"/>
  <c r="U68" i="1"/>
  <c r="V68" i="1"/>
  <c r="U69" i="1"/>
  <c r="V69" i="1"/>
  <c r="U70" i="1"/>
  <c r="V70" i="1"/>
  <c r="U74" i="1"/>
  <c r="V74" i="1"/>
  <c r="U75" i="1"/>
  <c r="V75" i="1"/>
  <c r="U76" i="1"/>
  <c r="V76" i="1"/>
  <c r="U77" i="1"/>
  <c r="V77" i="1"/>
  <c r="V85" i="1" s="1"/>
  <c r="U78" i="1"/>
  <c r="U85" i="1" s="1"/>
  <c r="V78" i="1"/>
  <c r="U79" i="1"/>
  <c r="V79" i="1"/>
  <c r="U80" i="1"/>
  <c r="V80" i="1"/>
  <c r="U81" i="1"/>
  <c r="V81" i="1"/>
  <c r="U82" i="1"/>
  <c r="V82" i="1"/>
  <c r="N113" i="1"/>
  <c r="N114" i="1"/>
  <c r="N137" i="1" s="1"/>
  <c r="N115" i="1"/>
  <c r="N116" i="1"/>
  <c r="N117" i="1"/>
  <c r="N140" i="1" s="1"/>
  <c r="N118" i="1"/>
  <c r="N141" i="1" s="1"/>
  <c r="N119" i="1"/>
  <c r="N142" i="1" s="1"/>
  <c r="N120" i="1"/>
  <c r="N121" i="1"/>
  <c r="N125" i="1"/>
  <c r="N139" i="1"/>
  <c r="N143" i="1"/>
  <c r="N144" i="1"/>
  <c r="M136" i="1"/>
  <c r="M137" i="1"/>
  <c r="M138" i="1"/>
  <c r="M139" i="1"/>
  <c r="M140" i="1"/>
  <c r="M141" i="1"/>
  <c r="V51" i="1" l="1"/>
  <c r="V53" i="1"/>
  <c r="V86" i="1"/>
  <c r="V84" i="1"/>
  <c r="V52" i="1"/>
  <c r="O124" i="1"/>
  <c r="O136" i="1"/>
  <c r="O150" i="1" s="1"/>
  <c r="O146" i="1"/>
  <c r="O148" i="1"/>
  <c r="O152" i="1"/>
  <c r="O125" i="1"/>
  <c r="O129" i="1"/>
  <c r="O123" i="1"/>
  <c r="O139" i="1"/>
  <c r="O128" i="1"/>
  <c r="U51" i="1"/>
  <c r="U86" i="1"/>
  <c r="U84" i="1"/>
  <c r="U52" i="1"/>
  <c r="N127" i="1"/>
  <c r="N136" i="1"/>
  <c r="N123" i="1"/>
  <c r="N152" i="1"/>
  <c r="N148" i="1"/>
  <c r="N151" i="1"/>
  <c r="N138" i="1"/>
  <c r="N129" i="1"/>
  <c r="N128" i="1"/>
  <c r="N124" i="1"/>
  <c r="N147" i="1"/>
  <c r="L120" i="1"/>
  <c r="L143" i="1" s="1"/>
  <c r="R80" i="1"/>
  <c r="R86" i="1" s="1"/>
  <c r="R20" i="1"/>
  <c r="M146" i="1"/>
  <c r="M147" i="1"/>
  <c r="M150" i="1"/>
  <c r="M151" i="1"/>
  <c r="M113" i="1"/>
  <c r="M114" i="1"/>
  <c r="M115" i="1"/>
  <c r="M116" i="1"/>
  <c r="M117" i="1"/>
  <c r="M118" i="1"/>
  <c r="M119" i="1"/>
  <c r="M142" i="1" s="1"/>
  <c r="M120" i="1"/>
  <c r="M143" i="1" s="1"/>
  <c r="M121" i="1"/>
  <c r="M144" i="1" s="1"/>
  <c r="M123" i="1"/>
  <c r="T68" i="1"/>
  <c r="T69" i="1"/>
  <c r="T70" i="1"/>
  <c r="T74" i="1"/>
  <c r="T75" i="1"/>
  <c r="T76" i="1"/>
  <c r="T77" i="1"/>
  <c r="T78" i="1"/>
  <c r="T79" i="1"/>
  <c r="T80" i="1"/>
  <c r="T81" i="1"/>
  <c r="T82" i="1"/>
  <c r="T35" i="1"/>
  <c r="T36" i="1"/>
  <c r="T37" i="1"/>
  <c r="T41" i="1"/>
  <c r="T42" i="1"/>
  <c r="T43" i="1"/>
  <c r="T44" i="1"/>
  <c r="T45" i="1"/>
  <c r="T46" i="1"/>
  <c r="T47" i="1"/>
  <c r="T48" i="1"/>
  <c r="T49" i="1"/>
  <c r="T16" i="1"/>
  <c r="T17" i="1"/>
  <c r="T18" i="1"/>
  <c r="T19" i="1"/>
  <c r="T20" i="1"/>
  <c r="T21" i="1"/>
  <c r="O147" i="1" l="1"/>
  <c r="O151" i="1"/>
  <c r="N150" i="1"/>
  <c r="M152" i="1"/>
  <c r="M148" i="1"/>
  <c r="N146" i="1"/>
  <c r="T51" i="1"/>
  <c r="T86" i="1"/>
  <c r="T53" i="1"/>
  <c r="T52" i="1"/>
  <c r="T84" i="1"/>
  <c r="T85" i="1"/>
  <c r="M127" i="1"/>
  <c r="M125" i="1"/>
  <c r="M129" i="1"/>
  <c r="M128" i="1"/>
  <c r="M124" i="1"/>
  <c r="L136" i="1"/>
  <c r="L137" i="1"/>
  <c r="L138" i="1"/>
  <c r="L139" i="1"/>
  <c r="L140" i="1"/>
  <c r="L141" i="1"/>
  <c r="S16" i="1" l="1"/>
  <c r="S17" i="1"/>
  <c r="S18" i="1"/>
  <c r="S19" i="1"/>
  <c r="S20" i="1"/>
  <c r="S21" i="1"/>
  <c r="S35" i="1"/>
  <c r="S36" i="1"/>
  <c r="S37" i="1"/>
  <c r="S41" i="1"/>
  <c r="S42" i="1"/>
  <c r="S43" i="1"/>
  <c r="S44" i="1"/>
  <c r="S45" i="1"/>
  <c r="S46" i="1"/>
  <c r="S47" i="1"/>
  <c r="S48" i="1"/>
  <c r="S49" i="1"/>
  <c r="L146" i="1"/>
  <c r="L147" i="1"/>
  <c r="L150" i="1"/>
  <c r="L151" i="1"/>
  <c r="L113" i="1"/>
  <c r="L127" i="1" s="1"/>
  <c r="L114" i="1"/>
  <c r="L115" i="1"/>
  <c r="L116" i="1"/>
  <c r="L117" i="1"/>
  <c r="L118" i="1"/>
  <c r="L119" i="1"/>
  <c r="L142" i="1" s="1"/>
  <c r="L121" i="1"/>
  <c r="L144" i="1" s="1"/>
  <c r="S68" i="1"/>
  <c r="S69" i="1"/>
  <c r="S70" i="1"/>
  <c r="S74" i="1"/>
  <c r="S75" i="1"/>
  <c r="S76" i="1"/>
  <c r="S77" i="1"/>
  <c r="S78" i="1"/>
  <c r="S79" i="1"/>
  <c r="S80" i="1"/>
  <c r="S81" i="1"/>
  <c r="S82" i="1"/>
  <c r="K136" i="1"/>
  <c r="K137" i="1"/>
  <c r="K138" i="1"/>
  <c r="K139" i="1"/>
  <c r="K151" i="1" s="1"/>
  <c r="K140" i="1"/>
  <c r="K147" i="1" s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48" i="1"/>
  <c r="R68" i="1"/>
  <c r="R69" i="1"/>
  <c r="R70" i="1"/>
  <c r="R74" i="1"/>
  <c r="R75" i="1"/>
  <c r="R76" i="1"/>
  <c r="R77" i="1"/>
  <c r="R78" i="1"/>
  <c r="R79" i="1"/>
  <c r="R81" i="1"/>
  <c r="R82" i="1"/>
  <c r="R35" i="1"/>
  <c r="R36" i="1"/>
  <c r="R37" i="1"/>
  <c r="R41" i="1"/>
  <c r="R42" i="1"/>
  <c r="R43" i="1"/>
  <c r="R44" i="1"/>
  <c r="R45" i="1"/>
  <c r="R46" i="1"/>
  <c r="R47" i="1"/>
  <c r="R48" i="1"/>
  <c r="R49" i="1"/>
  <c r="R16" i="1"/>
  <c r="R17" i="1"/>
  <c r="R18" i="1"/>
  <c r="R19" i="1"/>
  <c r="R21" i="1"/>
  <c r="L148" i="1" l="1"/>
  <c r="L152" i="1"/>
  <c r="K152" i="1"/>
  <c r="S85" i="1"/>
  <c r="S52" i="1"/>
  <c r="S53" i="1"/>
  <c r="S86" i="1"/>
  <c r="S84" i="1"/>
  <c r="S51" i="1"/>
  <c r="L125" i="1"/>
  <c r="L128" i="1"/>
  <c r="L129" i="1"/>
  <c r="L123" i="1"/>
  <c r="K146" i="1"/>
  <c r="K150" i="1"/>
  <c r="L124" i="1"/>
  <c r="R51" i="1"/>
  <c r="R53" i="1"/>
  <c r="R84" i="1"/>
  <c r="R52" i="1"/>
  <c r="R85" i="1"/>
  <c r="K123" i="1"/>
  <c r="K128" i="1"/>
  <c r="K125" i="1"/>
  <c r="K129" i="1"/>
  <c r="K127" i="1"/>
  <c r="K124" i="1"/>
  <c r="Q68" i="1"/>
  <c r="Q69" i="1"/>
  <c r="Q70" i="1"/>
  <c r="Q74" i="1"/>
  <c r="Q75" i="1"/>
  <c r="Q76" i="1"/>
  <c r="Q84" i="1" s="1"/>
  <c r="Q77" i="1"/>
  <c r="Q85" i="1" s="1"/>
  <c r="Q78" i="1"/>
  <c r="Q79" i="1"/>
  <c r="Q80" i="1"/>
  <c r="Q81" i="1"/>
  <c r="Q82" i="1"/>
  <c r="Q35" i="1"/>
  <c r="Q36" i="1"/>
  <c r="Q37" i="1"/>
  <c r="Q41" i="1"/>
  <c r="Q42" i="1"/>
  <c r="Q43" i="1"/>
  <c r="Q51" i="1" s="1"/>
  <c r="Q44" i="1"/>
  <c r="Q52" i="1" s="1"/>
  <c r="Q45" i="1"/>
  <c r="Q46" i="1"/>
  <c r="Q47" i="1"/>
  <c r="Q48" i="1"/>
  <c r="Q49" i="1"/>
  <c r="Q16" i="1"/>
  <c r="Q17" i="1"/>
  <c r="Q18" i="1"/>
  <c r="Q19" i="1"/>
  <c r="Q20" i="1"/>
  <c r="Q21" i="1"/>
  <c r="J139" i="1"/>
  <c r="J151" i="1" s="1"/>
  <c r="J140" i="1"/>
  <c r="J143" i="1"/>
  <c r="J144" i="1"/>
  <c r="J113" i="1"/>
  <c r="J136" i="1" s="1"/>
  <c r="J114" i="1"/>
  <c r="J115" i="1"/>
  <c r="J138" i="1" s="1"/>
  <c r="J116" i="1"/>
  <c r="J117" i="1"/>
  <c r="J118" i="1"/>
  <c r="J141" i="1" s="1"/>
  <c r="J119" i="1"/>
  <c r="J129" i="1" s="1"/>
  <c r="J120" i="1"/>
  <c r="J121" i="1"/>
  <c r="J128" i="1"/>
  <c r="J123" i="1" l="1"/>
  <c r="J127" i="1"/>
  <c r="J125" i="1"/>
  <c r="J124" i="1"/>
  <c r="J142" i="1"/>
  <c r="J137" i="1"/>
  <c r="J146" i="1"/>
  <c r="Q53" i="1"/>
  <c r="Q86" i="1"/>
  <c r="J150" i="1"/>
  <c r="J148" i="1"/>
  <c r="J152" i="1"/>
  <c r="J147" i="1"/>
  <c r="P20" i="1"/>
  <c r="P68" i="1" l="1"/>
  <c r="P69" i="1"/>
  <c r="P70" i="1"/>
  <c r="P74" i="1"/>
  <c r="P75" i="1"/>
  <c r="P76" i="1"/>
  <c r="P77" i="1"/>
  <c r="P78" i="1"/>
  <c r="P79" i="1"/>
  <c r="P80" i="1"/>
  <c r="P81" i="1"/>
  <c r="P82" i="1"/>
  <c r="P35" i="1"/>
  <c r="P36" i="1"/>
  <c r="P37" i="1"/>
  <c r="P41" i="1"/>
  <c r="P42" i="1"/>
  <c r="P43" i="1"/>
  <c r="P44" i="1"/>
  <c r="P45" i="1"/>
  <c r="P46" i="1"/>
  <c r="P47" i="1"/>
  <c r="P48" i="1"/>
  <c r="P49" i="1"/>
  <c r="P16" i="1"/>
  <c r="P17" i="1"/>
  <c r="P18" i="1"/>
  <c r="P19" i="1"/>
  <c r="P21" i="1"/>
  <c r="I140" i="1"/>
  <c r="I141" i="1"/>
  <c r="I113" i="1"/>
  <c r="I136" i="1" s="1"/>
  <c r="I114" i="1"/>
  <c r="I137" i="1" s="1"/>
  <c r="I115" i="1"/>
  <c r="I138" i="1" s="1"/>
  <c r="I116" i="1"/>
  <c r="I139" i="1" s="1"/>
  <c r="I117" i="1"/>
  <c r="I118" i="1"/>
  <c r="I119" i="1"/>
  <c r="I142" i="1" s="1"/>
  <c r="I120" i="1"/>
  <c r="I143" i="1" s="1"/>
  <c r="I121" i="1"/>
  <c r="I144" i="1" s="1"/>
  <c r="P86" i="1" l="1"/>
  <c r="I128" i="1"/>
  <c r="I124" i="1"/>
  <c r="P51" i="1"/>
  <c r="P84" i="1"/>
  <c r="P52" i="1"/>
  <c r="P85" i="1"/>
  <c r="P53" i="1"/>
  <c r="I151" i="1"/>
  <c r="I146" i="1"/>
  <c r="I150" i="1"/>
  <c r="I123" i="1"/>
  <c r="I127" i="1"/>
  <c r="I148" i="1"/>
  <c r="I152" i="1"/>
  <c r="I129" i="1"/>
  <c r="I125" i="1"/>
  <c r="I147" i="1"/>
  <c r="H136" i="1"/>
  <c r="H139" i="1"/>
  <c r="H140" i="1"/>
  <c r="H143" i="1"/>
  <c r="O74" i="1"/>
  <c r="O75" i="1"/>
  <c r="O76" i="1"/>
  <c r="O77" i="1"/>
  <c r="O78" i="1"/>
  <c r="O79" i="1"/>
  <c r="O80" i="1"/>
  <c r="O81" i="1"/>
  <c r="O82" i="1"/>
  <c r="O68" i="1"/>
  <c r="O69" i="1"/>
  <c r="O70" i="1"/>
  <c r="O41" i="1"/>
  <c r="O42" i="1"/>
  <c r="O43" i="1"/>
  <c r="O44" i="1"/>
  <c r="O45" i="1"/>
  <c r="O52" i="1" s="1"/>
  <c r="O46" i="1"/>
  <c r="O47" i="1"/>
  <c r="O48" i="1"/>
  <c r="O49" i="1"/>
  <c r="O35" i="1"/>
  <c r="O36" i="1"/>
  <c r="O37" i="1"/>
  <c r="O16" i="1"/>
  <c r="O17" i="1"/>
  <c r="O18" i="1"/>
  <c r="O19" i="1"/>
  <c r="O20" i="1"/>
  <c r="O21" i="1"/>
  <c r="H113" i="1"/>
  <c r="H123" i="1" s="1"/>
  <c r="H114" i="1"/>
  <c r="H137" i="1" s="1"/>
  <c r="H115" i="1"/>
  <c r="H138" i="1" s="1"/>
  <c r="H116" i="1"/>
  <c r="H128" i="1" s="1"/>
  <c r="H117" i="1"/>
  <c r="H118" i="1"/>
  <c r="H141" i="1" s="1"/>
  <c r="H119" i="1"/>
  <c r="H142" i="1" s="1"/>
  <c r="H120" i="1"/>
  <c r="H121" i="1"/>
  <c r="H144" i="1" s="1"/>
  <c r="N68" i="1"/>
  <c r="N69" i="1"/>
  <c r="N70" i="1"/>
  <c r="H147" i="1" l="1"/>
  <c r="H150" i="1"/>
  <c r="H127" i="1"/>
  <c r="H124" i="1"/>
  <c r="H151" i="1"/>
  <c r="H152" i="1"/>
  <c r="O85" i="1"/>
  <c r="H125" i="1"/>
  <c r="H129" i="1"/>
  <c r="O53" i="1"/>
  <c r="O86" i="1"/>
  <c r="H146" i="1"/>
  <c r="O51" i="1"/>
  <c r="O84" i="1"/>
  <c r="H148" i="1"/>
  <c r="N18" i="1"/>
  <c r="G136" i="1" l="1"/>
  <c r="G138" i="1"/>
  <c r="G139" i="1"/>
  <c r="G140" i="1"/>
  <c r="G142" i="1"/>
  <c r="G143" i="1"/>
  <c r="G144" i="1"/>
  <c r="G148" i="1" s="1"/>
  <c r="G113" i="1"/>
  <c r="G123" i="1" s="1"/>
  <c r="G114" i="1"/>
  <c r="G137" i="1" s="1"/>
  <c r="G115" i="1"/>
  <c r="G116" i="1"/>
  <c r="G128" i="1" s="1"/>
  <c r="G117" i="1"/>
  <c r="G118" i="1"/>
  <c r="G141" i="1" s="1"/>
  <c r="G119" i="1"/>
  <c r="G120" i="1"/>
  <c r="G129" i="1" s="1"/>
  <c r="G121" i="1"/>
  <c r="G125" i="1" s="1"/>
  <c r="N74" i="1"/>
  <c r="N75" i="1"/>
  <c r="N76" i="1"/>
  <c r="N77" i="1"/>
  <c r="N78" i="1"/>
  <c r="N79" i="1"/>
  <c r="N80" i="1"/>
  <c r="N81" i="1"/>
  <c r="N82" i="1"/>
  <c r="N41" i="1"/>
  <c r="N42" i="1"/>
  <c r="N43" i="1"/>
  <c r="N44" i="1"/>
  <c r="N52" i="1" s="1"/>
  <c r="N45" i="1"/>
  <c r="N46" i="1"/>
  <c r="N47" i="1"/>
  <c r="N48" i="1"/>
  <c r="N49" i="1"/>
  <c r="N35" i="1"/>
  <c r="N36" i="1"/>
  <c r="N37" i="1"/>
  <c r="N16" i="1"/>
  <c r="N17" i="1"/>
  <c r="N19" i="1"/>
  <c r="N20" i="1"/>
  <c r="N21" i="1"/>
  <c r="G127" i="1" l="1"/>
  <c r="G146" i="1"/>
  <c r="G124" i="1"/>
  <c r="G150" i="1"/>
  <c r="N53" i="1"/>
  <c r="N51" i="1"/>
  <c r="G152" i="1"/>
  <c r="N86" i="1"/>
  <c r="N84" i="1"/>
  <c r="N85" i="1"/>
  <c r="G151" i="1"/>
  <c r="G147" i="1"/>
  <c r="F136" i="1"/>
  <c r="F139" i="1"/>
  <c r="F140" i="1"/>
  <c r="F143" i="1"/>
  <c r="F144" i="1"/>
  <c r="F113" i="1"/>
  <c r="F114" i="1"/>
  <c r="F137" i="1" s="1"/>
  <c r="F115" i="1"/>
  <c r="F138" i="1" s="1"/>
  <c r="F146" i="1" s="1"/>
  <c r="F116" i="1"/>
  <c r="F117" i="1"/>
  <c r="F118" i="1"/>
  <c r="F141" i="1" s="1"/>
  <c r="F119" i="1"/>
  <c r="F125" i="1" s="1"/>
  <c r="F120" i="1"/>
  <c r="F121" i="1"/>
  <c r="F124" i="1"/>
  <c r="F127" i="1"/>
  <c r="M68" i="1"/>
  <c r="M69" i="1"/>
  <c r="M70" i="1"/>
  <c r="M35" i="1"/>
  <c r="M36" i="1"/>
  <c r="M37" i="1"/>
  <c r="M16" i="1"/>
  <c r="M17" i="1"/>
  <c r="M18" i="1"/>
  <c r="M19" i="1"/>
  <c r="M20" i="1"/>
  <c r="M21" i="1"/>
  <c r="L35" i="1"/>
  <c r="L36" i="1"/>
  <c r="L37" i="1"/>
  <c r="L68" i="1"/>
  <c r="L69" i="1"/>
  <c r="L70" i="1"/>
  <c r="L16" i="1"/>
  <c r="L17" i="1"/>
  <c r="L18" i="1"/>
  <c r="L19" i="1"/>
  <c r="L20" i="1"/>
  <c r="L21" i="1"/>
  <c r="F151" i="1" l="1"/>
  <c r="F128" i="1"/>
  <c r="F123" i="1"/>
  <c r="F142" i="1"/>
  <c r="F148" i="1" s="1"/>
  <c r="F129" i="1"/>
  <c r="F150" i="1"/>
  <c r="F152" i="1"/>
  <c r="F147" i="1"/>
  <c r="E139" i="1"/>
  <c r="E143" i="1"/>
  <c r="E113" i="1"/>
  <c r="E136" i="1" s="1"/>
  <c r="E114" i="1"/>
  <c r="E115" i="1"/>
  <c r="E123" i="1" s="1"/>
  <c r="E116" i="1"/>
  <c r="E117" i="1"/>
  <c r="E140" i="1" s="1"/>
  <c r="E118" i="1"/>
  <c r="E141" i="1" s="1"/>
  <c r="E119" i="1"/>
  <c r="E125" i="1" s="1"/>
  <c r="E120" i="1"/>
  <c r="E121" i="1"/>
  <c r="E144" i="1" s="1"/>
  <c r="E124" i="1"/>
  <c r="E128" i="1"/>
  <c r="E127" i="1" l="1"/>
  <c r="E142" i="1"/>
  <c r="E148" i="1" s="1"/>
  <c r="E138" i="1"/>
  <c r="E137" i="1"/>
  <c r="E150" i="1" s="1"/>
  <c r="E129" i="1"/>
  <c r="E152" i="1"/>
  <c r="E151" i="1"/>
  <c r="E146" i="1"/>
  <c r="E147" i="1"/>
  <c r="D138" i="1"/>
  <c r="D142" i="1"/>
  <c r="D113" i="1"/>
  <c r="D136" i="1" s="1"/>
  <c r="D114" i="1"/>
  <c r="D127" i="1" s="1"/>
  <c r="D115" i="1"/>
  <c r="D116" i="1"/>
  <c r="D117" i="1"/>
  <c r="D140" i="1" s="1"/>
  <c r="D118" i="1"/>
  <c r="D141" i="1" s="1"/>
  <c r="D119" i="1"/>
  <c r="D120" i="1"/>
  <c r="D121" i="1"/>
  <c r="D144" i="1" s="1"/>
  <c r="D125" i="1"/>
  <c r="K68" i="1"/>
  <c r="K69" i="1"/>
  <c r="K70" i="1"/>
  <c r="K35" i="1"/>
  <c r="K36" i="1"/>
  <c r="K37" i="1"/>
  <c r="K16" i="1"/>
  <c r="K17" i="1"/>
  <c r="K18" i="1"/>
  <c r="K19" i="1"/>
  <c r="K20" i="1"/>
  <c r="K21" i="1"/>
  <c r="D146" i="1" l="1"/>
  <c r="D137" i="1"/>
  <c r="D129" i="1"/>
  <c r="D128" i="1"/>
  <c r="D123" i="1"/>
  <c r="D143" i="1"/>
  <c r="D152" i="1" s="1"/>
  <c r="D139" i="1"/>
  <c r="D147" i="1" s="1"/>
  <c r="D151" i="1"/>
  <c r="D150" i="1"/>
  <c r="D148" i="1"/>
  <c r="D124" i="1"/>
  <c r="C114" i="1"/>
  <c r="C137" i="1" s="1"/>
  <c r="C115" i="1"/>
  <c r="C138" i="1" s="1"/>
  <c r="C150" i="1" s="1"/>
  <c r="C116" i="1"/>
  <c r="C139" i="1" s="1"/>
  <c r="C147" i="1" s="1"/>
  <c r="C117" i="1"/>
  <c r="C140" i="1" s="1"/>
  <c r="C118" i="1"/>
  <c r="C141" i="1" s="1"/>
  <c r="C119" i="1"/>
  <c r="C142" i="1" s="1"/>
  <c r="C120" i="1"/>
  <c r="C143" i="1" s="1"/>
  <c r="C152" i="1" s="1"/>
  <c r="C121" i="1"/>
  <c r="C144" i="1" s="1"/>
  <c r="C113" i="1"/>
  <c r="C136" i="1" s="1"/>
  <c r="I47" i="1"/>
  <c r="J16" i="1"/>
  <c r="J17" i="1"/>
  <c r="J18" i="1"/>
  <c r="J19" i="1"/>
  <c r="J20" i="1"/>
  <c r="J21" i="1"/>
  <c r="J68" i="1"/>
  <c r="J69" i="1"/>
  <c r="J70" i="1"/>
  <c r="J35" i="1"/>
  <c r="J36" i="1"/>
  <c r="J37" i="1"/>
  <c r="F18" i="1"/>
  <c r="C124" i="1" l="1"/>
  <c r="C129" i="1"/>
  <c r="C148" i="1"/>
  <c r="C125" i="1"/>
  <c r="C146" i="1"/>
  <c r="C127" i="1"/>
  <c r="C151" i="1"/>
  <c r="C123" i="1"/>
  <c r="C128" i="1"/>
  <c r="F16" i="1"/>
  <c r="E80" i="1"/>
  <c r="F80" i="1"/>
  <c r="G80" i="1"/>
  <c r="H80" i="1"/>
  <c r="I80" i="1"/>
  <c r="J80" i="1"/>
  <c r="K80" i="1"/>
  <c r="L80" i="1"/>
  <c r="M80" i="1"/>
  <c r="E81" i="1"/>
  <c r="F81" i="1"/>
  <c r="G81" i="1"/>
  <c r="H81" i="1"/>
  <c r="I81" i="1"/>
  <c r="J81" i="1"/>
  <c r="K81" i="1"/>
  <c r="L81" i="1"/>
  <c r="M81" i="1"/>
  <c r="E82" i="1"/>
  <c r="F82" i="1"/>
  <c r="G82" i="1"/>
  <c r="H82" i="1"/>
  <c r="I82" i="1"/>
  <c r="J82" i="1"/>
  <c r="K82" i="1"/>
  <c r="L82" i="1"/>
  <c r="M82" i="1"/>
  <c r="D74" i="1"/>
  <c r="E74" i="1"/>
  <c r="F74" i="1"/>
  <c r="G74" i="1"/>
  <c r="H74" i="1"/>
  <c r="I74" i="1"/>
  <c r="J74" i="1"/>
  <c r="K74" i="1"/>
  <c r="L74" i="1"/>
  <c r="M74" i="1"/>
  <c r="D75" i="1"/>
  <c r="E75" i="1"/>
  <c r="F75" i="1"/>
  <c r="G75" i="1"/>
  <c r="H75" i="1"/>
  <c r="I75" i="1"/>
  <c r="J75" i="1"/>
  <c r="K75" i="1"/>
  <c r="L75" i="1"/>
  <c r="M75" i="1"/>
  <c r="D76" i="1"/>
  <c r="E76" i="1"/>
  <c r="F76" i="1"/>
  <c r="G76" i="1"/>
  <c r="H76" i="1"/>
  <c r="I76" i="1"/>
  <c r="J76" i="1"/>
  <c r="K76" i="1"/>
  <c r="L76" i="1"/>
  <c r="M76" i="1"/>
  <c r="D77" i="1"/>
  <c r="E77" i="1"/>
  <c r="F77" i="1"/>
  <c r="G77" i="1"/>
  <c r="H77" i="1"/>
  <c r="I77" i="1"/>
  <c r="J77" i="1"/>
  <c r="K77" i="1"/>
  <c r="L77" i="1"/>
  <c r="M77" i="1"/>
  <c r="D78" i="1"/>
  <c r="E78" i="1"/>
  <c r="F78" i="1"/>
  <c r="G78" i="1"/>
  <c r="H78" i="1"/>
  <c r="I78" i="1"/>
  <c r="J78" i="1"/>
  <c r="K78" i="1"/>
  <c r="L78" i="1"/>
  <c r="M78" i="1"/>
  <c r="D79" i="1"/>
  <c r="E79" i="1"/>
  <c r="F79" i="1"/>
  <c r="G79" i="1"/>
  <c r="H79" i="1"/>
  <c r="I79" i="1"/>
  <c r="J79" i="1"/>
  <c r="K79" i="1"/>
  <c r="L79" i="1"/>
  <c r="M79" i="1"/>
  <c r="C75" i="1"/>
  <c r="C76" i="1"/>
  <c r="C77" i="1"/>
  <c r="C78" i="1"/>
  <c r="C79" i="1"/>
  <c r="C74" i="1"/>
  <c r="I70" i="1"/>
  <c r="H70" i="1"/>
  <c r="G70" i="1"/>
  <c r="F70" i="1"/>
  <c r="E70" i="1"/>
  <c r="I69" i="1"/>
  <c r="H69" i="1"/>
  <c r="G69" i="1"/>
  <c r="F69" i="1"/>
  <c r="E69" i="1"/>
  <c r="D69" i="1"/>
  <c r="C69" i="1"/>
  <c r="I68" i="1"/>
  <c r="H68" i="1"/>
  <c r="G68" i="1"/>
  <c r="F68" i="1"/>
  <c r="E68" i="1"/>
  <c r="D68" i="1"/>
  <c r="C68" i="1"/>
  <c r="I35" i="1"/>
  <c r="I36" i="1"/>
  <c r="I37" i="1"/>
  <c r="I16" i="1"/>
  <c r="I17" i="1"/>
  <c r="I18" i="1"/>
  <c r="I19" i="1"/>
  <c r="I20" i="1"/>
  <c r="I21" i="1"/>
  <c r="K86" i="1" l="1"/>
  <c r="J86" i="1"/>
  <c r="M85" i="1"/>
  <c r="M84" i="1"/>
  <c r="L85" i="1"/>
  <c r="L84" i="1"/>
  <c r="K85" i="1"/>
  <c r="K84" i="1"/>
  <c r="G84" i="1"/>
  <c r="M86" i="1"/>
  <c r="L86" i="1"/>
  <c r="E84" i="1"/>
  <c r="J84" i="1"/>
  <c r="J85" i="1"/>
  <c r="H84" i="1"/>
  <c r="D84" i="1"/>
  <c r="C84" i="1"/>
  <c r="C85" i="1"/>
  <c r="G85" i="1"/>
  <c r="F84" i="1"/>
  <c r="I84" i="1"/>
  <c r="I86" i="1"/>
  <c r="I85" i="1"/>
  <c r="G86" i="1"/>
  <c r="F85" i="1"/>
  <c r="E85" i="1"/>
  <c r="D85" i="1"/>
  <c r="E86" i="1"/>
  <c r="F86" i="1"/>
  <c r="H86" i="1"/>
  <c r="H85" i="1"/>
  <c r="H35" i="1"/>
  <c r="H36" i="1"/>
  <c r="H37" i="1"/>
  <c r="H16" i="1"/>
  <c r="H17" i="1"/>
  <c r="H18" i="1"/>
  <c r="H19" i="1"/>
  <c r="H20" i="1"/>
  <c r="H21" i="1"/>
  <c r="G35" i="1" l="1"/>
  <c r="G36" i="1"/>
  <c r="G37" i="1"/>
  <c r="G16" i="1"/>
  <c r="G17" i="1"/>
  <c r="G18" i="1"/>
  <c r="G19" i="1"/>
  <c r="G20" i="1"/>
  <c r="G21" i="1"/>
  <c r="F21" i="1" l="1"/>
  <c r="E21" i="1"/>
  <c r="D19" i="1"/>
  <c r="E19" i="1"/>
  <c r="F19" i="1"/>
  <c r="C19" i="1"/>
  <c r="D17" i="1"/>
  <c r="E17" i="1"/>
  <c r="F17" i="1"/>
  <c r="C17" i="1"/>
  <c r="F20" i="1"/>
  <c r="F35" i="1"/>
  <c r="F36" i="1"/>
  <c r="F37" i="1"/>
  <c r="E41" i="1"/>
  <c r="D41" i="1"/>
  <c r="E42" i="1"/>
  <c r="E43" i="1"/>
  <c r="E44" i="1"/>
  <c r="E45" i="1"/>
  <c r="E46" i="1"/>
  <c r="E47" i="1"/>
  <c r="E48" i="1"/>
  <c r="E49" i="1"/>
  <c r="E35" i="1"/>
  <c r="E36" i="1"/>
  <c r="E37" i="1"/>
  <c r="E18" i="1"/>
  <c r="E16" i="1"/>
  <c r="E20" i="1"/>
  <c r="E52" i="1" l="1"/>
  <c r="E51" i="1"/>
  <c r="E53" i="1"/>
  <c r="C42" i="1"/>
  <c r="D42" i="1"/>
  <c r="F42" i="1"/>
  <c r="G42" i="1"/>
  <c r="H42" i="1"/>
  <c r="I42" i="1"/>
  <c r="J42" i="1"/>
  <c r="K42" i="1"/>
  <c r="L42" i="1"/>
  <c r="M42" i="1"/>
  <c r="C43" i="1"/>
  <c r="D43" i="1"/>
  <c r="F43" i="1"/>
  <c r="G43" i="1"/>
  <c r="H43" i="1"/>
  <c r="I43" i="1"/>
  <c r="J43" i="1"/>
  <c r="K43" i="1"/>
  <c r="L43" i="1"/>
  <c r="M43" i="1"/>
  <c r="C44" i="1"/>
  <c r="D44" i="1"/>
  <c r="F44" i="1"/>
  <c r="G44" i="1"/>
  <c r="H44" i="1"/>
  <c r="I44" i="1"/>
  <c r="J44" i="1"/>
  <c r="K44" i="1"/>
  <c r="L44" i="1"/>
  <c r="M44" i="1"/>
  <c r="C45" i="1"/>
  <c r="D45" i="1"/>
  <c r="F45" i="1"/>
  <c r="G45" i="1"/>
  <c r="H45" i="1"/>
  <c r="I45" i="1"/>
  <c r="J45" i="1"/>
  <c r="K45" i="1"/>
  <c r="L45" i="1"/>
  <c r="M45" i="1"/>
  <c r="C46" i="1"/>
  <c r="D46" i="1"/>
  <c r="F46" i="1"/>
  <c r="G46" i="1"/>
  <c r="H46" i="1"/>
  <c r="I46" i="1"/>
  <c r="J46" i="1"/>
  <c r="K46" i="1"/>
  <c r="L46" i="1"/>
  <c r="M46" i="1"/>
  <c r="F47" i="1"/>
  <c r="G47" i="1"/>
  <c r="H47" i="1"/>
  <c r="J47" i="1"/>
  <c r="K47" i="1"/>
  <c r="L47" i="1"/>
  <c r="M47" i="1"/>
  <c r="F48" i="1"/>
  <c r="G48" i="1"/>
  <c r="H48" i="1"/>
  <c r="I48" i="1"/>
  <c r="J48" i="1"/>
  <c r="K48" i="1"/>
  <c r="L48" i="1"/>
  <c r="M48" i="1"/>
  <c r="F49" i="1"/>
  <c r="G49" i="1"/>
  <c r="H49" i="1"/>
  <c r="I49" i="1"/>
  <c r="J49" i="1"/>
  <c r="K49" i="1"/>
  <c r="L49" i="1"/>
  <c r="M49" i="1"/>
  <c r="F41" i="1"/>
  <c r="G41" i="1"/>
  <c r="H41" i="1"/>
  <c r="I41" i="1"/>
  <c r="J41" i="1"/>
  <c r="K41" i="1"/>
  <c r="L41" i="1"/>
  <c r="M41" i="1"/>
  <c r="C41" i="1"/>
  <c r="D18" i="1"/>
  <c r="C36" i="1"/>
  <c r="D36" i="1"/>
  <c r="C18" i="1"/>
  <c r="D16" i="1"/>
  <c r="C35" i="1"/>
  <c r="D35" i="1"/>
  <c r="C16" i="1"/>
  <c r="M51" i="1" l="1"/>
  <c r="K53" i="1"/>
  <c r="L52" i="1"/>
  <c r="L51" i="1"/>
  <c r="K52" i="1"/>
  <c r="K51" i="1"/>
  <c r="I53" i="1"/>
  <c r="M53" i="1"/>
  <c r="L53" i="1"/>
  <c r="M52" i="1"/>
  <c r="G51" i="1"/>
  <c r="F51" i="1"/>
  <c r="D51" i="1"/>
  <c r="I51" i="1"/>
  <c r="H51" i="1"/>
  <c r="J51" i="1"/>
  <c r="J53" i="1"/>
  <c r="J52" i="1"/>
  <c r="I52" i="1"/>
  <c r="H53" i="1"/>
  <c r="H52" i="1"/>
  <c r="G52" i="1"/>
  <c r="G53" i="1"/>
  <c r="C52" i="1"/>
  <c r="C51" i="1"/>
  <c r="F52" i="1"/>
  <c r="F53" i="1"/>
  <c r="D52" i="1"/>
</calcChain>
</file>

<file path=xl/sharedStrings.xml><?xml version="1.0" encoding="utf-8"?>
<sst xmlns="http://schemas.openxmlformats.org/spreadsheetml/2006/main" count="173" uniqueCount="56">
  <si>
    <t>Tot Bact</t>
  </si>
  <si>
    <t>Aggr</t>
  </si>
  <si>
    <t>OR1</t>
  </si>
  <si>
    <t>OR2</t>
  </si>
  <si>
    <t>OR3</t>
  </si>
  <si>
    <t>VA1</t>
  </si>
  <si>
    <t>VA2</t>
  </si>
  <si>
    <t>VA3</t>
  </si>
  <si>
    <t>WW1</t>
  </si>
  <si>
    <t>WW2</t>
  </si>
  <si>
    <t>WW3</t>
  </si>
  <si>
    <t>OR</t>
  </si>
  <si>
    <t>VA</t>
  </si>
  <si>
    <t>WW</t>
  </si>
  <si>
    <t>day</t>
  </si>
  <si>
    <t>prop Aggr</t>
  </si>
  <si>
    <t>Filaments</t>
  </si>
  <si>
    <t>prop Filaments</t>
  </si>
  <si>
    <t>dead</t>
  </si>
  <si>
    <t>alive</t>
  </si>
  <si>
    <t>Alive dead</t>
  </si>
  <si>
    <t>proportion alive</t>
  </si>
  <si>
    <t>mean</t>
  </si>
  <si>
    <t>st dev</t>
  </si>
  <si>
    <t>number alive</t>
  </si>
  <si>
    <t>Plot 6 (FL1-H/FL3-H)</t>
  </si>
  <si>
    <t>Plot 8 (FL1-H/FL3-H)</t>
  </si>
  <si>
    <t>Alive</t>
  </si>
  <si>
    <t>Dead</t>
  </si>
  <si>
    <t>morti</t>
  </si>
  <si>
    <t>vivi</t>
  </si>
  <si>
    <t>Events / µL</t>
  </si>
  <si>
    <t>D01 T29 OR1</t>
  </si>
  <si>
    <t>D02 T29 OR2</t>
  </si>
  <si>
    <t>D03 T29 OR3</t>
  </si>
  <si>
    <t>D04 T29 VA1</t>
  </si>
  <si>
    <t>D05 T29 VA2</t>
  </si>
  <si>
    <t>D06 T29 VA3</t>
  </si>
  <si>
    <t>D07 T29 WW1</t>
  </si>
  <si>
    <t>D08 T29 WW2</t>
  </si>
  <si>
    <t>D09 T29 WW3</t>
  </si>
  <si>
    <t>C07 T28 WW1</t>
  </si>
  <si>
    <t>C08 T28 WW2</t>
  </si>
  <si>
    <t>C09 T28 WW3</t>
  </si>
  <si>
    <t>ORt7</t>
  </si>
  <si>
    <t>ORt11</t>
  </si>
  <si>
    <t>ORt24</t>
  </si>
  <si>
    <t>ORt30</t>
  </si>
  <si>
    <t>VAt7</t>
  </si>
  <si>
    <t>VAt11</t>
  </si>
  <si>
    <t>VAt24</t>
  </si>
  <si>
    <t>VAt30</t>
  </si>
  <si>
    <t>WWt7</t>
  </si>
  <si>
    <t>WWt11</t>
  </si>
  <si>
    <t>WWt24</t>
  </si>
  <si>
    <t>WWt30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</si>
</sst>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0" fontId="0" fillId="0" borderId="0" xfId="0" applyAlignment="1">
      <alignment horizontal="left" vertical="center" indent="1"/>
    </xf>
    <xf numFmtId="0" fontId="1" fillId="0" borderId="0" xfId="0" applyFont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Style" Target="style3.xml"/><Relationship Id="rId2" Type="http://schemas.microsoft.com/office/2011/relationships/chartColorStyle" Target="colors3.xml"/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Style" Target="style4.xml"/><Relationship Id="rId2" Type="http://schemas.microsoft.com/office/2011/relationships/chartColorStyle" Target="colors4.xml"/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4632814539604"/>
          <c:y val="4.2718446601941747E-2"/>
          <c:w val="0.85331297797649208"/>
          <c:h val="0.82884122009020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Foglio1!$B$16</c:f>
              <c:strCache>
                <c:ptCount val="1"/>
                <c:pt idx="0">
                  <c:v>OR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Foglio1!$C$17:$W$17</c:f>
                <c:numCache>
                  <c:formatCode>General</c:formatCode>
                  <c:ptCount val="21"/>
                  <c:pt idx="0">
                    <c:v>251.92326874136373</c:v>
                  </c:pt>
                  <c:pt idx="1">
                    <c:v>638.36144411558348</c:v>
                  </c:pt>
                  <c:pt idx="2">
                    <c:v>923.26106817086145</c:v>
                  </c:pt>
                  <c:pt idx="3">
                    <c:v>63.129496539520524</c:v>
                  </c:pt>
                  <c:pt idx="4">
                    <c:v>253.45874088958442</c:v>
                  </c:pt>
                  <c:pt idx="5">
                    <c:v>135.88352855785448</c:v>
                  </c:pt>
                  <c:pt idx="6">
                    <c:v>126.00132274437983</c:v>
                  </c:pt>
                  <c:pt idx="7">
                    <c:v>163.80476183554617</c:v>
                  </c:pt>
                  <c:pt idx="8">
                    <c:v>458.50336240133885</c:v>
                  </c:pt>
                  <c:pt idx="9">
                    <c:v>759.66396079670187</c:v>
                  </c:pt>
                  <c:pt idx="10">
                    <c:v>677.51039352421265</c:v>
                  </c:pt>
                  <c:pt idx="11">
                    <c:v>365.42349860584159</c:v>
                  </c:pt>
                  <c:pt idx="12">
                    <c:v>545.35340223870753</c:v>
                  </c:pt>
                  <c:pt idx="13">
                    <c:v>398.73299336774227</c:v>
                  </c:pt>
                  <c:pt idx="14">
                    <c:v>423.17884320146902</c:v>
                  </c:pt>
                  <c:pt idx="15">
                    <c:v>279.33492441869851</c:v>
                  </c:pt>
                  <c:pt idx="16">
                    <c:v>423.98860047568905</c:v>
                  </c:pt>
                  <c:pt idx="17">
                    <c:v>237.31203087917814</c:v>
                  </c:pt>
                  <c:pt idx="18">
                    <c:v>348.46281485021217</c:v>
                  </c:pt>
                  <c:pt idx="19">
                    <c:v>329.02482175868323</c:v>
                  </c:pt>
                </c:numCache>
              </c:numRef>
            </c:plus>
            <c:minus>
              <c:numRef>
                <c:f>Foglio1!$C$17:$V$17</c:f>
                <c:numCache>
                  <c:formatCode>General</c:formatCode>
                  <c:ptCount val="20"/>
                  <c:pt idx="0">
                    <c:v>251.92326874136373</c:v>
                  </c:pt>
                  <c:pt idx="1">
                    <c:v>638.36144411558348</c:v>
                  </c:pt>
                  <c:pt idx="2">
                    <c:v>923.26106817086145</c:v>
                  </c:pt>
                  <c:pt idx="3">
                    <c:v>63.129496539520524</c:v>
                  </c:pt>
                  <c:pt idx="4">
                    <c:v>253.45874088958442</c:v>
                  </c:pt>
                  <c:pt idx="5">
                    <c:v>135.88352855785448</c:v>
                  </c:pt>
                  <c:pt idx="6">
                    <c:v>126.00132274437983</c:v>
                  </c:pt>
                  <c:pt idx="7">
                    <c:v>163.80476183554617</c:v>
                  </c:pt>
                  <c:pt idx="8">
                    <c:v>458.50336240133885</c:v>
                  </c:pt>
                  <c:pt idx="9">
                    <c:v>759.66396079670187</c:v>
                  </c:pt>
                  <c:pt idx="10">
                    <c:v>677.51039352421265</c:v>
                  </c:pt>
                  <c:pt idx="11">
                    <c:v>365.42349860584159</c:v>
                  </c:pt>
                  <c:pt idx="12">
                    <c:v>545.35340223870753</c:v>
                  </c:pt>
                  <c:pt idx="13">
                    <c:v>398.73299336774227</c:v>
                  </c:pt>
                  <c:pt idx="14">
                    <c:v>423.17884320146902</c:v>
                  </c:pt>
                  <c:pt idx="15">
                    <c:v>279.33492441869851</c:v>
                  </c:pt>
                  <c:pt idx="16">
                    <c:v>423.98860047568905</c:v>
                  </c:pt>
                  <c:pt idx="17">
                    <c:v>237.31203087917814</c:v>
                  </c:pt>
                  <c:pt idx="18">
                    <c:v>348.46281485021217</c:v>
                  </c:pt>
                  <c:pt idx="19">
                    <c:v>329.02482175868323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Foglio1!$C$5:$V$5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Foglio1!$C$16:$V$16</c:f>
              <c:numCache>
                <c:formatCode>0.0</c:formatCode>
                <c:ptCount val="20"/>
                <c:pt idx="0">
                  <c:v>598.33333333333337</c:v>
                </c:pt>
                <c:pt idx="1">
                  <c:v>888.33333333333337</c:v>
                </c:pt>
                <c:pt idx="2">
                  <c:v>1071</c:v>
                </c:pt>
                <c:pt idx="3">
                  <c:v>541.33333333333337</c:v>
                </c:pt>
                <c:pt idx="4">
                  <c:v>1195.3333333333333</c:v>
                </c:pt>
                <c:pt idx="5">
                  <c:v>1051.3333333333333</c:v>
                </c:pt>
                <c:pt idx="6">
                  <c:v>759.33333333333337</c:v>
                </c:pt>
                <c:pt idx="7">
                  <c:v>889</c:v>
                </c:pt>
                <c:pt idx="8">
                  <c:v>1432.6666666666667</c:v>
                </c:pt>
                <c:pt idx="9">
                  <c:v>1683.3333333333333</c:v>
                </c:pt>
                <c:pt idx="10">
                  <c:v>1623.6666666666667</c:v>
                </c:pt>
                <c:pt idx="11">
                  <c:v>1225.6666666666667</c:v>
                </c:pt>
                <c:pt idx="12">
                  <c:v>1496.6666666666667</c:v>
                </c:pt>
                <c:pt idx="13">
                  <c:v>1472</c:v>
                </c:pt>
                <c:pt idx="14">
                  <c:v>1356.3333333333333</c:v>
                </c:pt>
                <c:pt idx="15">
                  <c:v>1148</c:v>
                </c:pt>
                <c:pt idx="16">
                  <c:v>1417.6666666666667</c:v>
                </c:pt>
                <c:pt idx="17">
                  <c:v>1029</c:v>
                </c:pt>
                <c:pt idx="18">
                  <c:v>970.66666666666663</c:v>
                </c:pt>
                <c:pt idx="19">
                  <c:v>1020.6666666666666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Foglio1!$B$18</c:f>
              <c:strCache>
                <c:ptCount val="1"/>
                <c:pt idx="0">
                  <c:v>VA</c:v>
                </c:pt>
              </c:strCache>
            </c:strRef>
          </c:tx>
          <c:spPr>
            <a:ln w="952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Foglio1!$C$19:$X$19</c:f>
                <c:numCache>
                  <c:formatCode>General</c:formatCode>
                  <c:ptCount val="22"/>
                  <c:pt idx="0">
                    <c:v>574.62190467587766</c:v>
                  </c:pt>
                  <c:pt idx="1">
                    <c:v>67.300321940785196</c:v>
                  </c:pt>
                  <c:pt idx="2">
                    <c:v>101.86428880296241</c:v>
                  </c:pt>
                  <c:pt idx="3">
                    <c:v>35.232560697930161</c:v>
                  </c:pt>
                  <c:pt idx="4">
                    <c:v>256.74176390555039</c:v>
                  </c:pt>
                  <c:pt idx="5">
                    <c:v>423.15757506315924</c:v>
                  </c:pt>
                  <c:pt idx="6">
                    <c:v>238.31981313632582</c:v>
                  </c:pt>
                  <c:pt idx="7">
                    <c:v>360.50566338593541</c:v>
                  </c:pt>
                  <c:pt idx="8">
                    <c:v>570.57719314158817</c:v>
                  </c:pt>
                  <c:pt idx="9">
                    <c:v>431.21958829966576</c:v>
                  </c:pt>
                  <c:pt idx="10">
                    <c:v>774.24565438453271</c:v>
                  </c:pt>
                  <c:pt idx="11">
                    <c:v>326.64098538507574</c:v>
                  </c:pt>
                  <c:pt idx="12">
                    <c:v>379.33099003376987</c:v>
                  </c:pt>
                  <c:pt idx="13">
                    <c:v>407.84923685106975</c:v>
                  </c:pt>
                  <c:pt idx="14">
                    <c:v>385.5986687390573</c:v>
                  </c:pt>
                  <c:pt idx="15">
                    <c:v>207.13844001858578</c:v>
                  </c:pt>
                  <c:pt idx="16">
                    <c:v>400.69730886709641</c:v>
                  </c:pt>
                  <c:pt idx="17">
                    <c:v>242.660943155946</c:v>
                  </c:pt>
                  <c:pt idx="18">
                    <c:v>400.45765485670705</c:v>
                  </c:pt>
                  <c:pt idx="19">
                    <c:v>127.52385397772973</c:v>
                  </c:pt>
                </c:numCache>
              </c:numRef>
            </c:plus>
            <c:minus>
              <c:numRef>
                <c:f>Foglio1!$C$19:$Y$19</c:f>
                <c:numCache>
                  <c:formatCode>General</c:formatCode>
                  <c:ptCount val="23"/>
                  <c:pt idx="0">
                    <c:v>574.62190467587766</c:v>
                  </c:pt>
                  <c:pt idx="1">
                    <c:v>67.300321940785196</c:v>
                  </c:pt>
                  <c:pt idx="2">
                    <c:v>101.86428880296241</c:v>
                  </c:pt>
                  <c:pt idx="3">
                    <c:v>35.232560697930161</c:v>
                  </c:pt>
                  <c:pt idx="4">
                    <c:v>256.74176390555039</c:v>
                  </c:pt>
                  <c:pt idx="5">
                    <c:v>423.15757506315924</c:v>
                  </c:pt>
                  <c:pt idx="6">
                    <c:v>238.31981313632582</c:v>
                  </c:pt>
                  <c:pt idx="7">
                    <c:v>360.50566338593541</c:v>
                  </c:pt>
                  <c:pt idx="8">
                    <c:v>570.57719314158817</c:v>
                  </c:pt>
                  <c:pt idx="9">
                    <c:v>431.21958829966576</c:v>
                  </c:pt>
                  <c:pt idx="10">
                    <c:v>774.24565438453271</c:v>
                  </c:pt>
                  <c:pt idx="11">
                    <c:v>326.64098538507574</c:v>
                  </c:pt>
                  <c:pt idx="12">
                    <c:v>379.33099003376987</c:v>
                  </c:pt>
                  <c:pt idx="13">
                    <c:v>407.84923685106975</c:v>
                  </c:pt>
                  <c:pt idx="14">
                    <c:v>385.5986687390573</c:v>
                  </c:pt>
                  <c:pt idx="15">
                    <c:v>207.13844001858578</c:v>
                  </c:pt>
                  <c:pt idx="16">
                    <c:v>400.69730886709641</c:v>
                  </c:pt>
                  <c:pt idx="17">
                    <c:v>242.660943155946</c:v>
                  </c:pt>
                  <c:pt idx="18">
                    <c:v>400.45765485670705</c:v>
                  </c:pt>
                  <c:pt idx="19">
                    <c:v>127.52385397772973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Foglio1!$C$5:$V$5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Foglio1!$C$18:$V$18</c:f>
              <c:numCache>
                <c:formatCode>0.0</c:formatCode>
                <c:ptCount val="20"/>
                <c:pt idx="0">
                  <c:v>1634.3333333333333</c:v>
                </c:pt>
                <c:pt idx="1">
                  <c:v>920.66666666666663</c:v>
                </c:pt>
                <c:pt idx="2">
                  <c:v>855.33333333333337</c:v>
                </c:pt>
                <c:pt idx="3">
                  <c:v>790.33333333333337</c:v>
                </c:pt>
                <c:pt idx="4">
                  <c:v>820.66666666666663</c:v>
                </c:pt>
                <c:pt idx="5">
                  <c:v>974.33333333333337</c:v>
                </c:pt>
                <c:pt idx="6">
                  <c:v>852.33333333333337</c:v>
                </c:pt>
                <c:pt idx="7">
                  <c:v>755.33333333333337</c:v>
                </c:pt>
                <c:pt idx="8">
                  <c:v>1118.6666666666667</c:v>
                </c:pt>
                <c:pt idx="9">
                  <c:v>1077.6666666666667</c:v>
                </c:pt>
                <c:pt idx="10">
                  <c:v>1154.3333333333333</c:v>
                </c:pt>
                <c:pt idx="11">
                  <c:v>872.66666666666663</c:v>
                </c:pt>
                <c:pt idx="12">
                  <c:v>1092</c:v>
                </c:pt>
                <c:pt idx="13">
                  <c:v>847</c:v>
                </c:pt>
                <c:pt idx="14">
                  <c:v>1088.3333333333333</c:v>
                </c:pt>
                <c:pt idx="15">
                  <c:v>933.66666666666663</c:v>
                </c:pt>
                <c:pt idx="16">
                  <c:v>1042.6666666666667</c:v>
                </c:pt>
                <c:pt idx="17">
                  <c:v>1180.6666666666667</c:v>
                </c:pt>
                <c:pt idx="18">
                  <c:v>1496.6666666666667</c:v>
                </c:pt>
                <c:pt idx="19">
                  <c:v>1197.6666666666667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Foglio1!$B$20</c:f>
              <c:strCache>
                <c:ptCount val="1"/>
                <c:pt idx="0">
                  <c:v>WW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Foglio1!$C$21:$V$21</c:f>
                <c:numCache>
                  <c:formatCode>General</c:formatCode>
                  <c:ptCount val="20"/>
                  <c:pt idx="2">
                    <c:v>238.22328461620481</c:v>
                  </c:pt>
                  <c:pt idx="3">
                    <c:v>1064.2839533382696</c:v>
                  </c:pt>
                  <c:pt idx="4">
                    <c:v>605.51988681903254</c:v>
                  </c:pt>
                  <c:pt idx="5">
                    <c:v>502.70203235448832</c:v>
                  </c:pt>
                  <c:pt idx="6">
                    <c:v>579.01842227457144</c:v>
                  </c:pt>
                  <c:pt idx="7">
                    <c:v>230.50018076637886</c:v>
                  </c:pt>
                  <c:pt idx="8">
                    <c:v>371.54138396684698</c:v>
                  </c:pt>
                  <c:pt idx="9">
                    <c:v>503.08481723595406</c:v>
                  </c:pt>
                  <c:pt idx="10">
                    <c:v>809.80018111465984</c:v>
                  </c:pt>
                  <c:pt idx="11">
                    <c:v>699.49720037562395</c:v>
                  </c:pt>
                  <c:pt idx="12">
                    <c:v>1083.0346254852611</c:v>
                  </c:pt>
                  <c:pt idx="13">
                    <c:v>1198.0005564828975</c:v>
                  </c:pt>
                  <c:pt idx="14">
                    <c:v>1178.3768497386563</c:v>
                  </c:pt>
                  <c:pt idx="15">
                    <c:v>792.36418394574093</c:v>
                  </c:pt>
                  <c:pt idx="16">
                    <c:v>795.5758920429904</c:v>
                  </c:pt>
                  <c:pt idx="17">
                    <c:v>453.4063666660773</c:v>
                  </c:pt>
                  <c:pt idx="18">
                    <c:v>1231.2174191966794</c:v>
                  </c:pt>
                  <c:pt idx="19">
                    <c:v>583.7725013507677</c:v>
                  </c:pt>
                </c:numCache>
              </c:numRef>
            </c:plus>
            <c:minus>
              <c:numRef>
                <c:f>Foglio1!$C$21:$V$21</c:f>
                <c:numCache>
                  <c:formatCode>General</c:formatCode>
                  <c:ptCount val="20"/>
                  <c:pt idx="2">
                    <c:v>238.22328461620481</c:v>
                  </c:pt>
                  <c:pt idx="3">
                    <c:v>1064.2839533382696</c:v>
                  </c:pt>
                  <c:pt idx="4">
                    <c:v>605.51988681903254</c:v>
                  </c:pt>
                  <c:pt idx="5">
                    <c:v>502.70203235448832</c:v>
                  </c:pt>
                  <c:pt idx="6">
                    <c:v>579.01842227457144</c:v>
                  </c:pt>
                  <c:pt idx="7">
                    <c:v>230.50018076637886</c:v>
                  </c:pt>
                  <c:pt idx="8">
                    <c:v>371.54138396684698</c:v>
                  </c:pt>
                  <c:pt idx="9">
                    <c:v>503.08481723595406</c:v>
                  </c:pt>
                  <c:pt idx="10">
                    <c:v>809.80018111465984</c:v>
                  </c:pt>
                  <c:pt idx="11">
                    <c:v>699.49720037562395</c:v>
                  </c:pt>
                  <c:pt idx="12">
                    <c:v>1083.0346254852611</c:v>
                  </c:pt>
                  <c:pt idx="13">
                    <c:v>1198.0005564828975</c:v>
                  </c:pt>
                  <c:pt idx="14">
                    <c:v>1178.3768497386563</c:v>
                  </c:pt>
                  <c:pt idx="15">
                    <c:v>792.36418394574093</c:v>
                  </c:pt>
                  <c:pt idx="16">
                    <c:v>795.5758920429904</c:v>
                  </c:pt>
                  <c:pt idx="17">
                    <c:v>453.4063666660773</c:v>
                  </c:pt>
                  <c:pt idx="18">
                    <c:v>1231.2174191966794</c:v>
                  </c:pt>
                  <c:pt idx="19">
                    <c:v>583.7725013507677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Foglio1!$C$5:$V$5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Foglio1!$C$20:$V$20</c:f>
              <c:numCache>
                <c:formatCode>0.0</c:formatCode>
                <c:ptCount val="20"/>
                <c:pt idx="2">
                  <c:v>3208.3333333333335</c:v>
                </c:pt>
                <c:pt idx="3">
                  <c:v>4925.666666666667</c:v>
                </c:pt>
                <c:pt idx="4">
                  <c:v>2918.3333333333335</c:v>
                </c:pt>
                <c:pt idx="5">
                  <c:v>2015.6666666666667</c:v>
                </c:pt>
                <c:pt idx="6">
                  <c:v>2585.3333333333335</c:v>
                </c:pt>
                <c:pt idx="7">
                  <c:v>2174.6666666666665</c:v>
                </c:pt>
                <c:pt idx="8">
                  <c:v>2502</c:v>
                </c:pt>
                <c:pt idx="9">
                  <c:v>4881.333333333333</c:v>
                </c:pt>
                <c:pt idx="10">
                  <c:v>5456.333333333333</c:v>
                </c:pt>
                <c:pt idx="11">
                  <c:v>5393.666666666667</c:v>
                </c:pt>
                <c:pt idx="12">
                  <c:v>4789</c:v>
                </c:pt>
                <c:pt idx="13">
                  <c:v>4632.666666666667</c:v>
                </c:pt>
                <c:pt idx="14">
                  <c:v>4826</c:v>
                </c:pt>
                <c:pt idx="15">
                  <c:v>4509</c:v>
                </c:pt>
                <c:pt idx="16">
                  <c:v>3957</c:v>
                </c:pt>
                <c:pt idx="17">
                  <c:v>4959.666666666667</c:v>
                </c:pt>
                <c:pt idx="18">
                  <c:v>3921.6666666666665</c:v>
                </c:pt>
                <c:pt idx="19">
                  <c:v>3531.6666666666665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19456"/>
        <c:axId val="135220032"/>
      </c:scatterChart>
      <c:valAx>
        <c:axId val="135219456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220032"/>
        <c:crosses val="autoZero"/>
        <c:crossBetween val="midCat"/>
      </c:valAx>
      <c:valAx>
        <c:axId val="135220032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21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306512034795918"/>
          <c:y val="0.93058206559131562"/>
          <c:w val="0.21203762729211159"/>
          <c:h val="6.5534439263053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Foglio1!$B$16</c:f>
              <c:strCache>
                <c:ptCount val="1"/>
                <c:pt idx="0">
                  <c:v>OR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Foglio1!$C$5:$V$5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Foglio1!$C$51:$V$51</c:f>
              <c:numCache>
                <c:formatCode>0.000</c:formatCode>
                <c:ptCount val="20"/>
                <c:pt idx="0">
                  <c:v>7.1994240460763147E-4</c:v>
                </c:pt>
                <c:pt idx="1">
                  <c:v>2.1139895469267666E-3</c:v>
                </c:pt>
                <c:pt idx="2">
                  <c:v>0</c:v>
                </c:pt>
                <c:pt idx="3">
                  <c:v>0</c:v>
                </c:pt>
                <c:pt idx="4">
                  <c:v>2.2318244822636221E-3</c:v>
                </c:pt>
                <c:pt idx="5">
                  <c:v>9.6264233062377791E-4</c:v>
                </c:pt>
                <c:pt idx="6">
                  <c:v>1.5797788309636653E-3</c:v>
                </c:pt>
                <c:pt idx="7">
                  <c:v>5.2947538842151058E-3</c:v>
                </c:pt>
                <c:pt idx="8">
                  <c:v>2.5489274955598513E-3</c:v>
                </c:pt>
                <c:pt idx="9">
                  <c:v>1.8690904695740423E-3</c:v>
                </c:pt>
                <c:pt idx="10">
                  <c:v>2.2680241251855373E-3</c:v>
                </c:pt>
                <c:pt idx="11">
                  <c:v>6.8965517241379316E-4</c:v>
                </c:pt>
                <c:pt idx="12">
                  <c:v>8.0670035826986509E-4</c:v>
                </c:pt>
                <c:pt idx="13">
                  <c:v>1.7000468214109592E-3</c:v>
                </c:pt>
                <c:pt idx="14">
                  <c:v>9.6548546535980568E-4</c:v>
                </c:pt>
                <c:pt idx="15">
                  <c:v>1.9787124891750443E-3</c:v>
                </c:pt>
                <c:pt idx="16">
                  <c:v>5.6646150755653357E-3</c:v>
                </c:pt>
                <c:pt idx="17">
                  <c:v>5.4576626521023915E-3</c:v>
                </c:pt>
                <c:pt idx="18">
                  <c:v>7.4722439585350464E-3</c:v>
                </c:pt>
                <c:pt idx="19">
                  <c:v>5.8384829366785983E-3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Foglio1!$B$18</c:f>
              <c:strCache>
                <c:ptCount val="1"/>
                <c:pt idx="0">
                  <c:v>VA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Foglio1!$C$5:$V$5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Foglio1!$C$52:$V$52</c:f>
              <c:numCache>
                <c:formatCode>0.000</c:formatCode>
                <c:ptCount val="20"/>
                <c:pt idx="0">
                  <c:v>8.8963565003500179E-4</c:v>
                </c:pt>
                <c:pt idx="1">
                  <c:v>4.0012272080124445E-3</c:v>
                </c:pt>
                <c:pt idx="2">
                  <c:v>6.3263212841321963E-3</c:v>
                </c:pt>
                <c:pt idx="3">
                  <c:v>6.3970589723196733E-3</c:v>
                </c:pt>
                <c:pt idx="4">
                  <c:v>3.7679137080931699E-3</c:v>
                </c:pt>
                <c:pt idx="5">
                  <c:v>3.4608851302705868E-3</c:v>
                </c:pt>
                <c:pt idx="6">
                  <c:v>2.1017905126772553E-3</c:v>
                </c:pt>
                <c:pt idx="7">
                  <c:v>6.6715996714099002E-3</c:v>
                </c:pt>
                <c:pt idx="8">
                  <c:v>4.5843471828668466E-3</c:v>
                </c:pt>
                <c:pt idx="9">
                  <c:v>5.5059509274724286E-3</c:v>
                </c:pt>
                <c:pt idx="10">
                  <c:v>4.258811248821744E-3</c:v>
                </c:pt>
                <c:pt idx="11">
                  <c:v>4.4210227474360342E-3</c:v>
                </c:pt>
                <c:pt idx="12">
                  <c:v>1.8157873395643715E-3</c:v>
                </c:pt>
                <c:pt idx="13">
                  <c:v>4.0725378134338222E-3</c:v>
                </c:pt>
                <c:pt idx="14">
                  <c:v>2.6144875720468838E-3</c:v>
                </c:pt>
                <c:pt idx="15">
                  <c:v>3.638284439236434E-3</c:v>
                </c:pt>
                <c:pt idx="16">
                  <c:v>4.4513793432372061E-3</c:v>
                </c:pt>
                <c:pt idx="17">
                  <c:v>2.6262989034203251E-3</c:v>
                </c:pt>
                <c:pt idx="18">
                  <c:v>2.7116579080200278E-3</c:v>
                </c:pt>
                <c:pt idx="19">
                  <c:v>1.6828925313538215E-3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Foglio1!$B$20</c:f>
              <c:strCache>
                <c:ptCount val="1"/>
                <c:pt idx="0">
                  <c:v>WW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Foglio1!$C$5:$V$5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Foglio1!$C$53:$V$53</c:f>
              <c:numCache>
                <c:formatCode>0.000</c:formatCode>
                <c:ptCount val="20"/>
                <c:pt idx="2">
                  <c:v>2.1767702675073394E-3</c:v>
                </c:pt>
                <c:pt idx="3">
                  <c:v>3.4600176584339629E-3</c:v>
                </c:pt>
                <c:pt idx="4">
                  <c:v>2.2053615679931967E-2</c:v>
                </c:pt>
                <c:pt idx="5">
                  <c:v>2.6898506090038521E-2</c:v>
                </c:pt>
                <c:pt idx="6">
                  <c:v>2.0100669542146232E-2</c:v>
                </c:pt>
                <c:pt idx="7">
                  <c:v>2.1359193298569109E-2</c:v>
                </c:pt>
                <c:pt idx="8">
                  <c:v>5.8899408489239405E-3</c:v>
                </c:pt>
                <c:pt idx="9">
                  <c:v>2.5807351901513073E-3</c:v>
                </c:pt>
                <c:pt idx="10">
                  <c:v>1.1102793754508521E-3</c:v>
                </c:pt>
                <c:pt idx="11">
                  <c:v>7.5137464926866777E-4</c:v>
                </c:pt>
                <c:pt idx="12">
                  <c:v>4.2373904356391611E-4</c:v>
                </c:pt>
                <c:pt idx="13">
                  <c:v>2.8024963329873403E-4</c:v>
                </c:pt>
                <c:pt idx="14">
                  <c:v>1.2493757408786807E-3</c:v>
                </c:pt>
                <c:pt idx="15">
                  <c:v>4.1075604269252987E-4</c:v>
                </c:pt>
                <c:pt idx="16">
                  <c:v>4.9741866768150569E-4</c:v>
                </c:pt>
                <c:pt idx="17">
                  <c:v>1.571156417014951E-3</c:v>
                </c:pt>
                <c:pt idx="18">
                  <c:v>6.5539389172892911E-5</c:v>
                </c:pt>
                <c:pt idx="19">
                  <c:v>1.8008095894897776E-4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1184"/>
        <c:axId val="135221760"/>
      </c:scatterChart>
      <c:valAx>
        <c:axId val="135221184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221760"/>
        <c:crosses val="autoZero"/>
        <c:crossBetween val="midCat"/>
      </c:valAx>
      <c:valAx>
        <c:axId val="1352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22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Foglio1!$C$24:$V$24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Foglio1!$C$84:$V$84</c:f>
              <c:numCache>
                <c:formatCode>0.000</c:formatCode>
                <c:ptCount val="20"/>
                <c:pt idx="0">
                  <c:v>1.7505987282648766E-2</c:v>
                </c:pt>
                <c:pt idx="1">
                  <c:v>7.9124158685464144E-2</c:v>
                </c:pt>
                <c:pt idx="2">
                  <c:v>7.4226321927783237E-2</c:v>
                </c:pt>
                <c:pt idx="3">
                  <c:v>7.2979042541286052E-2</c:v>
                </c:pt>
                <c:pt idx="4">
                  <c:v>0.16106532702278831</c:v>
                </c:pt>
                <c:pt idx="5">
                  <c:v>0.15191132112019023</c:v>
                </c:pt>
                <c:pt idx="6">
                  <c:v>0.1654911336498528</c:v>
                </c:pt>
                <c:pt idx="7">
                  <c:v>0.23658964906083613</c:v>
                </c:pt>
                <c:pt idx="8">
                  <c:v>0.27793732194431087</c:v>
                </c:pt>
                <c:pt idx="9">
                  <c:v>0.19176223158942549</c:v>
                </c:pt>
                <c:pt idx="10">
                  <c:v>0.21866927199764721</c:v>
                </c:pt>
                <c:pt idx="11">
                  <c:v>0.11757353530085456</c:v>
                </c:pt>
                <c:pt idx="12">
                  <c:v>0.13457310115967938</c:v>
                </c:pt>
                <c:pt idx="13">
                  <c:v>0.16447104204926835</c:v>
                </c:pt>
                <c:pt idx="14">
                  <c:v>0.16890394353168106</c:v>
                </c:pt>
                <c:pt idx="15">
                  <c:v>0.11770144207236717</c:v>
                </c:pt>
                <c:pt idx="16">
                  <c:v>0.17084494790971314</c:v>
                </c:pt>
                <c:pt idx="17">
                  <c:v>0.15616780683596101</c:v>
                </c:pt>
                <c:pt idx="18">
                  <c:v>0.17506846559468925</c:v>
                </c:pt>
                <c:pt idx="19">
                  <c:v>0.18323813342202336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Foglio1!$B$18</c:f>
              <c:strCache>
                <c:ptCount val="1"/>
                <c:pt idx="0">
                  <c:v>VA</c:v>
                </c:pt>
              </c:strCache>
            </c:strRef>
          </c:tx>
          <c:spPr>
            <a:ln w="63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Foglio1!$C$5:$V$5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Foglio1!$C$85:$V$85</c:f>
              <c:numCache>
                <c:formatCode>0.000</c:formatCode>
                <c:ptCount val="20"/>
                <c:pt idx="0">
                  <c:v>7.4956009830579083E-3</c:v>
                </c:pt>
                <c:pt idx="1">
                  <c:v>1.7561016837348901E-2</c:v>
                </c:pt>
                <c:pt idx="2">
                  <c:v>9.6152677740473036E-2</c:v>
                </c:pt>
                <c:pt idx="3">
                  <c:v>0.22370773751147477</c:v>
                </c:pt>
                <c:pt idx="4">
                  <c:v>0.36215024257895645</c:v>
                </c:pt>
                <c:pt idx="5">
                  <c:v>0.28922949398922759</c:v>
                </c:pt>
                <c:pt idx="6">
                  <c:v>0.28350907376368306</c:v>
                </c:pt>
                <c:pt idx="7">
                  <c:v>0.30705932387187723</c:v>
                </c:pt>
                <c:pt idx="8">
                  <c:v>0.2190864264609286</c:v>
                </c:pt>
                <c:pt idx="9">
                  <c:v>0.20989246515781282</c:v>
                </c:pt>
                <c:pt idx="10">
                  <c:v>0.16082030102084227</c:v>
                </c:pt>
                <c:pt idx="11">
                  <c:v>0.18044832918371503</c:v>
                </c:pt>
                <c:pt idx="12">
                  <c:v>0.14542840258256393</c:v>
                </c:pt>
                <c:pt idx="13">
                  <c:v>0.19350921064929147</c:v>
                </c:pt>
                <c:pt idx="14">
                  <c:v>0.16039225722400011</c:v>
                </c:pt>
                <c:pt idx="15">
                  <c:v>0.19615595394957167</c:v>
                </c:pt>
                <c:pt idx="16">
                  <c:v>0.18199499398988814</c:v>
                </c:pt>
                <c:pt idx="17">
                  <c:v>0.16718804224447714</c:v>
                </c:pt>
                <c:pt idx="18">
                  <c:v>0.14719550356597552</c:v>
                </c:pt>
                <c:pt idx="19">
                  <c:v>0.17780951563168537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Foglio1!$B$20</c:f>
              <c:strCache>
                <c:ptCount val="1"/>
                <c:pt idx="0">
                  <c:v>WW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Foglio1!$C$5:$V$5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Foglio1!$C$86:$V$86</c:f>
              <c:numCache>
                <c:formatCode>0.000</c:formatCode>
                <c:ptCount val="20"/>
                <c:pt idx="2">
                  <c:v>9.7583151595834038E-3</c:v>
                </c:pt>
                <c:pt idx="3">
                  <c:v>2.4469933328136309E-2</c:v>
                </c:pt>
                <c:pt idx="4">
                  <c:v>0.14038992957269078</c:v>
                </c:pt>
                <c:pt idx="5">
                  <c:v>0.18628630681481653</c:v>
                </c:pt>
                <c:pt idx="6">
                  <c:v>0.18253178482617641</c:v>
                </c:pt>
                <c:pt idx="7">
                  <c:v>0.18721598742802967</c:v>
                </c:pt>
                <c:pt idx="8">
                  <c:v>0.25408500214864338</c:v>
                </c:pt>
                <c:pt idx="9">
                  <c:v>0.25467707307897375</c:v>
                </c:pt>
                <c:pt idx="10">
                  <c:v>0.2675825758812404</c:v>
                </c:pt>
                <c:pt idx="11">
                  <c:v>0.27022143036037843</c:v>
                </c:pt>
                <c:pt idx="12">
                  <c:v>0.28043643658484507</c:v>
                </c:pt>
                <c:pt idx="13">
                  <c:v>0.27472128039046556</c:v>
                </c:pt>
                <c:pt idx="14">
                  <c:v>0.23444553392037751</c:v>
                </c:pt>
                <c:pt idx="15">
                  <c:v>0.2273058328166451</c:v>
                </c:pt>
                <c:pt idx="16">
                  <c:v>0.3509302290684071</c:v>
                </c:pt>
                <c:pt idx="17">
                  <c:v>0.30687785858550853</c:v>
                </c:pt>
                <c:pt idx="18">
                  <c:v>0.33389908367159787</c:v>
                </c:pt>
                <c:pt idx="19">
                  <c:v>0.3670282748834322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4064"/>
        <c:axId val="135224640"/>
      </c:scatterChart>
      <c:valAx>
        <c:axId val="135224064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224640"/>
        <c:crosses val="autoZero"/>
        <c:crossBetween val="midCat"/>
      </c:valAx>
      <c:valAx>
        <c:axId val="1352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22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alive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Foglio1!$B$123:$B$125</c:f>
              <c:strCache>
                <c:ptCount val="3"/>
                <c:pt idx="0">
                  <c:v>OR</c:v>
                </c:pt>
                <c:pt idx="1">
                  <c:v>VA</c:v>
                </c:pt>
                <c:pt idx="2">
                  <c:v>WW</c:v>
                </c:pt>
              </c:strCache>
            </c:strRef>
          </c:cat>
          <c:val>
            <c:numRef>
              <c:f>Foglio1!$C$123:$C$125</c:f>
              <c:numCache>
                <c:formatCode>0.000</c:formatCode>
                <c:ptCount val="3"/>
                <c:pt idx="0">
                  <c:v>0.82216769880117102</c:v>
                </c:pt>
                <c:pt idx="1">
                  <c:v>0.76190535538124526</c:v>
                </c:pt>
                <c:pt idx="2">
                  <c:v>0.94629113895502448</c:v>
                </c:pt>
              </c:numCache>
            </c:numRef>
          </c:val>
        </c:ser>
        <c:ser>
          <c:idx val="1"/>
          <c:order val="1"/>
          <c:tx>
            <c:strRef>
              <c:f>Foglio1!$B$123:$B$125</c:f>
              <c:strCache>
                <c:ptCount val="1"/>
                <c:pt idx="0">
                  <c:v>OR VA WW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val>
            <c:numRef>
              <c:f>Foglio1!$D$123:$D$125</c:f>
              <c:numCache>
                <c:formatCode>0.000</c:formatCode>
                <c:ptCount val="3"/>
                <c:pt idx="0">
                  <c:v>0.70037002557070671</c:v>
                </c:pt>
                <c:pt idx="1">
                  <c:v>0.56583882691620047</c:v>
                </c:pt>
                <c:pt idx="2">
                  <c:v>0.74978634062465976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val>
            <c:numRef>
              <c:f>Foglio1!$E$123:$E$125</c:f>
              <c:numCache>
                <c:formatCode>0.000</c:formatCode>
                <c:ptCount val="3"/>
                <c:pt idx="0">
                  <c:v>0.75916872858964479</c:v>
                </c:pt>
                <c:pt idx="1">
                  <c:v>0.62374719229088493</c:v>
                </c:pt>
                <c:pt idx="2">
                  <c:v>0.83981398128986096</c:v>
                </c:pt>
              </c:numCache>
            </c:numRef>
          </c:val>
        </c:ser>
        <c:ser>
          <c:idx val="3"/>
          <c:order val="3"/>
          <c:tx>
            <c:v>t17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val>
            <c:numRef>
              <c:f>Foglio1!$F$123:$F$125</c:f>
              <c:numCache>
                <c:formatCode>0.000</c:formatCode>
                <c:ptCount val="3"/>
                <c:pt idx="0">
                  <c:v>0.79898467983898713</c:v>
                </c:pt>
                <c:pt idx="1">
                  <c:v>0.59984559778594659</c:v>
                </c:pt>
                <c:pt idx="2">
                  <c:v>0.93912683746048187</c:v>
                </c:pt>
              </c:numCache>
            </c:numRef>
          </c:val>
        </c:ser>
        <c:ser>
          <c:idx val="4"/>
          <c:order val="4"/>
          <c:tx>
            <c:v>t18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val>
            <c:numRef>
              <c:f>Foglio1!$G$123:$G$125</c:f>
              <c:numCache>
                <c:formatCode>0.000</c:formatCode>
                <c:ptCount val="3"/>
                <c:pt idx="0">
                  <c:v>0.84436699913610302</c:v>
                </c:pt>
                <c:pt idx="1">
                  <c:v>0.63583176242384509</c:v>
                </c:pt>
                <c:pt idx="2">
                  <c:v>0.94304893286497471</c:v>
                </c:pt>
              </c:numCache>
            </c:numRef>
          </c:val>
        </c:ser>
        <c:ser>
          <c:idx val="5"/>
          <c:order val="5"/>
          <c:tx>
            <c:v>t21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val>
            <c:numRef>
              <c:f>Foglio1!$H$123:$H$125</c:f>
              <c:numCache>
                <c:formatCode>0.000</c:formatCode>
                <c:ptCount val="3"/>
                <c:pt idx="0">
                  <c:v>0.85335164348625658</c:v>
                </c:pt>
                <c:pt idx="1">
                  <c:v>0.76553620482009244</c:v>
                </c:pt>
                <c:pt idx="2">
                  <c:v>0.89669750187415165</c:v>
                </c:pt>
              </c:numCache>
            </c:numRef>
          </c:val>
        </c:ser>
        <c:ser>
          <c:idx val="6"/>
          <c:order val="6"/>
          <c:tx>
            <c:v>t22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val>
            <c:numRef>
              <c:f>Foglio1!$I$123:$I$125</c:f>
              <c:numCache>
                <c:formatCode>0.000</c:formatCode>
                <c:ptCount val="3"/>
                <c:pt idx="0">
                  <c:v>0.83995944836408887</c:v>
                </c:pt>
                <c:pt idx="1">
                  <c:v>0.82597419191982413</c:v>
                </c:pt>
                <c:pt idx="2">
                  <c:v>0.92048143739088284</c:v>
                </c:pt>
              </c:numCache>
            </c:numRef>
          </c:val>
        </c:ser>
        <c:ser>
          <c:idx val="7"/>
          <c:order val="7"/>
          <c:tx>
            <c:v>23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val>
            <c:numRef>
              <c:f>Foglio1!$J$123:$J$125</c:f>
              <c:numCache>
                <c:formatCode>0.000</c:formatCode>
                <c:ptCount val="3"/>
                <c:pt idx="0">
                  <c:v>0.86619097956307256</c:v>
                </c:pt>
                <c:pt idx="1">
                  <c:v>0.81882047605889063</c:v>
                </c:pt>
                <c:pt idx="2">
                  <c:v>0.91667671388936445</c:v>
                </c:pt>
              </c:numCache>
            </c:numRef>
          </c:val>
        </c:ser>
        <c:ser>
          <c:idx val="8"/>
          <c:order val="8"/>
          <c:tx>
            <c:v>24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val>
            <c:numRef>
              <c:f>Foglio1!$K$123:$K$125</c:f>
              <c:numCache>
                <c:formatCode>0.000</c:formatCode>
                <c:ptCount val="3"/>
                <c:pt idx="0">
                  <c:v>0.86691831226893523</c:v>
                </c:pt>
                <c:pt idx="1">
                  <c:v>0.84259430510422317</c:v>
                </c:pt>
                <c:pt idx="2">
                  <c:v>0.91328497301792622</c:v>
                </c:pt>
              </c:numCache>
            </c:numRef>
          </c:val>
        </c:ser>
        <c:ser>
          <c:idx val="9"/>
          <c:order val="9"/>
          <c:tx>
            <c:v>25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val>
            <c:numRef>
              <c:f>Foglio1!$L$123:$L$125</c:f>
              <c:numCache>
                <c:formatCode>0.000</c:formatCode>
                <c:ptCount val="3"/>
                <c:pt idx="0">
                  <c:v>0.8592273687944747</c:v>
                </c:pt>
                <c:pt idx="1">
                  <c:v>0.88032839587025169</c:v>
                </c:pt>
                <c:pt idx="2">
                  <c:v>0.76701145754451383</c:v>
                </c:pt>
              </c:numCache>
            </c:numRef>
          </c:val>
        </c:ser>
        <c:ser>
          <c:idx val="10"/>
          <c:order val="10"/>
          <c:tx>
            <c:v>28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val>
            <c:numRef>
              <c:f>Foglio1!$M$123:$M$125</c:f>
              <c:numCache>
                <c:formatCode>0.000</c:formatCode>
                <c:ptCount val="3"/>
                <c:pt idx="0">
                  <c:v>0.86821775984336569</c:v>
                </c:pt>
                <c:pt idx="1">
                  <c:v>0.91529519964388406</c:v>
                </c:pt>
                <c:pt idx="2">
                  <c:v>0.75225203896580606</c:v>
                </c:pt>
              </c:numCache>
            </c:numRef>
          </c:val>
        </c:ser>
        <c:ser>
          <c:idx val="11"/>
          <c:order val="11"/>
          <c:tx>
            <c:v>29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val>
            <c:numRef>
              <c:f>Foglio1!$N$123:$N$125</c:f>
              <c:numCache>
                <c:formatCode>0.000</c:formatCode>
                <c:ptCount val="3"/>
                <c:pt idx="0">
                  <c:v>0.87565444594136455</c:v>
                </c:pt>
                <c:pt idx="1">
                  <c:v>0.91981331500046215</c:v>
                </c:pt>
                <c:pt idx="2">
                  <c:v>0.62215329267441211</c:v>
                </c:pt>
              </c:numCache>
            </c:numRef>
          </c:val>
        </c:ser>
        <c:ser>
          <c:idx val="12"/>
          <c:order val="12"/>
          <c:tx>
            <c:v>30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val>
            <c:numRef>
              <c:f>Foglio1!$O$123:$O$125</c:f>
              <c:numCache>
                <c:formatCode>0.000</c:formatCode>
                <c:ptCount val="3"/>
                <c:pt idx="0">
                  <c:v>0.85359819510805013</c:v>
                </c:pt>
                <c:pt idx="1">
                  <c:v>0.91884931623725785</c:v>
                </c:pt>
                <c:pt idx="2">
                  <c:v>0.65193720201054084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72256"/>
        <c:axId val="136865472"/>
      </c:barChart>
      <c:catAx>
        <c:axId val="1350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865472"/>
        <c:crosses val="autoZero"/>
        <c:auto val="1"/>
        <c:lblAlgn val="ctr"/>
        <c:lblOffset val="100"/>
        <c:noMultiLvlLbl val="0"/>
      </c:catAx>
      <c:valAx>
        <c:axId val="136865472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alive cells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Foglio1!$B$123:$B$125</c:f>
              <c:strCache>
                <c:ptCount val="3"/>
                <c:pt idx="0">
                  <c:v>OR</c:v>
                </c:pt>
                <c:pt idx="1">
                  <c:v>VA</c:v>
                </c:pt>
                <c:pt idx="2">
                  <c:v>WW</c:v>
                </c:pt>
              </c:strCache>
            </c:strRef>
          </c:cat>
          <c:val>
            <c:numRef>
              <c:f>Foglio1!$C$146:$C$148</c:f>
              <c:numCache>
                <c:formatCode>0.0</c:formatCode>
                <c:ptCount val="3"/>
                <c:pt idx="0">
                  <c:v>730.00540724361497</c:v>
                </c:pt>
                <c:pt idx="1">
                  <c:v>586.77716988898339</c:v>
                </c:pt>
                <c:pt idx="2">
                  <c:v>2058.2888472152104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Foglio1!$B$123:$B$125</c:f>
              <c:strCache>
                <c:ptCount val="3"/>
                <c:pt idx="0">
                  <c:v>OR</c:v>
                </c:pt>
                <c:pt idx="1">
                  <c:v>VA</c:v>
                </c:pt>
                <c:pt idx="2">
                  <c:v>WW</c:v>
                </c:pt>
              </c:strCache>
            </c:strRef>
          </c:cat>
          <c:val>
            <c:numRef>
              <c:f>Foglio1!$D$146:$D$148</c:f>
              <c:numCache>
                <c:formatCode>0.0</c:formatCode>
                <c:ptCount val="3"/>
                <c:pt idx="0">
                  <c:v>993.76088694807868</c:v>
                </c:pt>
                <c:pt idx="1">
                  <c:v>618.55327806611831</c:v>
                </c:pt>
                <c:pt idx="2">
                  <c:v>1882.3352824126416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Foglio1!$B$123:$B$125</c:f>
              <c:strCache>
                <c:ptCount val="3"/>
                <c:pt idx="0">
                  <c:v>OR</c:v>
                </c:pt>
                <c:pt idx="1">
                  <c:v>VA</c:v>
                </c:pt>
                <c:pt idx="2">
                  <c:v>WW</c:v>
                </c:pt>
              </c:strCache>
            </c:strRef>
          </c:cat>
          <c:val>
            <c:numRef>
              <c:f>Foglio1!$E$146:$E$148</c:f>
              <c:numCache>
                <c:formatCode>0.0</c:formatCode>
                <c:ptCount val="3"/>
                <c:pt idx="0">
                  <c:v>1255.7127509545373</c:v>
                </c:pt>
                <c:pt idx="1">
                  <c:v>693.11539938454916</c:v>
                </c:pt>
                <c:pt idx="2">
                  <c:v>4100.1409833524458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Foglio1!$B$123:$B$125</c:f>
              <c:strCache>
                <c:ptCount val="3"/>
                <c:pt idx="0">
                  <c:v>OR</c:v>
                </c:pt>
                <c:pt idx="1">
                  <c:v>VA</c:v>
                </c:pt>
                <c:pt idx="2">
                  <c:v>WW</c:v>
                </c:pt>
              </c:strCache>
            </c:strRef>
          </c:cat>
          <c:val>
            <c:numRef>
              <c:f>Foglio1!$F$146:$F$148</c:f>
              <c:numCache>
                <c:formatCode>0.0</c:formatCode>
                <c:ptCount val="3"/>
                <c:pt idx="0">
                  <c:v>1279.0394773198029</c:v>
                </c:pt>
                <c:pt idx="1">
                  <c:v>730.31852239380385</c:v>
                </c:pt>
                <c:pt idx="2">
                  <c:v>5131.2254027439412</c:v>
                </c:pt>
              </c:numCache>
            </c:numRef>
          </c:val>
        </c:ser>
        <c:ser>
          <c:idx val="4"/>
          <c:order val="4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Foglio1!$B$123:$B$125</c:f>
              <c:strCache>
                <c:ptCount val="3"/>
                <c:pt idx="0">
                  <c:v>OR</c:v>
                </c:pt>
                <c:pt idx="1">
                  <c:v>VA</c:v>
                </c:pt>
                <c:pt idx="2">
                  <c:v>WW</c:v>
                </c:pt>
              </c:strCache>
            </c:strRef>
          </c:cat>
          <c:val>
            <c:numRef>
              <c:f>Foglio1!$G$146:$G$148</c:f>
              <c:numCache>
                <c:formatCode>0.0</c:formatCode>
                <c:ptCount val="3"/>
                <c:pt idx="0">
                  <c:v>1037.3142916044924</c:v>
                </c:pt>
                <c:pt idx="1">
                  <c:v>533.64953555719478</c:v>
                </c:pt>
                <c:pt idx="2">
                  <c:v>5087.368963961856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Foglio1!$B$123:$B$125</c:f>
              <c:strCache>
                <c:ptCount val="3"/>
                <c:pt idx="0">
                  <c:v>OR</c:v>
                </c:pt>
                <c:pt idx="1">
                  <c:v>VA</c:v>
                </c:pt>
                <c:pt idx="2">
                  <c:v>WW</c:v>
                </c:pt>
              </c:strCache>
            </c:strRef>
          </c:cat>
          <c:val>
            <c:numRef>
              <c:f>Foglio1!$H$146:$H$148</c:f>
              <c:numCache>
                <c:formatCode>0.0</c:formatCode>
                <c:ptCount val="3"/>
                <c:pt idx="0">
                  <c:v>1277.9791622863729</c:v>
                </c:pt>
                <c:pt idx="1">
                  <c:v>849.6874144440385</c:v>
                </c:pt>
                <c:pt idx="2">
                  <c:v>4326.3972502302449</c:v>
                </c:pt>
              </c:numCache>
            </c:numRef>
          </c:val>
        </c:ser>
        <c:ser>
          <c:idx val="6"/>
          <c:order val="6"/>
          <c:tx>
            <c:v>22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val>
            <c:numRef>
              <c:f>Foglio1!$I$146:$I$148</c:f>
              <c:numCache>
                <c:formatCode>0.0</c:formatCode>
                <c:ptCount val="3"/>
                <c:pt idx="0">
                  <c:v>1241.1448496656012</c:v>
                </c:pt>
                <c:pt idx="1">
                  <c:v>682.80186076445818</c:v>
                </c:pt>
                <c:pt idx="2">
                  <c:v>4274.9106089837951</c:v>
                </c:pt>
              </c:numCache>
            </c:numRef>
          </c:val>
        </c:ser>
        <c:ser>
          <c:idx val="7"/>
          <c:order val="7"/>
          <c:tx>
            <c:v>24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val>
            <c:numRef>
              <c:f>Foglio1!$K$146:$K$148</c:f>
              <c:numCache>
                <c:formatCode>0.0</c:formatCode>
                <c:ptCount val="3"/>
                <c:pt idx="0">
                  <c:v>1002.9569913670176</c:v>
                </c:pt>
                <c:pt idx="1">
                  <c:v>785.04657735370495</c:v>
                </c:pt>
                <c:pt idx="2">
                  <c:v>4119.4063107205684</c:v>
                </c:pt>
              </c:numCache>
            </c:numRef>
          </c:val>
        </c:ser>
        <c:ser>
          <c:idx val="8"/>
          <c:order val="8"/>
          <c:tx>
            <c:v>25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val>
            <c:numRef>
              <c:f>Foglio1!$L$146:$L$148</c:f>
              <c:numCache>
                <c:formatCode>0.0</c:formatCode>
                <c:ptCount val="3"/>
                <c:pt idx="0">
                  <c:v>1224.7197645253341</c:v>
                </c:pt>
                <c:pt idx="1">
                  <c:v>916.65292919689193</c:v>
                </c:pt>
                <c:pt idx="2">
                  <c:v>3032.3069552672405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74880"/>
        <c:axId val="136867776"/>
      </c:barChart>
      <c:catAx>
        <c:axId val="1372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867776"/>
        <c:crosses val="autoZero"/>
        <c:auto val="1"/>
        <c:lblAlgn val="ctr"/>
        <c:lblOffset val="100"/>
        <c:noMultiLvlLbl val="0"/>
      </c:catAx>
      <c:valAx>
        <c:axId val="136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2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shade val="42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Foglio1!$S$114:$U$114</c:f>
                <c:numCache>
                  <c:formatCode>General</c:formatCode>
                  <c:ptCount val="3"/>
                  <c:pt idx="0">
                    <c:v>1.1123574197930383E-2</c:v>
                  </c:pt>
                  <c:pt idx="1">
                    <c:v>0.11068766194581278</c:v>
                  </c:pt>
                  <c:pt idx="2">
                    <c:v>5.5669024767926682E-3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Foglio1!$P$113:$R$113</c:f>
              <c:strCache>
                <c:ptCount val="3"/>
                <c:pt idx="0">
                  <c:v>OR</c:v>
                </c:pt>
                <c:pt idx="1">
                  <c:v>VA</c:v>
                </c:pt>
                <c:pt idx="2">
                  <c:v>WW</c:v>
                </c:pt>
              </c:strCache>
            </c:strRef>
          </c:cat>
          <c:val>
            <c:numRef>
              <c:f>Foglio1!$P$114:$R$114</c:f>
              <c:numCache>
                <c:formatCode>General</c:formatCode>
                <c:ptCount val="3"/>
                <c:pt idx="0">
                  <c:v>0.82216769880117102</c:v>
                </c:pt>
                <c:pt idx="1">
                  <c:v>0.76190535538124526</c:v>
                </c:pt>
                <c:pt idx="2">
                  <c:v>0.94629113895502448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shade val="5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Foglio1!$S$115:$U$115</c:f>
                <c:numCache>
                  <c:formatCode>General</c:formatCode>
                  <c:ptCount val="3"/>
                  <c:pt idx="0">
                    <c:v>5.9021686133247431E-2</c:v>
                  </c:pt>
                  <c:pt idx="1">
                    <c:v>6.3515283297227193E-2</c:v>
                  </c:pt>
                  <c:pt idx="2">
                    <c:v>7.2401521851101922E-2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Foglio1!$P$113:$R$113</c:f>
              <c:strCache>
                <c:ptCount val="3"/>
                <c:pt idx="0">
                  <c:v>OR</c:v>
                </c:pt>
                <c:pt idx="1">
                  <c:v>VA</c:v>
                </c:pt>
                <c:pt idx="2">
                  <c:v>WW</c:v>
                </c:pt>
              </c:strCache>
            </c:strRef>
          </c:cat>
          <c:val>
            <c:numRef>
              <c:f>Foglio1!$P$115:$R$115</c:f>
              <c:numCache>
                <c:formatCode>General</c:formatCode>
                <c:ptCount val="3"/>
                <c:pt idx="0">
                  <c:v>0.70037002557070671</c:v>
                </c:pt>
                <c:pt idx="1">
                  <c:v>0.56583882691620047</c:v>
                </c:pt>
                <c:pt idx="2">
                  <c:v>0.74978634062465976</c:v>
                </c:pt>
              </c:numCache>
            </c:numRef>
          </c:val>
        </c:ser>
        <c:ser>
          <c:idx val="2"/>
          <c:order val="2"/>
          <c:spPr>
            <a:solidFill>
              <a:schemeClr val="accent2">
                <a:shade val="68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Foglio1!$S$116:$U$116</c:f>
                <c:numCache>
                  <c:formatCode>General</c:formatCode>
                  <c:ptCount val="3"/>
                  <c:pt idx="0">
                    <c:v>5.4231602857074963E-2</c:v>
                  </c:pt>
                  <c:pt idx="1">
                    <c:v>0.11193861528472249</c:v>
                  </c:pt>
                  <c:pt idx="2">
                    <c:v>3.0815862663437395E-2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Foglio1!$P$113:$R$113</c:f>
              <c:strCache>
                <c:ptCount val="3"/>
                <c:pt idx="0">
                  <c:v>OR</c:v>
                </c:pt>
                <c:pt idx="1">
                  <c:v>VA</c:v>
                </c:pt>
                <c:pt idx="2">
                  <c:v>WW</c:v>
                </c:pt>
              </c:strCache>
            </c:strRef>
          </c:cat>
          <c:val>
            <c:numRef>
              <c:f>Foglio1!$P$116:$R$116</c:f>
              <c:numCache>
                <c:formatCode>General</c:formatCode>
                <c:ptCount val="3"/>
                <c:pt idx="0">
                  <c:v>0.75916872858964479</c:v>
                </c:pt>
                <c:pt idx="1">
                  <c:v>0.62374719229088493</c:v>
                </c:pt>
                <c:pt idx="2">
                  <c:v>0.83981398128986096</c:v>
                </c:pt>
              </c:numCache>
            </c:numRef>
          </c:val>
        </c:ser>
        <c:ser>
          <c:idx val="3"/>
          <c:order val="3"/>
          <c:spPr>
            <a:solidFill>
              <a:schemeClr val="accent2">
                <a:shade val="8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Foglio1!$S$117:$U$117</c:f>
                <c:numCache>
                  <c:formatCode>General</c:formatCode>
                  <c:ptCount val="3"/>
                  <c:pt idx="0">
                    <c:v>4.8452299312999658E-2</c:v>
                  </c:pt>
                  <c:pt idx="1">
                    <c:v>7.4523802395745409E-2</c:v>
                  </c:pt>
                  <c:pt idx="2">
                    <c:v>1.4913517137376292E-2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Foglio1!$P$113:$R$113</c:f>
              <c:strCache>
                <c:ptCount val="3"/>
                <c:pt idx="0">
                  <c:v>OR</c:v>
                </c:pt>
                <c:pt idx="1">
                  <c:v>VA</c:v>
                </c:pt>
                <c:pt idx="2">
                  <c:v>WW</c:v>
                </c:pt>
              </c:strCache>
            </c:strRef>
          </c:cat>
          <c:val>
            <c:numRef>
              <c:f>Foglio1!$P$117:$R$117</c:f>
              <c:numCache>
                <c:formatCode>General</c:formatCode>
                <c:ptCount val="3"/>
                <c:pt idx="0">
                  <c:v>0.79898467983898713</c:v>
                </c:pt>
                <c:pt idx="1">
                  <c:v>0.59984559778594659</c:v>
                </c:pt>
                <c:pt idx="2">
                  <c:v>0.93912683746048187</c:v>
                </c:pt>
              </c:numCache>
            </c:numRef>
          </c:val>
        </c:ser>
        <c:ser>
          <c:idx val="4"/>
          <c:order val="4"/>
          <c:spPr>
            <a:solidFill>
              <a:schemeClr val="accent2">
                <a:shade val="93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Foglio1!$S$118:$U$118</c:f>
                <c:numCache>
                  <c:formatCode>General</c:formatCode>
                  <c:ptCount val="3"/>
                  <c:pt idx="0">
                    <c:v>2.6685071897820791E-2</c:v>
                  </c:pt>
                  <c:pt idx="1">
                    <c:v>0.10356332609491953</c:v>
                  </c:pt>
                  <c:pt idx="2">
                    <c:v>3.2271883249095552E-3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Foglio1!$P$113:$R$113</c:f>
              <c:strCache>
                <c:ptCount val="3"/>
                <c:pt idx="0">
                  <c:v>OR</c:v>
                </c:pt>
                <c:pt idx="1">
                  <c:v>VA</c:v>
                </c:pt>
                <c:pt idx="2">
                  <c:v>WW</c:v>
                </c:pt>
              </c:strCache>
            </c:strRef>
          </c:cat>
          <c:val>
            <c:numRef>
              <c:f>Foglio1!$P$118:$R$118</c:f>
              <c:numCache>
                <c:formatCode>General</c:formatCode>
                <c:ptCount val="3"/>
                <c:pt idx="0">
                  <c:v>0.84436699913610302</c:v>
                </c:pt>
                <c:pt idx="1">
                  <c:v>0.63583176242384509</c:v>
                </c:pt>
                <c:pt idx="2">
                  <c:v>0.94304893286497471</c:v>
                </c:pt>
              </c:numCache>
            </c:numRef>
          </c:val>
        </c:ser>
        <c:ser>
          <c:idx val="5"/>
          <c:order val="5"/>
          <c:spPr>
            <a:solidFill>
              <a:schemeClr val="accent2">
                <a:tint val="94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Foglio1!$S$119:$U$119</c:f>
                <c:numCache>
                  <c:formatCode>General</c:formatCode>
                  <c:ptCount val="3"/>
                  <c:pt idx="0">
                    <c:v>3.149437461478857E-3</c:v>
                  </c:pt>
                  <c:pt idx="1">
                    <c:v>5.8690755158390721E-2</c:v>
                  </c:pt>
                  <c:pt idx="2">
                    <c:v>6.3082658093636779E-2</c:v>
                  </c:pt>
                </c:numCache>
              </c:numRef>
            </c:plus>
            <c:minus>
              <c:numRef>
                <c:f>Foglio1!$T$119:$U$119</c:f>
                <c:numCache>
                  <c:formatCode>General</c:formatCode>
                  <c:ptCount val="2"/>
                  <c:pt idx="0">
                    <c:v>5.8690755158390721E-2</c:v>
                  </c:pt>
                  <c:pt idx="1">
                    <c:v>6.3082658093636779E-2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Foglio1!$P$113:$R$113</c:f>
              <c:strCache>
                <c:ptCount val="3"/>
                <c:pt idx="0">
                  <c:v>OR</c:v>
                </c:pt>
                <c:pt idx="1">
                  <c:v>VA</c:v>
                </c:pt>
                <c:pt idx="2">
                  <c:v>WW</c:v>
                </c:pt>
              </c:strCache>
            </c:strRef>
          </c:cat>
          <c:val>
            <c:numRef>
              <c:f>Foglio1!$P$119:$R$119</c:f>
              <c:numCache>
                <c:formatCode>General</c:formatCode>
                <c:ptCount val="3"/>
                <c:pt idx="0">
                  <c:v>0.85335164348625658</c:v>
                </c:pt>
                <c:pt idx="1">
                  <c:v>0.76553620482009244</c:v>
                </c:pt>
                <c:pt idx="2">
                  <c:v>0.89669750187415165</c:v>
                </c:pt>
              </c:numCache>
            </c:numRef>
          </c:val>
        </c:ser>
        <c:ser>
          <c:idx val="6"/>
          <c:order val="6"/>
          <c:spPr>
            <a:solidFill>
              <a:schemeClr val="accent2">
                <a:tint val="81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Foglio1!$S$120:$U$120</c:f>
                <c:numCache>
                  <c:formatCode>General</c:formatCode>
                  <c:ptCount val="3"/>
                  <c:pt idx="0">
                    <c:v>2.4217272980718862E-2</c:v>
                  </c:pt>
                  <c:pt idx="1">
                    <c:v>6.2730838096499986E-2</c:v>
                  </c:pt>
                  <c:pt idx="2">
                    <c:v>1.3977921459167469E-2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Foglio1!$P$113:$R$113</c:f>
              <c:strCache>
                <c:ptCount val="3"/>
                <c:pt idx="0">
                  <c:v>OR</c:v>
                </c:pt>
                <c:pt idx="1">
                  <c:v>VA</c:v>
                </c:pt>
                <c:pt idx="2">
                  <c:v>WW</c:v>
                </c:pt>
              </c:strCache>
            </c:strRef>
          </c:cat>
          <c:val>
            <c:numRef>
              <c:f>Foglio1!$P$120:$R$120</c:f>
              <c:numCache>
                <c:formatCode>General</c:formatCode>
                <c:ptCount val="3"/>
                <c:pt idx="0">
                  <c:v>0.83995944836408887</c:v>
                </c:pt>
                <c:pt idx="1">
                  <c:v>0.82597419191982413</c:v>
                </c:pt>
                <c:pt idx="2">
                  <c:v>0.92048143739088284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tint val="69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Foglio1!$S$121:$U$121</c:f>
                <c:numCache>
                  <c:formatCode>General</c:formatCode>
                  <c:ptCount val="3"/>
                  <c:pt idx="0">
                    <c:v>2.5216715742966363E-2</c:v>
                  </c:pt>
                  <c:pt idx="1">
                    <c:v>8.13935192911074E-2</c:v>
                  </c:pt>
                  <c:pt idx="2">
                    <c:v>1.5806964743270917E-2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Foglio1!$P$113:$R$113</c:f>
              <c:strCache>
                <c:ptCount val="3"/>
                <c:pt idx="0">
                  <c:v>OR</c:v>
                </c:pt>
                <c:pt idx="1">
                  <c:v>VA</c:v>
                </c:pt>
                <c:pt idx="2">
                  <c:v>WW</c:v>
                </c:pt>
              </c:strCache>
            </c:strRef>
          </c:cat>
          <c:val>
            <c:numRef>
              <c:f>Foglio1!$P$121:$R$121</c:f>
              <c:numCache>
                <c:formatCode>General</c:formatCode>
                <c:ptCount val="3"/>
                <c:pt idx="0">
                  <c:v>0.86619097956307256</c:v>
                </c:pt>
                <c:pt idx="1">
                  <c:v>0.81882047605889063</c:v>
                </c:pt>
                <c:pt idx="2">
                  <c:v>0.91667671388936445</c:v>
                </c:pt>
              </c:numCache>
            </c:numRef>
          </c:val>
        </c:ser>
        <c:ser>
          <c:idx val="8"/>
          <c:order val="8"/>
          <c:spPr>
            <a:solidFill>
              <a:schemeClr val="accent2">
                <a:tint val="56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Foglio1!$S$122:$U$122</c:f>
                <c:numCache>
                  <c:formatCode>General</c:formatCode>
                  <c:ptCount val="3"/>
                  <c:pt idx="0">
                    <c:v>4.1940839245486645E-2</c:v>
                  </c:pt>
                  <c:pt idx="1">
                    <c:v>4.8670927692077488E-2</c:v>
                  </c:pt>
                  <c:pt idx="2">
                    <c:v>2.4573762049967016E-2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Foglio1!$P$113:$R$113</c:f>
              <c:strCache>
                <c:ptCount val="3"/>
                <c:pt idx="0">
                  <c:v>OR</c:v>
                </c:pt>
                <c:pt idx="1">
                  <c:v>VA</c:v>
                </c:pt>
                <c:pt idx="2">
                  <c:v>WW</c:v>
                </c:pt>
              </c:strCache>
            </c:strRef>
          </c:cat>
          <c:val>
            <c:numRef>
              <c:f>Foglio1!$P$122:$R$122</c:f>
              <c:numCache>
                <c:formatCode>General</c:formatCode>
                <c:ptCount val="3"/>
                <c:pt idx="0">
                  <c:v>0.86691831226893523</c:v>
                </c:pt>
                <c:pt idx="1">
                  <c:v>0.84259430510422317</c:v>
                </c:pt>
                <c:pt idx="2">
                  <c:v>0.91328497301792622</c:v>
                </c:pt>
              </c:numCache>
            </c:numRef>
          </c:val>
        </c:ser>
        <c:ser>
          <c:idx val="9"/>
          <c:order val="9"/>
          <c:spPr>
            <a:solidFill>
              <a:schemeClr val="accent2">
                <a:tint val="43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Foglio1!$S$123:$U$123</c:f>
                <c:numCache>
                  <c:formatCode>General</c:formatCode>
                  <c:ptCount val="3"/>
                  <c:pt idx="0">
                    <c:v>2.3617772034903044E-2</c:v>
                  </c:pt>
                  <c:pt idx="1">
                    <c:v>3.7770276690623945E-2</c:v>
                  </c:pt>
                  <c:pt idx="2">
                    <c:v>5.881618571665552E-2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Foglio1!$P$113:$R$113</c:f>
              <c:strCache>
                <c:ptCount val="3"/>
                <c:pt idx="0">
                  <c:v>OR</c:v>
                </c:pt>
                <c:pt idx="1">
                  <c:v>VA</c:v>
                </c:pt>
                <c:pt idx="2">
                  <c:v>WW</c:v>
                </c:pt>
              </c:strCache>
            </c:strRef>
          </c:cat>
          <c:val>
            <c:numRef>
              <c:f>Foglio1!$P$123:$R$123</c:f>
              <c:numCache>
                <c:formatCode>General</c:formatCode>
                <c:ptCount val="3"/>
                <c:pt idx="0">
                  <c:v>0.8592273687944747</c:v>
                </c:pt>
                <c:pt idx="1">
                  <c:v>0.88032839587025169</c:v>
                </c:pt>
                <c:pt idx="2">
                  <c:v>0.76701145754451383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76416"/>
        <c:axId val="136870080"/>
      </c:barChart>
      <c:catAx>
        <c:axId val="13727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870080"/>
        <c:crosses val="autoZero"/>
        <c:auto val="1"/>
        <c:lblAlgn val="ctr"/>
        <c:lblOffset val="100"/>
        <c:noMultiLvlLbl val="0"/>
      </c:catAx>
      <c:valAx>
        <c:axId val="136870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27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52917</xdr:colOff>
      <xdr:row>3</xdr:row>
      <xdr:rowOff>104179</xdr:rowOff>
    </xdr:from>
    <xdr:to>
      <xdr:col>31</xdr:col>
      <xdr:colOff>520898</xdr:colOff>
      <xdr:row>22</xdr:row>
      <xdr:rowOff>88636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62839</xdr:colOff>
      <xdr:row>24</xdr:row>
      <xdr:rowOff>38155</xdr:rowOff>
    </xdr:from>
    <xdr:to>
      <xdr:col>31</xdr:col>
      <xdr:colOff>461367</xdr:colOff>
      <xdr:row>42</xdr:row>
      <xdr:rowOff>89296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166687</xdr:colOff>
      <xdr:row>57</xdr:row>
      <xdr:rowOff>50063</xdr:rowOff>
    </xdr:from>
    <xdr:to>
      <xdr:col>31</xdr:col>
      <xdr:colOff>342304</xdr:colOff>
      <xdr:row>77</xdr:row>
      <xdr:rowOff>148828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138907</xdr:colOff>
      <xdr:row>81</xdr:row>
      <xdr:rowOff>156366</xdr:rowOff>
    </xdr:from>
    <xdr:to>
      <xdr:col>33</xdr:col>
      <xdr:colOff>241101</xdr:colOff>
      <xdr:row>105</xdr:row>
      <xdr:rowOff>154780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511969</xdr:colOff>
      <xdr:row>132</xdr:row>
      <xdr:rowOff>25796</xdr:rowOff>
    </xdr:from>
    <xdr:to>
      <xdr:col>29</xdr:col>
      <xdr:colOff>594321</xdr:colOff>
      <xdr:row>156</xdr:row>
      <xdr:rowOff>24209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328084</xdr:colOff>
      <xdr:row>115</xdr:row>
      <xdr:rowOff>178858</xdr:rowOff>
    </xdr:from>
    <xdr:to>
      <xdr:col>28</xdr:col>
      <xdr:colOff>603251</xdr:colOff>
      <xdr:row>130</xdr:row>
      <xdr:rowOff>64558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0.41807</cdr:x>
      <cdr:y>0</cdr:y>
    </cdr:from>
    <cdr:to>
      <cdr:x>0.41898</cdr:x>
      <cdr:y>0.91064</cdr:y>
    </cdr:to>
    <cdr:cxnSp macro="">
      <cdr:nvCxnSpPr>
        <cdr:cNvPr id="2" name="Connettore 1 1"/>
        <cdr:cNvCxnSpPr/>
      </cdr:nvCxnSpPr>
      <cdr:spPr>
        <a:xfrm xmlns:a="http://schemas.openxmlformats.org/drawingml/2006/main" flipH="1">
          <a:off x="2491581" y="0"/>
          <a:ext cx="5423" cy="33334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0.80264</cdr:x>
      <cdr:y>0</cdr:y>
    </cdr:from>
    <cdr:to>
      <cdr:x>0.80355</cdr:x>
      <cdr:y>0.91064</cdr:y>
    </cdr:to>
    <cdr:cxnSp macro="">
      <cdr:nvCxnSpPr>
        <cdr:cNvPr id="3" name="Connettore 1 2"/>
        <cdr:cNvCxnSpPr/>
      </cdr:nvCxnSpPr>
      <cdr:spPr>
        <a:xfrm xmlns:a="http://schemas.openxmlformats.org/drawingml/2006/main" flipH="1">
          <a:off x="4783534" y="0"/>
          <a:ext cx="5423" cy="3333408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0.40026</cdr:x>
      <cdr:y>0</cdr:y>
    </cdr:from>
    <cdr:to>
      <cdr:x>0.40118</cdr:x>
      <cdr:y>0.94331</cdr:y>
    </cdr:to>
    <cdr:cxnSp macro="">
      <cdr:nvCxnSpPr>
        <cdr:cNvPr id="2" name="Connettore 1 1"/>
        <cdr:cNvCxnSpPr/>
      </cdr:nvCxnSpPr>
      <cdr:spPr>
        <a:xfrm xmlns:a="http://schemas.openxmlformats.org/drawingml/2006/main" flipH="1">
          <a:off x="2357637" y="0"/>
          <a:ext cx="5423" cy="33334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0.802</cdr:x>
      <cdr:y>0</cdr:y>
    </cdr:from>
    <cdr:to>
      <cdr:x>0.80292</cdr:x>
      <cdr:y>0.94331</cdr:y>
    </cdr:to>
    <cdr:cxnSp macro="">
      <cdr:nvCxnSpPr>
        <cdr:cNvPr id="3" name="Connettore 1 2"/>
        <cdr:cNvCxnSpPr/>
      </cdr:nvCxnSpPr>
      <cdr:spPr>
        <a:xfrm xmlns:a="http://schemas.openxmlformats.org/drawingml/2006/main" flipH="1">
          <a:off x="4724003" y="0"/>
          <a:ext cx="5423" cy="3333408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0.40287</cdr:x>
      <cdr:y>0.01655</cdr:y>
    </cdr:from>
    <cdr:to>
      <cdr:x>0.40383</cdr:x>
      <cdr:y>0.85656</cdr:y>
    </cdr:to>
    <cdr:cxnSp macro="">
      <cdr:nvCxnSpPr>
        <cdr:cNvPr id="2" name="Connettore 1 1"/>
        <cdr:cNvCxnSpPr/>
      </cdr:nvCxnSpPr>
      <cdr:spPr>
        <a:xfrm xmlns:a="http://schemas.openxmlformats.org/drawingml/2006/main" flipH="1">
          <a:off x="2283222" y="65683"/>
          <a:ext cx="5423" cy="33334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0.80203</cdr:x>
      <cdr:y>0.0203</cdr:y>
    </cdr:from>
    <cdr:to>
      <cdr:x>0.80299</cdr:x>
      <cdr:y>0.86031</cdr:y>
    </cdr:to>
    <cdr:cxnSp macro="">
      <cdr:nvCxnSpPr>
        <cdr:cNvPr id="3" name="Connettore 1 2"/>
        <cdr:cNvCxnSpPr/>
      </cdr:nvCxnSpPr>
      <cdr:spPr>
        <a:xfrm xmlns:a="http://schemas.openxmlformats.org/drawingml/2006/main" flipH="1">
          <a:off x="4545410" y="80566"/>
          <a:ext cx="5423" cy="3333408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0.10505</cdr:x>
      <cdr:y>0.22817</cdr:y>
    </cdr:from>
    <cdr:to>
      <cdr:x>0.10585</cdr:x>
      <cdr:y>0.94629</cdr:y>
    </cdr:to>
    <cdr:cxnSp macro="">
      <cdr:nvCxnSpPr>
        <cdr:cNvPr id="2" name="Connettore 1 1"/>
        <cdr:cNvCxnSpPr/>
      </cdr:nvCxnSpPr>
      <cdr:spPr>
        <a:xfrm xmlns:a="http://schemas.openxmlformats.org/drawingml/2006/main" flipH="1">
          <a:off x="707792" y="1042830"/>
          <a:ext cx="5391" cy="328210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0.40682</cdr:x>
      <cdr:y>0.23342</cdr:y>
    </cdr:from>
    <cdr:to>
      <cdr:x>0.40762</cdr:x>
      <cdr:y>0.95154</cdr:y>
    </cdr:to>
    <cdr:cxnSp macro="">
      <cdr:nvCxnSpPr>
        <cdr:cNvPr id="3" name="Connettore 1 2"/>
        <cdr:cNvCxnSpPr/>
      </cdr:nvCxnSpPr>
      <cdr:spPr>
        <a:xfrm xmlns:a="http://schemas.openxmlformats.org/drawingml/2006/main" flipH="1">
          <a:off x="2741102" y="1066840"/>
          <a:ext cx="5390" cy="328210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0.7144</cdr:x>
      <cdr:y>0.22817</cdr:y>
    </cdr:from>
    <cdr:to>
      <cdr:x>0.7152</cdr:x>
      <cdr:y>0.94629</cdr:y>
    </cdr:to>
    <cdr:cxnSp macro="">
      <cdr:nvCxnSpPr>
        <cdr:cNvPr id="4" name="Connettore 1 3"/>
        <cdr:cNvCxnSpPr/>
      </cdr:nvCxnSpPr>
      <cdr:spPr>
        <a:xfrm xmlns:a="http://schemas.openxmlformats.org/drawingml/2006/main" flipH="1">
          <a:off x="4813559" y="1042830"/>
          <a:ext cx="5390" cy="328210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0.88038</cdr:x>
      <cdr:y>0.21764</cdr:y>
    </cdr:from>
    <cdr:to>
      <cdr:x>0.88118</cdr:x>
      <cdr:y>0.93576</cdr:y>
    </cdr:to>
    <cdr:cxnSp macro="">
      <cdr:nvCxnSpPr>
        <cdr:cNvPr id="5" name="Connettore 1 4"/>
        <cdr:cNvCxnSpPr/>
      </cdr:nvCxnSpPr>
      <cdr:spPr>
        <a:xfrm xmlns:a="http://schemas.openxmlformats.org/drawingml/2006/main" flipH="1">
          <a:off x="5993425" y="994696"/>
          <a:ext cx="5446" cy="3282106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0.57399</cdr:x>
      <cdr:y>0.22318</cdr:y>
    </cdr:from>
    <cdr:to>
      <cdr:x>0.57479</cdr:x>
      <cdr:y>0.9413</cdr:y>
    </cdr:to>
    <cdr:cxnSp macro="">
      <cdr:nvCxnSpPr>
        <cdr:cNvPr id="6" name="Connettore 1 5"/>
        <cdr:cNvCxnSpPr/>
      </cdr:nvCxnSpPr>
      <cdr:spPr>
        <a:xfrm xmlns:a="http://schemas.openxmlformats.org/drawingml/2006/main" flipH="1">
          <a:off x="3907609" y="1020025"/>
          <a:ext cx="5446" cy="3282106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0.27185</cdr:x>
      <cdr:y>0.22959</cdr:y>
    </cdr:from>
    <cdr:to>
      <cdr:x>0.27264</cdr:x>
      <cdr:y>0.94771</cdr:y>
    </cdr:to>
    <cdr:cxnSp macro="">
      <cdr:nvCxnSpPr>
        <cdr:cNvPr id="7" name="Connettore 1 6"/>
        <cdr:cNvCxnSpPr/>
      </cdr:nvCxnSpPr>
      <cdr:spPr>
        <a:xfrm xmlns:a="http://schemas.openxmlformats.org/drawingml/2006/main" flipH="1">
          <a:off x="1850678" y="1049321"/>
          <a:ext cx="5378" cy="3282106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73"/>
  <sheetViews>
    <sheetView topLeftCell="A82" zoomScale="80" zoomScaleNormal="80" workbookViewId="0">
      <selection activeCell="B90" sqref="B90:O99"/>
    </sheetView>
  </sheetViews>
  <sheetFormatPr defaultRowHeight="15" x14ac:dyDescent="0.25"/>
  <cols>
    <col min="11" max="11" width="11.28515625" customWidth="1"/>
    <col min="12" max="12" width="9.5703125" customWidth="1"/>
    <col min="14" max="14" width="9.85546875" customWidth="1"/>
    <col min="15" max="16" width="10.28515625" customWidth="1"/>
  </cols>
  <sheetData>
    <row r="4" spans="2:22" x14ac:dyDescent="0.25">
      <c r="C4" t="s">
        <v>0</v>
      </c>
    </row>
    <row r="5" spans="2:22" x14ac:dyDescent="0.25">
      <c r="B5" s="2" t="s">
        <v>14</v>
      </c>
      <c r="C5" s="2">
        <v>0</v>
      </c>
      <c r="D5" s="2">
        <v>1</v>
      </c>
      <c r="E5" s="2">
        <v>3</v>
      </c>
      <c r="F5" s="2">
        <v>4</v>
      </c>
      <c r="G5" s="2">
        <v>7</v>
      </c>
      <c r="H5" s="2">
        <v>9</v>
      </c>
      <c r="I5" s="2">
        <v>10</v>
      </c>
      <c r="J5" s="2">
        <v>11</v>
      </c>
      <c r="K5" s="2">
        <v>14</v>
      </c>
      <c r="L5" s="2">
        <v>16</v>
      </c>
      <c r="M5" s="2">
        <v>17</v>
      </c>
      <c r="N5" s="2">
        <v>18</v>
      </c>
      <c r="O5" s="2">
        <v>21</v>
      </c>
      <c r="P5" s="2">
        <v>22</v>
      </c>
      <c r="Q5" s="2">
        <v>23</v>
      </c>
      <c r="R5" s="2">
        <v>24</v>
      </c>
      <c r="S5" s="2">
        <v>25</v>
      </c>
      <c r="T5" s="2">
        <v>28</v>
      </c>
      <c r="U5" s="2">
        <v>29</v>
      </c>
      <c r="V5" s="2">
        <v>30</v>
      </c>
    </row>
    <row r="6" spans="2:22" x14ac:dyDescent="0.25">
      <c r="B6" t="s">
        <v>2</v>
      </c>
      <c r="C6">
        <v>443</v>
      </c>
      <c r="D6">
        <v>1623</v>
      </c>
      <c r="E6">
        <v>2137</v>
      </c>
      <c r="F6">
        <v>602</v>
      </c>
      <c r="G6">
        <v>1426</v>
      </c>
      <c r="H6">
        <v>1104</v>
      </c>
      <c r="I6">
        <v>760</v>
      </c>
      <c r="J6">
        <v>917</v>
      </c>
      <c r="K6">
        <v>1600</v>
      </c>
      <c r="L6">
        <v>2314</v>
      </c>
      <c r="M6">
        <v>2335</v>
      </c>
      <c r="N6">
        <v>1450</v>
      </c>
      <c r="O6">
        <v>1561</v>
      </c>
      <c r="P6">
        <v>1348</v>
      </c>
      <c r="Q6">
        <v>1384</v>
      </c>
      <c r="R6">
        <v>1250</v>
      </c>
      <c r="S6">
        <v>1607</v>
      </c>
      <c r="T6">
        <v>1186</v>
      </c>
      <c r="U6">
        <v>903</v>
      </c>
      <c r="V6">
        <v>1016</v>
      </c>
    </row>
    <row r="7" spans="2:22" x14ac:dyDescent="0.25">
      <c r="B7" t="s">
        <v>3</v>
      </c>
      <c r="C7">
        <v>463</v>
      </c>
      <c r="D7">
        <v>469</v>
      </c>
      <c r="E7">
        <v>550</v>
      </c>
      <c r="F7">
        <v>546</v>
      </c>
      <c r="G7">
        <v>924</v>
      </c>
      <c r="H7">
        <v>897</v>
      </c>
      <c r="I7">
        <v>633</v>
      </c>
      <c r="J7">
        <v>713</v>
      </c>
      <c r="K7">
        <v>914</v>
      </c>
      <c r="L7">
        <v>840</v>
      </c>
      <c r="M7">
        <v>986</v>
      </c>
      <c r="N7">
        <v>804</v>
      </c>
      <c r="O7">
        <v>922</v>
      </c>
      <c r="P7">
        <v>1150</v>
      </c>
      <c r="Q7">
        <v>920</v>
      </c>
      <c r="R7">
        <v>832</v>
      </c>
      <c r="S7">
        <v>932</v>
      </c>
      <c r="T7">
        <v>756</v>
      </c>
      <c r="U7">
        <v>661</v>
      </c>
      <c r="V7">
        <v>694</v>
      </c>
    </row>
    <row r="8" spans="2:22" x14ac:dyDescent="0.25">
      <c r="B8" t="s">
        <v>4</v>
      </c>
      <c r="C8">
        <v>889</v>
      </c>
      <c r="D8">
        <v>573</v>
      </c>
      <c r="E8">
        <v>526</v>
      </c>
      <c r="F8">
        <v>476</v>
      </c>
      <c r="G8">
        <v>1236</v>
      </c>
      <c r="H8">
        <v>1153</v>
      </c>
      <c r="I8">
        <v>885</v>
      </c>
      <c r="J8">
        <v>1037</v>
      </c>
      <c r="K8">
        <v>1784</v>
      </c>
      <c r="L8">
        <v>1896</v>
      </c>
      <c r="M8">
        <v>1550</v>
      </c>
      <c r="N8">
        <v>1423</v>
      </c>
      <c r="O8">
        <v>2007</v>
      </c>
      <c r="P8">
        <v>1918</v>
      </c>
      <c r="Q8">
        <v>1765</v>
      </c>
      <c r="R8">
        <v>1362</v>
      </c>
      <c r="S8">
        <v>1714</v>
      </c>
      <c r="T8">
        <v>1145</v>
      </c>
      <c r="U8">
        <v>1348</v>
      </c>
      <c r="V8">
        <v>1352</v>
      </c>
    </row>
    <row r="9" spans="2:22" x14ac:dyDescent="0.25">
      <c r="B9" t="s">
        <v>5</v>
      </c>
      <c r="C9">
        <v>1173</v>
      </c>
      <c r="D9">
        <v>850</v>
      </c>
      <c r="E9">
        <v>779</v>
      </c>
      <c r="F9">
        <v>769</v>
      </c>
      <c r="G9">
        <v>767</v>
      </c>
      <c r="H9">
        <v>876</v>
      </c>
      <c r="I9">
        <v>765</v>
      </c>
      <c r="J9">
        <v>528</v>
      </c>
      <c r="K9">
        <v>1187</v>
      </c>
      <c r="L9">
        <v>864</v>
      </c>
      <c r="M9">
        <v>830</v>
      </c>
      <c r="N9">
        <v>775</v>
      </c>
      <c r="O9">
        <v>1158</v>
      </c>
      <c r="P9">
        <v>758</v>
      </c>
      <c r="Q9">
        <v>1032</v>
      </c>
      <c r="R9">
        <v>706</v>
      </c>
      <c r="S9">
        <v>1101</v>
      </c>
      <c r="T9">
        <v>1129</v>
      </c>
      <c r="U9">
        <v>1646</v>
      </c>
      <c r="V9">
        <v>1064</v>
      </c>
    </row>
    <row r="10" spans="2:22" x14ac:dyDescent="0.25">
      <c r="B10" t="s">
        <v>6</v>
      </c>
      <c r="C10">
        <v>2278</v>
      </c>
      <c r="D10">
        <v>984</v>
      </c>
      <c r="E10">
        <v>816</v>
      </c>
      <c r="F10">
        <v>831</v>
      </c>
      <c r="G10">
        <v>1100</v>
      </c>
      <c r="H10">
        <v>1438</v>
      </c>
      <c r="I10">
        <v>1122</v>
      </c>
      <c r="J10">
        <v>1171</v>
      </c>
      <c r="K10">
        <v>1652</v>
      </c>
      <c r="L10">
        <v>1574</v>
      </c>
      <c r="M10">
        <v>2038</v>
      </c>
      <c r="N10">
        <v>1237</v>
      </c>
      <c r="O10">
        <v>1434</v>
      </c>
      <c r="P10">
        <v>1292</v>
      </c>
      <c r="Q10">
        <v>1499</v>
      </c>
      <c r="R10">
        <v>984</v>
      </c>
      <c r="S10">
        <v>1411</v>
      </c>
      <c r="T10">
        <v>1445</v>
      </c>
      <c r="U10">
        <v>1801</v>
      </c>
      <c r="V10">
        <v>1318</v>
      </c>
    </row>
    <row r="11" spans="2:22" x14ac:dyDescent="0.25">
      <c r="B11" t="s">
        <v>7</v>
      </c>
      <c r="C11">
        <v>1452</v>
      </c>
      <c r="D11">
        <v>928</v>
      </c>
      <c r="E11">
        <v>971</v>
      </c>
      <c r="F11">
        <v>771</v>
      </c>
      <c r="G11">
        <v>595</v>
      </c>
      <c r="H11">
        <v>609</v>
      </c>
      <c r="I11">
        <v>670</v>
      </c>
      <c r="J11">
        <v>567</v>
      </c>
      <c r="K11">
        <v>517</v>
      </c>
      <c r="L11">
        <v>795</v>
      </c>
      <c r="M11">
        <v>595</v>
      </c>
      <c r="N11">
        <v>606</v>
      </c>
      <c r="O11">
        <v>684</v>
      </c>
      <c r="P11">
        <v>491</v>
      </c>
      <c r="Q11">
        <v>734</v>
      </c>
      <c r="R11">
        <v>1111</v>
      </c>
      <c r="S11">
        <v>616</v>
      </c>
      <c r="T11">
        <v>968</v>
      </c>
      <c r="U11">
        <v>1043</v>
      </c>
      <c r="V11">
        <v>1211</v>
      </c>
    </row>
    <row r="12" spans="2:22" x14ac:dyDescent="0.25">
      <c r="B12" t="s">
        <v>8</v>
      </c>
      <c r="E12">
        <v>3328</v>
      </c>
      <c r="F12">
        <v>4725</v>
      </c>
      <c r="G12">
        <v>2465</v>
      </c>
      <c r="H12">
        <v>1633</v>
      </c>
      <c r="I12">
        <v>1932</v>
      </c>
      <c r="J12">
        <v>2235</v>
      </c>
      <c r="K12">
        <v>2416</v>
      </c>
      <c r="L12">
        <v>4892</v>
      </c>
      <c r="M12">
        <v>4566</v>
      </c>
      <c r="N12">
        <v>5313</v>
      </c>
      <c r="O12">
        <v>4359</v>
      </c>
      <c r="P12">
        <v>4118</v>
      </c>
      <c r="Q12">
        <v>4568</v>
      </c>
      <c r="R12">
        <v>3940</v>
      </c>
      <c r="S12">
        <v>3312</v>
      </c>
      <c r="T12">
        <v>4711</v>
      </c>
      <c r="U12">
        <v>2633</v>
      </c>
      <c r="V12">
        <v>3088</v>
      </c>
    </row>
    <row r="13" spans="2:22" x14ac:dyDescent="0.25">
      <c r="B13" t="s">
        <v>9</v>
      </c>
      <c r="E13">
        <v>3363</v>
      </c>
      <c r="F13">
        <v>6076</v>
      </c>
      <c r="G13">
        <v>3606</v>
      </c>
      <c r="H13">
        <v>2585</v>
      </c>
      <c r="I13">
        <v>3035</v>
      </c>
      <c r="J13">
        <v>1920</v>
      </c>
      <c r="K13">
        <v>2181</v>
      </c>
      <c r="L13">
        <v>4373</v>
      </c>
      <c r="M13">
        <v>5654</v>
      </c>
      <c r="N13">
        <v>6130</v>
      </c>
      <c r="O13">
        <v>6021</v>
      </c>
      <c r="P13">
        <v>6002</v>
      </c>
      <c r="Q13">
        <v>6112</v>
      </c>
      <c r="R13">
        <v>5414</v>
      </c>
      <c r="S13">
        <v>4846</v>
      </c>
      <c r="T13">
        <v>4685</v>
      </c>
      <c r="U13">
        <v>5086</v>
      </c>
      <c r="V13">
        <v>4193</v>
      </c>
    </row>
    <row r="14" spans="2:22" x14ac:dyDescent="0.25">
      <c r="B14" t="s">
        <v>10</v>
      </c>
      <c r="E14">
        <v>2934</v>
      </c>
      <c r="F14">
        <v>3976</v>
      </c>
      <c r="G14">
        <v>2684</v>
      </c>
      <c r="H14">
        <v>1829</v>
      </c>
      <c r="I14">
        <v>2789</v>
      </c>
      <c r="J14">
        <v>2369</v>
      </c>
      <c r="K14">
        <v>2909</v>
      </c>
      <c r="L14">
        <v>5379</v>
      </c>
      <c r="M14">
        <v>6149</v>
      </c>
      <c r="N14">
        <v>4738</v>
      </c>
      <c r="O14">
        <v>3987</v>
      </c>
      <c r="P14">
        <v>3778</v>
      </c>
      <c r="Q14">
        <v>3798</v>
      </c>
      <c r="R14">
        <v>4173</v>
      </c>
      <c r="S14">
        <v>3713</v>
      </c>
      <c r="T14">
        <v>5483</v>
      </c>
      <c r="U14">
        <v>4046</v>
      </c>
      <c r="V14">
        <v>3314</v>
      </c>
    </row>
    <row r="16" spans="2:22" x14ac:dyDescent="0.25">
      <c r="B16" t="s">
        <v>11</v>
      </c>
      <c r="C16" s="1">
        <f>AVERAGE(C6:C8)</f>
        <v>598.33333333333337</v>
      </c>
      <c r="D16" s="1">
        <f t="shared" ref="D16" si="0">AVERAGE(D6:D8)</f>
        <v>888.33333333333337</v>
      </c>
      <c r="E16" s="1">
        <f t="shared" ref="E16:J16" si="1">AVERAGE(E6:E8)</f>
        <v>1071</v>
      </c>
      <c r="F16" s="1">
        <f t="shared" si="1"/>
        <v>541.33333333333337</v>
      </c>
      <c r="G16" s="1">
        <f t="shared" si="1"/>
        <v>1195.3333333333333</v>
      </c>
      <c r="H16" s="1">
        <f t="shared" si="1"/>
        <v>1051.3333333333333</v>
      </c>
      <c r="I16" s="1">
        <f t="shared" si="1"/>
        <v>759.33333333333337</v>
      </c>
      <c r="J16" s="1">
        <f t="shared" si="1"/>
        <v>889</v>
      </c>
      <c r="K16" s="1">
        <f t="shared" ref="K16:L16" si="2">AVERAGE(K6:K8)</f>
        <v>1432.6666666666667</v>
      </c>
      <c r="L16" s="1">
        <f t="shared" si="2"/>
        <v>1683.3333333333333</v>
      </c>
      <c r="M16" s="1">
        <f t="shared" ref="M16:N16" si="3">AVERAGE(M6:M8)</f>
        <v>1623.6666666666667</v>
      </c>
      <c r="N16" s="1">
        <f t="shared" si="3"/>
        <v>1225.6666666666667</v>
      </c>
      <c r="O16" s="1">
        <f t="shared" ref="O16:P16" si="4">AVERAGE(O6:O8)</f>
        <v>1496.6666666666667</v>
      </c>
      <c r="P16" s="1">
        <f t="shared" si="4"/>
        <v>1472</v>
      </c>
      <c r="Q16" s="1">
        <f t="shared" ref="Q16:R16" si="5">AVERAGE(Q6:Q8)</f>
        <v>1356.3333333333333</v>
      </c>
      <c r="R16" s="1">
        <f t="shared" si="5"/>
        <v>1148</v>
      </c>
      <c r="S16" s="1">
        <f t="shared" ref="S16:T16" si="6">AVERAGE(S6:S8)</f>
        <v>1417.6666666666667</v>
      </c>
      <c r="T16" s="1">
        <f t="shared" si="6"/>
        <v>1029</v>
      </c>
      <c r="U16" s="1">
        <f t="shared" ref="U16:V16" si="7">AVERAGE(U6:U8)</f>
        <v>970.66666666666663</v>
      </c>
      <c r="V16" s="1">
        <f t="shared" si="7"/>
        <v>1020.6666666666666</v>
      </c>
    </row>
    <row r="17" spans="2:22" x14ac:dyDescent="0.25">
      <c r="C17" s="1">
        <f>STDEV(C6:C8)</f>
        <v>251.92326874136373</v>
      </c>
      <c r="D17" s="1">
        <f t="shared" ref="D17:F17" si="8">STDEV(D6:D8)</f>
        <v>638.36144411558348</v>
      </c>
      <c r="E17" s="1">
        <f t="shared" si="8"/>
        <v>923.26106817086145</v>
      </c>
      <c r="F17" s="1">
        <f t="shared" si="8"/>
        <v>63.129496539520524</v>
      </c>
      <c r="G17" s="1">
        <f t="shared" ref="G17:H17" si="9">STDEV(G6:G8)</f>
        <v>253.45874088958442</v>
      </c>
      <c r="H17" s="1">
        <f t="shared" si="9"/>
        <v>135.88352855785448</v>
      </c>
      <c r="I17" s="1">
        <f t="shared" ref="I17:J17" si="10">STDEV(I6:I8)</f>
        <v>126.00132274437983</v>
      </c>
      <c r="J17" s="1">
        <f t="shared" si="10"/>
        <v>163.80476183554617</v>
      </c>
      <c r="K17" s="1">
        <f t="shared" ref="K17:L17" si="11">STDEV(K6:K8)</f>
        <v>458.50336240133885</v>
      </c>
      <c r="L17" s="1">
        <f t="shared" si="11"/>
        <v>759.66396079670187</v>
      </c>
      <c r="M17" s="1">
        <f t="shared" ref="M17:N17" si="12">STDEV(M6:M8)</f>
        <v>677.51039352421265</v>
      </c>
      <c r="N17" s="1">
        <f t="shared" si="12"/>
        <v>365.42349860584159</v>
      </c>
      <c r="O17" s="1">
        <f t="shared" ref="O17:P17" si="13">STDEV(O6:O8)</f>
        <v>545.35340223870753</v>
      </c>
      <c r="P17" s="1">
        <f t="shared" si="13"/>
        <v>398.73299336774227</v>
      </c>
      <c r="Q17" s="1">
        <f t="shared" ref="Q17:R17" si="14">STDEV(Q6:Q8)</f>
        <v>423.17884320146902</v>
      </c>
      <c r="R17" s="1">
        <f t="shared" si="14"/>
        <v>279.33492441869851</v>
      </c>
      <c r="S17" s="1">
        <f t="shared" ref="S17:T17" si="15">STDEV(S6:S8)</f>
        <v>423.98860047568905</v>
      </c>
      <c r="T17" s="1">
        <f t="shared" si="15"/>
        <v>237.31203087917814</v>
      </c>
      <c r="U17" s="1">
        <f t="shared" ref="U17:V17" si="16">STDEV(U6:U8)</f>
        <v>348.46281485021217</v>
      </c>
      <c r="V17" s="1">
        <f t="shared" si="16"/>
        <v>329.02482175868323</v>
      </c>
    </row>
    <row r="18" spans="2:22" x14ac:dyDescent="0.25">
      <c r="B18" t="s">
        <v>12</v>
      </c>
      <c r="C18" s="1">
        <f t="shared" ref="C18:H18" si="17">AVERAGE(C9:C11)</f>
        <v>1634.3333333333333</v>
      </c>
      <c r="D18" s="1">
        <f t="shared" si="17"/>
        <v>920.66666666666663</v>
      </c>
      <c r="E18" s="1">
        <f t="shared" si="17"/>
        <v>855.33333333333337</v>
      </c>
      <c r="F18" s="1">
        <f t="shared" si="17"/>
        <v>790.33333333333337</v>
      </c>
      <c r="G18" s="1">
        <f t="shared" si="17"/>
        <v>820.66666666666663</v>
      </c>
      <c r="H18" s="1">
        <f t="shared" si="17"/>
        <v>974.33333333333337</v>
      </c>
      <c r="I18" s="1">
        <f t="shared" ref="I18:J18" si="18">AVERAGE(I9:I11)</f>
        <v>852.33333333333337</v>
      </c>
      <c r="J18" s="1">
        <f t="shared" si="18"/>
        <v>755.33333333333337</v>
      </c>
      <c r="K18" s="1">
        <f t="shared" ref="K18:L18" si="19">AVERAGE(K9:K11)</f>
        <v>1118.6666666666667</v>
      </c>
      <c r="L18" s="1">
        <f t="shared" si="19"/>
        <v>1077.6666666666667</v>
      </c>
      <c r="M18" s="1">
        <f t="shared" ref="M18" si="20">AVERAGE(M9:M11)</f>
        <v>1154.3333333333333</v>
      </c>
      <c r="N18" s="1">
        <f t="shared" ref="N18:S18" si="21">AVERAGE(N9:N11)</f>
        <v>872.66666666666663</v>
      </c>
      <c r="O18" s="1">
        <f t="shared" si="21"/>
        <v>1092</v>
      </c>
      <c r="P18" s="1">
        <f t="shared" si="21"/>
        <v>847</v>
      </c>
      <c r="Q18" s="1">
        <f t="shared" si="21"/>
        <v>1088.3333333333333</v>
      </c>
      <c r="R18" s="1">
        <f t="shared" si="21"/>
        <v>933.66666666666663</v>
      </c>
      <c r="S18" s="1">
        <f t="shared" si="21"/>
        <v>1042.6666666666667</v>
      </c>
      <c r="T18" s="1">
        <f t="shared" ref="T18:V18" si="22">AVERAGE(T9:T11)</f>
        <v>1180.6666666666667</v>
      </c>
      <c r="U18" s="1">
        <f t="shared" si="22"/>
        <v>1496.6666666666667</v>
      </c>
      <c r="V18" s="1">
        <f t="shared" si="22"/>
        <v>1197.6666666666667</v>
      </c>
    </row>
    <row r="19" spans="2:22" x14ac:dyDescent="0.25">
      <c r="C19" s="1">
        <f>STDEV(C9:C11)</f>
        <v>574.62190467587766</v>
      </c>
      <c r="D19" s="1">
        <f t="shared" ref="D19:F19" si="23">STDEV(D9:D11)</f>
        <v>67.300321940785196</v>
      </c>
      <c r="E19" s="1">
        <f t="shared" si="23"/>
        <v>101.86428880296241</v>
      </c>
      <c r="F19" s="1">
        <f t="shared" si="23"/>
        <v>35.232560697930161</v>
      </c>
      <c r="G19" s="1">
        <f t="shared" ref="G19:H19" si="24">STDEV(G9:G11)</f>
        <v>256.74176390555039</v>
      </c>
      <c r="H19" s="1">
        <f t="shared" si="24"/>
        <v>423.15757506315924</v>
      </c>
      <c r="I19" s="1">
        <f t="shared" ref="I19:J19" si="25">STDEV(I9:I11)</f>
        <v>238.31981313632582</v>
      </c>
      <c r="J19" s="1">
        <f t="shared" si="25"/>
        <v>360.50566338593541</v>
      </c>
      <c r="K19" s="1">
        <f t="shared" ref="K19:L19" si="26">STDEV(K9:K11)</f>
        <v>570.57719314158817</v>
      </c>
      <c r="L19" s="1">
        <f t="shared" si="26"/>
        <v>431.21958829966576</v>
      </c>
      <c r="M19" s="1">
        <f t="shared" ref="M19:N19" si="27">STDEV(M9:M11)</f>
        <v>774.24565438453271</v>
      </c>
      <c r="N19" s="1">
        <f t="shared" si="27"/>
        <v>326.64098538507574</v>
      </c>
      <c r="O19" s="1">
        <f t="shared" ref="O19:P19" si="28">STDEV(O9:O11)</f>
        <v>379.33099003376987</v>
      </c>
      <c r="P19" s="1">
        <f t="shared" si="28"/>
        <v>407.84923685106975</v>
      </c>
      <c r="Q19" s="1">
        <f t="shared" ref="Q19:R19" si="29">STDEV(Q9:Q11)</f>
        <v>385.5986687390573</v>
      </c>
      <c r="R19" s="1">
        <f t="shared" si="29"/>
        <v>207.13844001858578</v>
      </c>
      <c r="S19" s="1">
        <f t="shared" ref="S19:T19" si="30">STDEV(S9:S11)</f>
        <v>400.69730886709641</v>
      </c>
      <c r="T19" s="1">
        <f t="shared" si="30"/>
        <v>242.660943155946</v>
      </c>
      <c r="U19" s="1">
        <f t="shared" ref="U19:V19" si="31">STDEV(U9:U11)</f>
        <v>400.45765485670705</v>
      </c>
      <c r="V19" s="1">
        <f t="shared" si="31"/>
        <v>127.52385397772973</v>
      </c>
    </row>
    <row r="20" spans="2:22" x14ac:dyDescent="0.25">
      <c r="B20" t="s">
        <v>13</v>
      </c>
      <c r="C20" s="1"/>
      <c r="D20" s="1"/>
      <c r="E20" s="1">
        <f t="shared" ref="E20:J20" si="32">AVERAGE(E12:E14)</f>
        <v>3208.3333333333335</v>
      </c>
      <c r="F20" s="1">
        <f t="shared" si="32"/>
        <v>4925.666666666667</v>
      </c>
      <c r="G20" s="1">
        <f t="shared" si="32"/>
        <v>2918.3333333333335</v>
      </c>
      <c r="H20" s="1">
        <f t="shared" si="32"/>
        <v>2015.6666666666667</v>
      </c>
      <c r="I20" s="1">
        <f t="shared" si="32"/>
        <v>2585.3333333333335</v>
      </c>
      <c r="J20" s="1">
        <f t="shared" si="32"/>
        <v>2174.6666666666665</v>
      </c>
      <c r="K20" s="1">
        <f t="shared" ref="K20:L20" si="33">AVERAGE(K12:K14)</f>
        <v>2502</v>
      </c>
      <c r="L20" s="1">
        <f t="shared" si="33"/>
        <v>4881.333333333333</v>
      </c>
      <c r="M20" s="1">
        <f t="shared" ref="M20:N20" si="34">AVERAGE(M12:M14)</f>
        <v>5456.333333333333</v>
      </c>
      <c r="N20" s="1">
        <f t="shared" si="34"/>
        <v>5393.666666666667</v>
      </c>
      <c r="O20" s="1">
        <f t="shared" ref="O20" si="35">AVERAGE(O12:O14)</f>
        <v>4789</v>
      </c>
      <c r="P20" s="1">
        <f>AVERAGE(P12:P14)</f>
        <v>4632.666666666667</v>
      </c>
      <c r="Q20" s="1">
        <f>AVERAGE(Q12:Q14)</f>
        <v>4826</v>
      </c>
      <c r="R20" s="1">
        <f>AVERAGE(R12:R14)</f>
        <v>4509</v>
      </c>
      <c r="S20" s="1">
        <f>AVERAGE(S12:S14)</f>
        <v>3957</v>
      </c>
      <c r="T20" s="1">
        <f>AVERAGE(T12:T14)</f>
        <v>4959.666666666667</v>
      </c>
      <c r="U20" s="1">
        <f t="shared" ref="U20:V20" si="36">AVERAGE(U12:U14)</f>
        <v>3921.6666666666665</v>
      </c>
      <c r="V20" s="1">
        <f t="shared" si="36"/>
        <v>3531.6666666666665</v>
      </c>
    </row>
    <row r="21" spans="2:22" x14ac:dyDescent="0.25">
      <c r="E21" s="1">
        <f t="shared" ref="E21:J21" si="37">STDEV(E12:E14)</f>
        <v>238.22328461620481</v>
      </c>
      <c r="F21" s="1">
        <f t="shared" si="37"/>
        <v>1064.2839533382696</v>
      </c>
      <c r="G21" s="1">
        <f t="shared" si="37"/>
        <v>605.51988681903254</v>
      </c>
      <c r="H21" s="1">
        <f t="shared" si="37"/>
        <v>502.70203235448832</v>
      </c>
      <c r="I21" s="1">
        <f t="shared" si="37"/>
        <v>579.01842227457144</v>
      </c>
      <c r="J21" s="1">
        <f t="shared" si="37"/>
        <v>230.50018076637886</v>
      </c>
      <c r="K21" s="1">
        <f t="shared" ref="K21:L21" si="38">STDEV(K12:K14)</f>
        <v>371.54138396684698</v>
      </c>
      <c r="L21" s="1">
        <f t="shared" si="38"/>
        <v>503.08481723595406</v>
      </c>
      <c r="M21" s="1">
        <f t="shared" ref="M21:N21" si="39">STDEV(M12:M14)</f>
        <v>809.80018111465984</v>
      </c>
      <c r="N21" s="1">
        <f t="shared" si="39"/>
        <v>699.49720037562395</v>
      </c>
      <c r="O21" s="1">
        <f t="shared" ref="O21:P21" si="40">STDEV(O12:O14)</f>
        <v>1083.0346254852611</v>
      </c>
      <c r="P21" s="1">
        <f t="shared" si="40"/>
        <v>1198.0005564828975</v>
      </c>
      <c r="Q21" s="1">
        <f t="shared" ref="Q21:R21" si="41">STDEV(Q12:Q14)</f>
        <v>1178.3768497386563</v>
      </c>
      <c r="R21" s="1">
        <f t="shared" si="41"/>
        <v>792.36418394574093</v>
      </c>
      <c r="S21" s="1">
        <f t="shared" ref="S21:T21" si="42">STDEV(S12:S14)</f>
        <v>795.5758920429904</v>
      </c>
      <c r="T21" s="1">
        <f t="shared" si="42"/>
        <v>453.4063666660773</v>
      </c>
      <c r="U21" s="1">
        <f t="shared" ref="U21:V21" si="43">STDEV(U12:U14)</f>
        <v>1231.2174191966794</v>
      </c>
      <c r="V21" s="1">
        <f t="shared" si="43"/>
        <v>583.7725013507677</v>
      </c>
    </row>
    <row r="23" spans="2:22" x14ac:dyDescent="0.25">
      <c r="C23" t="s">
        <v>1</v>
      </c>
    </row>
    <row r="24" spans="2:22" x14ac:dyDescent="0.25">
      <c r="B24" s="2" t="s">
        <v>14</v>
      </c>
      <c r="C24" s="2">
        <v>0</v>
      </c>
      <c r="D24" s="2">
        <v>1</v>
      </c>
      <c r="E24" s="2">
        <v>3</v>
      </c>
      <c r="F24" s="2">
        <v>4</v>
      </c>
      <c r="G24" s="2">
        <v>7</v>
      </c>
      <c r="H24" s="2">
        <v>9</v>
      </c>
      <c r="I24" s="2">
        <v>10</v>
      </c>
      <c r="J24" s="2">
        <v>11</v>
      </c>
      <c r="K24" s="2">
        <v>14</v>
      </c>
      <c r="L24" s="2">
        <v>16</v>
      </c>
      <c r="M24" s="2">
        <v>17</v>
      </c>
      <c r="N24" s="2">
        <v>18</v>
      </c>
      <c r="O24" s="2">
        <v>21</v>
      </c>
      <c r="P24" s="2">
        <v>22</v>
      </c>
      <c r="Q24" s="2">
        <v>23</v>
      </c>
      <c r="R24" s="2">
        <v>24</v>
      </c>
      <c r="S24" s="2">
        <v>25</v>
      </c>
      <c r="T24" s="2">
        <v>28</v>
      </c>
      <c r="U24" s="2">
        <v>29</v>
      </c>
      <c r="V24" s="2">
        <v>30</v>
      </c>
    </row>
    <row r="25" spans="2:22" x14ac:dyDescent="0.25">
      <c r="B25" t="s">
        <v>2</v>
      </c>
      <c r="C25">
        <v>0</v>
      </c>
      <c r="D25">
        <v>4</v>
      </c>
      <c r="E25">
        <v>0</v>
      </c>
      <c r="F25">
        <v>0</v>
      </c>
      <c r="G25">
        <v>3</v>
      </c>
      <c r="H25">
        <v>1</v>
      </c>
      <c r="I25">
        <v>0</v>
      </c>
      <c r="J25">
        <v>5</v>
      </c>
      <c r="K25">
        <v>6</v>
      </c>
      <c r="L25">
        <v>9</v>
      </c>
      <c r="M25">
        <v>9</v>
      </c>
      <c r="N25">
        <v>3</v>
      </c>
      <c r="O25">
        <v>3</v>
      </c>
      <c r="P25">
        <v>5</v>
      </c>
      <c r="Q25">
        <v>1</v>
      </c>
      <c r="R25">
        <v>5</v>
      </c>
      <c r="S25">
        <v>14</v>
      </c>
      <c r="T25">
        <v>9</v>
      </c>
      <c r="U25">
        <v>8</v>
      </c>
      <c r="V25">
        <v>3</v>
      </c>
    </row>
    <row r="26" spans="2:22" x14ac:dyDescent="0.25">
      <c r="B26" t="s">
        <v>3</v>
      </c>
      <c r="C26">
        <v>1</v>
      </c>
      <c r="D26">
        <v>1</v>
      </c>
      <c r="E26">
        <v>0</v>
      </c>
      <c r="F26">
        <v>0</v>
      </c>
      <c r="G26">
        <v>2</v>
      </c>
      <c r="H26">
        <v>1</v>
      </c>
      <c r="I26">
        <v>3</v>
      </c>
      <c r="J26">
        <v>4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2</v>
      </c>
      <c r="R26">
        <v>1</v>
      </c>
      <c r="S26">
        <v>5</v>
      </c>
      <c r="T26">
        <v>4</v>
      </c>
      <c r="U26">
        <v>7</v>
      </c>
      <c r="V26">
        <v>6</v>
      </c>
    </row>
    <row r="27" spans="2:22" x14ac:dyDescent="0.25">
      <c r="B27" t="s">
        <v>4</v>
      </c>
      <c r="C27">
        <v>0</v>
      </c>
      <c r="D27">
        <v>1</v>
      </c>
      <c r="E27">
        <v>0</v>
      </c>
      <c r="F27">
        <v>0</v>
      </c>
      <c r="G27">
        <v>3</v>
      </c>
      <c r="H27">
        <v>1</v>
      </c>
      <c r="I27">
        <v>0</v>
      </c>
      <c r="J27">
        <v>5</v>
      </c>
      <c r="K27">
        <v>5</v>
      </c>
      <c r="L27">
        <v>1</v>
      </c>
      <c r="M27">
        <v>3</v>
      </c>
      <c r="N27">
        <v>0</v>
      </c>
      <c r="O27">
        <v>1</v>
      </c>
      <c r="P27">
        <v>1</v>
      </c>
      <c r="Q27">
        <v>0</v>
      </c>
      <c r="R27">
        <v>1</v>
      </c>
      <c r="S27">
        <v>5</v>
      </c>
      <c r="T27">
        <v>4</v>
      </c>
      <c r="U27">
        <v>4</v>
      </c>
      <c r="V27">
        <v>8</v>
      </c>
    </row>
    <row r="28" spans="2:22" x14ac:dyDescent="0.25">
      <c r="B28" t="s">
        <v>5</v>
      </c>
      <c r="C28">
        <v>1</v>
      </c>
      <c r="D28">
        <v>4</v>
      </c>
      <c r="E28">
        <v>6</v>
      </c>
      <c r="F28">
        <v>5</v>
      </c>
      <c r="G28">
        <v>4</v>
      </c>
      <c r="H28">
        <v>5</v>
      </c>
      <c r="I28">
        <v>3</v>
      </c>
      <c r="J28">
        <v>6</v>
      </c>
      <c r="K28">
        <v>8</v>
      </c>
      <c r="L28">
        <v>11</v>
      </c>
      <c r="M28">
        <v>7</v>
      </c>
      <c r="N28">
        <v>9</v>
      </c>
      <c r="O28">
        <v>3</v>
      </c>
      <c r="P28">
        <v>5</v>
      </c>
      <c r="Q28">
        <v>6</v>
      </c>
      <c r="R28">
        <v>5</v>
      </c>
      <c r="S28">
        <v>7</v>
      </c>
      <c r="T28">
        <v>5</v>
      </c>
      <c r="U28">
        <v>5</v>
      </c>
      <c r="V28">
        <v>2</v>
      </c>
    </row>
    <row r="29" spans="2:22" x14ac:dyDescent="0.25">
      <c r="B29" t="s">
        <v>6</v>
      </c>
      <c r="C29">
        <v>1</v>
      </c>
      <c r="D29">
        <v>4</v>
      </c>
      <c r="E29">
        <v>5</v>
      </c>
      <c r="F29">
        <v>3</v>
      </c>
      <c r="G29">
        <v>3</v>
      </c>
      <c r="H29">
        <v>2</v>
      </c>
      <c r="I29">
        <v>1</v>
      </c>
      <c r="J29">
        <v>6</v>
      </c>
      <c r="K29">
        <v>2</v>
      </c>
      <c r="L29">
        <v>2</v>
      </c>
      <c r="M29">
        <v>2</v>
      </c>
      <c r="N29">
        <v>0</v>
      </c>
      <c r="O29">
        <v>2</v>
      </c>
      <c r="P29">
        <v>2</v>
      </c>
      <c r="Q29">
        <v>1</v>
      </c>
      <c r="R29">
        <v>2</v>
      </c>
      <c r="S29">
        <v>3</v>
      </c>
      <c r="T29">
        <v>2</v>
      </c>
      <c r="U29">
        <v>4</v>
      </c>
      <c r="V29">
        <v>2</v>
      </c>
    </row>
    <row r="30" spans="2:22" x14ac:dyDescent="0.25">
      <c r="B30" t="s">
        <v>7</v>
      </c>
      <c r="C30">
        <v>2</v>
      </c>
      <c r="D30">
        <v>3</v>
      </c>
      <c r="E30">
        <v>5</v>
      </c>
      <c r="F30">
        <v>7</v>
      </c>
      <c r="G30">
        <v>2</v>
      </c>
      <c r="H30">
        <v>2</v>
      </c>
      <c r="I30">
        <v>1</v>
      </c>
      <c r="J30">
        <v>2</v>
      </c>
      <c r="K30">
        <v>3</v>
      </c>
      <c r="L30">
        <v>2</v>
      </c>
      <c r="M30">
        <v>2</v>
      </c>
      <c r="N30">
        <v>1</v>
      </c>
      <c r="O30">
        <v>1</v>
      </c>
      <c r="P30">
        <v>2</v>
      </c>
      <c r="Q30">
        <v>1</v>
      </c>
      <c r="R30">
        <v>2</v>
      </c>
      <c r="S30">
        <v>3</v>
      </c>
      <c r="T30">
        <v>2</v>
      </c>
      <c r="U30">
        <v>3</v>
      </c>
      <c r="V30">
        <v>2</v>
      </c>
    </row>
    <row r="31" spans="2:22" x14ac:dyDescent="0.25">
      <c r="B31" t="s">
        <v>8</v>
      </c>
      <c r="E31">
        <v>8</v>
      </c>
      <c r="F31">
        <v>18</v>
      </c>
      <c r="G31">
        <v>54</v>
      </c>
      <c r="H31">
        <v>44</v>
      </c>
      <c r="I31">
        <v>38</v>
      </c>
      <c r="J31">
        <v>49</v>
      </c>
      <c r="K31">
        <v>15</v>
      </c>
      <c r="L31">
        <v>12</v>
      </c>
      <c r="M31">
        <v>2</v>
      </c>
      <c r="N31">
        <v>8</v>
      </c>
      <c r="O31">
        <v>3</v>
      </c>
      <c r="P31">
        <v>1</v>
      </c>
      <c r="Q31">
        <v>5</v>
      </c>
      <c r="R31">
        <v>1</v>
      </c>
      <c r="S31">
        <v>2</v>
      </c>
      <c r="T31">
        <v>8</v>
      </c>
      <c r="U31">
        <v>0</v>
      </c>
      <c r="V31">
        <v>0</v>
      </c>
    </row>
    <row r="32" spans="2:22" x14ac:dyDescent="0.25">
      <c r="B32" t="s">
        <v>9</v>
      </c>
      <c r="E32">
        <v>7</v>
      </c>
      <c r="F32">
        <v>17</v>
      </c>
      <c r="G32">
        <v>83</v>
      </c>
      <c r="H32">
        <v>81</v>
      </c>
      <c r="I32">
        <v>70</v>
      </c>
      <c r="J32">
        <v>55</v>
      </c>
      <c r="K32">
        <v>16</v>
      </c>
      <c r="L32">
        <v>15</v>
      </c>
      <c r="M32">
        <v>9</v>
      </c>
      <c r="N32">
        <v>2</v>
      </c>
      <c r="O32">
        <v>2</v>
      </c>
      <c r="P32">
        <v>2</v>
      </c>
      <c r="Q32">
        <v>13</v>
      </c>
      <c r="R32">
        <v>4</v>
      </c>
      <c r="S32">
        <v>3</v>
      </c>
      <c r="T32">
        <v>9</v>
      </c>
      <c r="U32">
        <v>1</v>
      </c>
      <c r="V32">
        <v>1</v>
      </c>
    </row>
    <row r="33" spans="2:22" x14ac:dyDescent="0.25">
      <c r="B33" t="s">
        <v>10</v>
      </c>
      <c r="E33">
        <v>6</v>
      </c>
      <c r="F33">
        <v>15</v>
      </c>
      <c r="G33">
        <v>57</v>
      </c>
      <c r="H33">
        <v>41</v>
      </c>
      <c r="I33">
        <v>49</v>
      </c>
      <c r="J33">
        <v>32</v>
      </c>
      <c r="K33">
        <v>12</v>
      </c>
      <c r="L33">
        <v>10</v>
      </c>
      <c r="M33">
        <v>8</v>
      </c>
      <c r="N33">
        <v>2</v>
      </c>
      <c r="O33">
        <v>1</v>
      </c>
      <c r="P33">
        <v>1</v>
      </c>
      <c r="Q33">
        <v>2</v>
      </c>
      <c r="R33">
        <v>1</v>
      </c>
      <c r="S33">
        <v>1</v>
      </c>
      <c r="T33">
        <v>6</v>
      </c>
      <c r="U33">
        <v>0</v>
      </c>
      <c r="V33">
        <v>1</v>
      </c>
    </row>
    <row r="35" spans="2:22" x14ac:dyDescent="0.25">
      <c r="B35" t="s">
        <v>11</v>
      </c>
      <c r="C35" s="1">
        <f t="shared" ref="C35:H35" si="44">AVERAGE(C25:C27)</f>
        <v>0.33333333333333331</v>
      </c>
      <c r="D35" s="1">
        <f t="shared" si="44"/>
        <v>2</v>
      </c>
      <c r="E35" s="1">
        <f t="shared" si="44"/>
        <v>0</v>
      </c>
      <c r="F35" s="1">
        <f t="shared" si="44"/>
        <v>0</v>
      </c>
      <c r="G35" s="1">
        <f t="shared" si="44"/>
        <v>2.6666666666666665</v>
      </c>
      <c r="H35" s="1">
        <f t="shared" si="44"/>
        <v>1</v>
      </c>
      <c r="I35" s="1">
        <f t="shared" ref="I35:J35" si="45">AVERAGE(I25:I27)</f>
        <v>1</v>
      </c>
      <c r="J35" s="1">
        <f t="shared" si="45"/>
        <v>4.666666666666667</v>
      </c>
      <c r="K35" s="1">
        <f t="shared" ref="K35:L35" si="46">AVERAGE(K25:K27)</f>
        <v>4</v>
      </c>
      <c r="L35" s="1">
        <f t="shared" si="46"/>
        <v>3.6666666666666665</v>
      </c>
      <c r="M35" s="1">
        <f t="shared" ref="M35:N35" si="47">AVERAGE(M25:M27)</f>
        <v>4.333333333333333</v>
      </c>
      <c r="N35" s="1">
        <f t="shared" si="47"/>
        <v>1</v>
      </c>
      <c r="O35" s="1">
        <f t="shared" ref="O35:P35" si="48">AVERAGE(O25:O27)</f>
        <v>1.3333333333333333</v>
      </c>
      <c r="P35" s="1">
        <f t="shared" si="48"/>
        <v>2.3333333333333335</v>
      </c>
      <c r="Q35" s="1">
        <f t="shared" ref="Q35:R35" si="49">AVERAGE(Q25:Q27)</f>
        <v>1</v>
      </c>
      <c r="R35" s="1">
        <f t="shared" si="49"/>
        <v>2.3333333333333335</v>
      </c>
      <c r="S35" s="1">
        <f t="shared" ref="S35:T35" si="50">AVERAGE(S25:S27)</f>
        <v>8</v>
      </c>
      <c r="T35" s="1">
        <f t="shared" si="50"/>
        <v>5.666666666666667</v>
      </c>
      <c r="U35" s="1">
        <f t="shared" ref="U35:V35" si="51">AVERAGE(U25:U27)</f>
        <v>6.333333333333333</v>
      </c>
      <c r="V35" s="1">
        <f t="shared" si="51"/>
        <v>5.666666666666667</v>
      </c>
    </row>
    <row r="36" spans="2:22" x14ac:dyDescent="0.25">
      <c r="B36" t="s">
        <v>12</v>
      </c>
      <c r="C36" s="1">
        <f t="shared" ref="C36:H36" si="52">AVERAGE(C28:C30)</f>
        <v>1.3333333333333333</v>
      </c>
      <c r="D36" s="1">
        <f t="shared" si="52"/>
        <v>3.6666666666666665</v>
      </c>
      <c r="E36" s="1">
        <f t="shared" si="52"/>
        <v>5.333333333333333</v>
      </c>
      <c r="F36" s="1">
        <f t="shared" si="52"/>
        <v>5</v>
      </c>
      <c r="G36" s="1">
        <f t="shared" si="52"/>
        <v>3</v>
      </c>
      <c r="H36" s="1">
        <f t="shared" si="52"/>
        <v>3</v>
      </c>
      <c r="I36" s="1">
        <f t="shared" ref="I36:J36" si="53">AVERAGE(I28:I30)</f>
        <v>1.6666666666666667</v>
      </c>
      <c r="J36" s="1">
        <f t="shared" si="53"/>
        <v>4.666666666666667</v>
      </c>
      <c r="K36" s="1">
        <f t="shared" ref="K36:L36" si="54">AVERAGE(K28:K30)</f>
        <v>4.333333333333333</v>
      </c>
      <c r="L36" s="1">
        <f t="shared" si="54"/>
        <v>5</v>
      </c>
      <c r="M36" s="1">
        <f t="shared" ref="M36:N36" si="55">AVERAGE(M28:M30)</f>
        <v>3.6666666666666665</v>
      </c>
      <c r="N36" s="1">
        <f t="shared" si="55"/>
        <v>3.3333333333333335</v>
      </c>
      <c r="O36" s="1">
        <f t="shared" ref="O36:P36" si="56">AVERAGE(O28:O30)</f>
        <v>2</v>
      </c>
      <c r="P36" s="1">
        <f t="shared" si="56"/>
        <v>3</v>
      </c>
      <c r="Q36" s="1">
        <f t="shared" ref="Q36:R36" si="57">AVERAGE(Q28:Q30)</f>
        <v>2.6666666666666665</v>
      </c>
      <c r="R36" s="1">
        <f t="shared" si="57"/>
        <v>3</v>
      </c>
      <c r="S36" s="1">
        <f t="shared" ref="S36:T36" si="58">AVERAGE(S28:S30)</f>
        <v>4.333333333333333</v>
      </c>
      <c r="T36" s="1">
        <f t="shared" si="58"/>
        <v>3</v>
      </c>
      <c r="U36" s="1">
        <f t="shared" ref="U36:V36" si="59">AVERAGE(U28:U30)</f>
        <v>4</v>
      </c>
      <c r="V36" s="1">
        <f t="shared" si="59"/>
        <v>2</v>
      </c>
    </row>
    <row r="37" spans="2:22" x14ac:dyDescent="0.25">
      <c r="B37" t="s">
        <v>13</v>
      </c>
      <c r="C37" s="1"/>
      <c r="D37" s="1"/>
      <c r="E37" s="1">
        <f t="shared" ref="E37:J37" si="60">AVERAGE(E31:E33)</f>
        <v>7</v>
      </c>
      <c r="F37" s="1">
        <f t="shared" si="60"/>
        <v>16.666666666666668</v>
      </c>
      <c r="G37" s="1">
        <f t="shared" si="60"/>
        <v>64.666666666666671</v>
      </c>
      <c r="H37" s="1">
        <f t="shared" si="60"/>
        <v>55.333333333333336</v>
      </c>
      <c r="I37" s="1">
        <f t="shared" si="60"/>
        <v>52.333333333333336</v>
      </c>
      <c r="J37" s="1">
        <f t="shared" si="60"/>
        <v>45.333333333333336</v>
      </c>
      <c r="K37" s="1">
        <f t="shared" ref="K37:L37" si="61">AVERAGE(K31:K33)</f>
        <v>14.333333333333334</v>
      </c>
      <c r="L37" s="1">
        <f t="shared" si="61"/>
        <v>12.333333333333334</v>
      </c>
      <c r="M37" s="1">
        <f t="shared" ref="M37:N37" si="62">AVERAGE(M31:M33)</f>
        <v>6.333333333333333</v>
      </c>
      <c r="N37" s="1">
        <f t="shared" si="62"/>
        <v>4</v>
      </c>
      <c r="O37" s="1">
        <f t="shared" ref="O37:P37" si="63">AVERAGE(O31:O33)</f>
        <v>2</v>
      </c>
      <c r="P37" s="1">
        <f t="shared" si="63"/>
        <v>1.3333333333333333</v>
      </c>
      <c r="Q37" s="1">
        <f t="shared" ref="Q37:R37" si="64">AVERAGE(Q31:Q33)</f>
        <v>6.666666666666667</v>
      </c>
      <c r="R37" s="1">
        <f t="shared" si="64"/>
        <v>2</v>
      </c>
      <c r="S37" s="1">
        <f t="shared" ref="S37:T37" si="65">AVERAGE(S31:S33)</f>
        <v>2</v>
      </c>
      <c r="T37" s="1">
        <f t="shared" si="65"/>
        <v>7.666666666666667</v>
      </c>
      <c r="U37" s="1">
        <f t="shared" ref="U37:V37" si="66">AVERAGE(U31:U33)</f>
        <v>0.33333333333333331</v>
      </c>
      <c r="V37" s="1">
        <f t="shared" si="66"/>
        <v>0.66666666666666663</v>
      </c>
    </row>
    <row r="39" spans="2:22" x14ac:dyDescent="0.25">
      <c r="B39" t="s">
        <v>15</v>
      </c>
    </row>
    <row r="41" spans="2:22" x14ac:dyDescent="0.25">
      <c r="B41" t="s">
        <v>2</v>
      </c>
      <c r="C41">
        <f t="shared" ref="C41:M41" si="67">C25/C6</f>
        <v>0</v>
      </c>
      <c r="D41">
        <f t="shared" si="67"/>
        <v>2.4645717806531116E-3</v>
      </c>
      <c r="E41">
        <f t="shared" si="67"/>
        <v>0</v>
      </c>
      <c r="F41">
        <f t="shared" si="67"/>
        <v>0</v>
      </c>
      <c r="G41">
        <f t="shared" si="67"/>
        <v>2.1037868162692847E-3</v>
      </c>
      <c r="H41">
        <f t="shared" si="67"/>
        <v>9.0579710144927537E-4</v>
      </c>
      <c r="I41">
        <f t="shared" si="67"/>
        <v>0</v>
      </c>
      <c r="J41">
        <f t="shared" si="67"/>
        <v>5.4525627044711015E-3</v>
      </c>
      <c r="K41">
        <f t="shared" si="67"/>
        <v>3.7499999999999999E-3</v>
      </c>
      <c r="L41">
        <f t="shared" si="67"/>
        <v>3.8893690579083835E-3</v>
      </c>
      <c r="M41">
        <f t="shared" si="67"/>
        <v>3.854389721627409E-3</v>
      </c>
      <c r="N41">
        <f t="shared" ref="N41:O41" si="68">N25/N6</f>
        <v>2.0689655172413794E-3</v>
      </c>
      <c r="O41">
        <f t="shared" si="68"/>
        <v>1.9218449711723255E-3</v>
      </c>
      <c r="P41">
        <f t="shared" ref="P41:Q41" si="69">P25/P6</f>
        <v>3.70919881305638E-3</v>
      </c>
      <c r="Q41">
        <f t="shared" si="69"/>
        <v>7.2254335260115603E-4</v>
      </c>
      <c r="R41">
        <f t="shared" ref="R41:S41" si="70">R25/R6</f>
        <v>4.0000000000000001E-3</v>
      </c>
      <c r="S41">
        <f t="shared" si="70"/>
        <v>8.7118855009334171E-3</v>
      </c>
      <c r="T41">
        <f t="shared" ref="T41:V41" si="71">T25/T6</f>
        <v>7.5885328836424954E-3</v>
      </c>
      <c r="U41">
        <f t="shared" si="71"/>
        <v>8.8593576965669985E-3</v>
      </c>
      <c r="V41">
        <f t="shared" si="71"/>
        <v>2.952755905511811E-3</v>
      </c>
    </row>
    <row r="42" spans="2:22" x14ac:dyDescent="0.25">
      <c r="B42" t="s">
        <v>3</v>
      </c>
      <c r="C42">
        <f t="shared" ref="C42:M42" si="72">C26/C7</f>
        <v>2.1598272138228943E-3</v>
      </c>
      <c r="D42">
        <f t="shared" si="72"/>
        <v>2.1321961620469083E-3</v>
      </c>
      <c r="E42">
        <f t="shared" si="72"/>
        <v>0</v>
      </c>
      <c r="F42">
        <f t="shared" si="72"/>
        <v>0</v>
      </c>
      <c r="G42">
        <f t="shared" si="72"/>
        <v>2.1645021645021645E-3</v>
      </c>
      <c r="H42">
        <f t="shared" si="72"/>
        <v>1.1148272017837235E-3</v>
      </c>
      <c r="I42">
        <f t="shared" si="72"/>
        <v>4.7393364928909956E-3</v>
      </c>
      <c r="J42">
        <f t="shared" si="72"/>
        <v>5.6100981767180924E-3</v>
      </c>
      <c r="K42">
        <f t="shared" si="72"/>
        <v>1.0940919037199124E-3</v>
      </c>
      <c r="L42">
        <f t="shared" si="72"/>
        <v>1.1904761904761906E-3</v>
      </c>
      <c r="M42">
        <f t="shared" si="72"/>
        <v>1.0141987829614604E-3</v>
      </c>
      <c r="N42">
        <f t="shared" ref="N42:O42" si="73">N26/N7</f>
        <v>0</v>
      </c>
      <c r="O42">
        <f t="shared" si="73"/>
        <v>0</v>
      </c>
      <c r="P42">
        <f t="shared" ref="P42:Q42" si="74">P26/P7</f>
        <v>8.6956521739130438E-4</v>
      </c>
      <c r="Q42">
        <f t="shared" si="74"/>
        <v>2.1739130434782609E-3</v>
      </c>
      <c r="R42">
        <f t="shared" ref="R42:S42" si="75">R26/R7</f>
        <v>1.201923076923077E-3</v>
      </c>
      <c r="S42">
        <f t="shared" si="75"/>
        <v>5.3648068669527897E-3</v>
      </c>
      <c r="T42">
        <f t="shared" ref="T42:V42" si="76">T26/T7</f>
        <v>5.2910052910052907E-3</v>
      </c>
      <c r="U42">
        <f t="shared" si="76"/>
        <v>1.059001512859304E-2</v>
      </c>
      <c r="V42">
        <f t="shared" si="76"/>
        <v>8.6455331412103754E-3</v>
      </c>
    </row>
    <row r="43" spans="2:22" x14ac:dyDescent="0.25">
      <c r="B43" t="s">
        <v>4</v>
      </c>
      <c r="C43">
        <f t="shared" ref="C43:M43" si="77">C27/C8</f>
        <v>0</v>
      </c>
      <c r="D43">
        <f t="shared" si="77"/>
        <v>1.7452006980802793E-3</v>
      </c>
      <c r="E43">
        <f t="shared" si="77"/>
        <v>0</v>
      </c>
      <c r="F43">
        <f t="shared" si="77"/>
        <v>0</v>
      </c>
      <c r="G43">
        <f t="shared" si="77"/>
        <v>2.4271844660194173E-3</v>
      </c>
      <c r="H43">
        <f t="shared" si="77"/>
        <v>8.6730268863833475E-4</v>
      </c>
      <c r="I43">
        <f t="shared" si="77"/>
        <v>0</v>
      </c>
      <c r="J43">
        <f t="shared" si="77"/>
        <v>4.8216007714561235E-3</v>
      </c>
      <c r="K43">
        <f t="shared" si="77"/>
        <v>2.8026905829596411E-3</v>
      </c>
      <c r="L43">
        <f t="shared" si="77"/>
        <v>5.274261603375527E-4</v>
      </c>
      <c r="M43">
        <f t="shared" si="77"/>
        <v>1.9354838709677419E-3</v>
      </c>
      <c r="N43">
        <f t="shared" ref="N43:O43" si="78">N27/N8</f>
        <v>0</v>
      </c>
      <c r="O43">
        <f t="shared" si="78"/>
        <v>4.9825610363726954E-4</v>
      </c>
      <c r="P43">
        <f t="shared" ref="P43:Q43" si="79">P27/P8</f>
        <v>5.2137643378519292E-4</v>
      </c>
      <c r="Q43">
        <f t="shared" si="79"/>
        <v>0</v>
      </c>
      <c r="R43">
        <f t="shared" ref="R43:S43" si="80">R27/R8</f>
        <v>7.3421439060205576E-4</v>
      </c>
      <c r="S43">
        <f t="shared" si="80"/>
        <v>2.9171528588098016E-3</v>
      </c>
      <c r="T43">
        <f t="shared" ref="T43:V43" si="81">T27/T8</f>
        <v>3.4934497816593887E-3</v>
      </c>
      <c r="U43">
        <f t="shared" si="81"/>
        <v>2.967359050445104E-3</v>
      </c>
      <c r="V43">
        <f t="shared" si="81"/>
        <v>5.9171597633136093E-3</v>
      </c>
    </row>
    <row r="44" spans="2:22" x14ac:dyDescent="0.25">
      <c r="B44" t="s">
        <v>5</v>
      </c>
      <c r="C44">
        <f t="shared" ref="C44:M44" si="82">C28/C9</f>
        <v>8.5251491901108269E-4</v>
      </c>
      <c r="D44">
        <f t="shared" si="82"/>
        <v>4.7058823529411761E-3</v>
      </c>
      <c r="E44">
        <f t="shared" si="82"/>
        <v>7.7021822849807449E-3</v>
      </c>
      <c r="F44">
        <f t="shared" si="82"/>
        <v>6.5019505851755524E-3</v>
      </c>
      <c r="G44">
        <f t="shared" si="82"/>
        <v>5.2151238591916557E-3</v>
      </c>
      <c r="H44">
        <f t="shared" si="82"/>
        <v>5.7077625570776253E-3</v>
      </c>
      <c r="I44">
        <f t="shared" si="82"/>
        <v>3.9215686274509803E-3</v>
      </c>
      <c r="J44">
        <f t="shared" si="82"/>
        <v>1.1363636363636364E-2</v>
      </c>
      <c r="K44">
        <f t="shared" si="82"/>
        <v>6.7396798652064023E-3</v>
      </c>
      <c r="L44">
        <f t="shared" si="82"/>
        <v>1.2731481481481481E-2</v>
      </c>
      <c r="M44">
        <f t="shared" si="82"/>
        <v>8.4337349397590362E-3</v>
      </c>
      <c r="N44">
        <f t="shared" ref="N44:O44" si="83">N28/N9</f>
        <v>1.1612903225806452E-2</v>
      </c>
      <c r="O44">
        <f t="shared" si="83"/>
        <v>2.5906735751295338E-3</v>
      </c>
      <c r="P44">
        <f t="shared" ref="P44:Q44" si="84">P28/P9</f>
        <v>6.5963060686015833E-3</v>
      </c>
      <c r="Q44">
        <f t="shared" si="84"/>
        <v>5.8139534883720929E-3</v>
      </c>
      <c r="R44">
        <f t="shared" ref="R44:S44" si="85">R28/R9</f>
        <v>7.0821529745042494E-3</v>
      </c>
      <c r="S44">
        <f t="shared" si="85"/>
        <v>6.3578564940962763E-3</v>
      </c>
      <c r="T44">
        <f t="shared" ref="T44:V44" si="86">T28/T9</f>
        <v>4.4286979627989375E-3</v>
      </c>
      <c r="U44">
        <f t="shared" si="86"/>
        <v>3.0376670716889429E-3</v>
      </c>
      <c r="V44">
        <f t="shared" si="86"/>
        <v>1.8796992481203006E-3</v>
      </c>
    </row>
    <row r="45" spans="2:22" x14ac:dyDescent="0.25">
      <c r="B45" t="s">
        <v>6</v>
      </c>
      <c r="C45">
        <f t="shared" ref="C45:M45" si="87">C29/C10</f>
        <v>4.3898156277436348E-4</v>
      </c>
      <c r="D45">
        <f t="shared" si="87"/>
        <v>4.0650406504065045E-3</v>
      </c>
      <c r="E45">
        <f t="shared" si="87"/>
        <v>6.1274509803921568E-3</v>
      </c>
      <c r="F45">
        <f t="shared" si="87"/>
        <v>3.6101083032490976E-3</v>
      </c>
      <c r="G45">
        <f t="shared" si="87"/>
        <v>2.7272727272727275E-3</v>
      </c>
      <c r="H45">
        <f t="shared" si="87"/>
        <v>1.3908205841446453E-3</v>
      </c>
      <c r="I45">
        <f t="shared" si="87"/>
        <v>8.9126559714795004E-4</v>
      </c>
      <c r="J45">
        <f t="shared" si="87"/>
        <v>5.1238257899231428E-3</v>
      </c>
      <c r="K45">
        <f t="shared" si="87"/>
        <v>1.2106537530266344E-3</v>
      </c>
      <c r="L45">
        <f t="shared" si="87"/>
        <v>1.2706480304955528E-3</v>
      </c>
      <c r="M45">
        <f t="shared" si="87"/>
        <v>9.813542688910696E-4</v>
      </c>
      <c r="N45">
        <f t="shared" ref="N45:O45" si="88">N29/N10</f>
        <v>0</v>
      </c>
      <c r="O45">
        <f t="shared" si="88"/>
        <v>1.3947001394700139E-3</v>
      </c>
      <c r="P45">
        <f t="shared" ref="P45:Q45" si="89">P29/P10</f>
        <v>1.5479876160990713E-3</v>
      </c>
      <c r="Q45">
        <f t="shared" si="89"/>
        <v>6.6711140760506999E-4</v>
      </c>
      <c r="R45">
        <f t="shared" ref="R45:S45" si="90">R29/R10</f>
        <v>2.0325203252032522E-3</v>
      </c>
      <c r="S45">
        <f t="shared" si="90"/>
        <v>2.1261516654854712E-3</v>
      </c>
      <c r="T45">
        <f t="shared" ref="T45:V45" si="91">T29/T10</f>
        <v>1.3840830449826989E-3</v>
      </c>
      <c r="U45">
        <f t="shared" si="91"/>
        <v>2.2209883398112162E-3</v>
      </c>
      <c r="V45">
        <f t="shared" si="91"/>
        <v>1.5174506828528073E-3</v>
      </c>
    </row>
    <row r="46" spans="2:22" x14ac:dyDescent="0.25">
      <c r="B46" t="s">
        <v>7</v>
      </c>
      <c r="C46">
        <f t="shared" ref="C46:M46" si="92">C30/C11</f>
        <v>1.3774104683195593E-3</v>
      </c>
      <c r="D46">
        <f t="shared" si="92"/>
        <v>3.2327586206896551E-3</v>
      </c>
      <c r="E46">
        <f t="shared" si="92"/>
        <v>5.1493305870236872E-3</v>
      </c>
      <c r="F46">
        <f t="shared" si="92"/>
        <v>9.0791180285343717E-3</v>
      </c>
      <c r="G46">
        <f t="shared" si="92"/>
        <v>3.3613445378151263E-3</v>
      </c>
      <c r="H46">
        <f t="shared" si="92"/>
        <v>3.2840722495894909E-3</v>
      </c>
      <c r="I46">
        <f t="shared" si="92"/>
        <v>1.4925373134328358E-3</v>
      </c>
      <c r="J46">
        <f t="shared" si="92"/>
        <v>3.5273368606701938E-3</v>
      </c>
      <c r="K46">
        <f t="shared" si="92"/>
        <v>5.8027079303675051E-3</v>
      </c>
      <c r="L46">
        <f t="shared" si="92"/>
        <v>2.5157232704402514E-3</v>
      </c>
      <c r="M46">
        <f t="shared" si="92"/>
        <v>3.3613445378151263E-3</v>
      </c>
      <c r="N46">
        <f t="shared" ref="N46:O46" si="93">N30/N11</f>
        <v>1.6501650165016502E-3</v>
      </c>
      <c r="O46">
        <f t="shared" si="93"/>
        <v>1.4619883040935672E-3</v>
      </c>
      <c r="P46">
        <f t="shared" ref="P46:Q46" si="94">P30/P11</f>
        <v>4.0733197556008143E-3</v>
      </c>
      <c r="Q46">
        <f t="shared" si="94"/>
        <v>1.3623978201634877E-3</v>
      </c>
      <c r="R46">
        <f t="shared" ref="R46:S46" si="95">R30/R11</f>
        <v>1.8001800180018001E-3</v>
      </c>
      <c r="S46">
        <f t="shared" si="95"/>
        <v>4.87012987012987E-3</v>
      </c>
      <c r="T46">
        <f t="shared" ref="T46:V46" si="96">T30/T11</f>
        <v>2.0661157024793389E-3</v>
      </c>
      <c r="U46">
        <f t="shared" si="96"/>
        <v>2.8763183125599234E-3</v>
      </c>
      <c r="V46">
        <f t="shared" si="96"/>
        <v>1.6515276630883566E-3</v>
      </c>
    </row>
    <row r="47" spans="2:22" x14ac:dyDescent="0.25">
      <c r="B47" t="s">
        <v>8</v>
      </c>
      <c r="E47">
        <f t="shared" ref="E47:M47" si="97">E31/E12</f>
        <v>2.403846153846154E-3</v>
      </c>
      <c r="F47">
        <f t="shared" si="97"/>
        <v>3.8095238095238095E-3</v>
      </c>
      <c r="G47">
        <f t="shared" si="97"/>
        <v>2.1906693711967545E-2</v>
      </c>
      <c r="H47">
        <f t="shared" si="97"/>
        <v>2.6944274341702389E-2</v>
      </c>
      <c r="I47">
        <f>I31/I12</f>
        <v>1.9668737060041408E-2</v>
      </c>
      <c r="J47">
        <f t="shared" si="97"/>
        <v>2.1923937360178971E-2</v>
      </c>
      <c r="K47">
        <f t="shared" si="97"/>
        <v>6.2086092715231784E-3</v>
      </c>
      <c r="L47">
        <f t="shared" si="97"/>
        <v>2.4529844644317253E-3</v>
      </c>
      <c r="M47">
        <f t="shared" si="97"/>
        <v>4.3802014892685063E-4</v>
      </c>
      <c r="N47">
        <f t="shared" ref="N47:O47" si="98">N31/N12</f>
        <v>1.5057406361754188E-3</v>
      </c>
      <c r="O47">
        <f t="shared" si="98"/>
        <v>6.8823124569855469E-4</v>
      </c>
      <c r="P47">
        <f t="shared" ref="P47:Q47" si="99">P31/P12</f>
        <v>2.4283632831471587E-4</v>
      </c>
      <c r="Q47">
        <f t="shared" si="99"/>
        <v>1.0945709281961471E-3</v>
      </c>
      <c r="R47">
        <f t="shared" ref="R47:S47" si="100">R31/R12</f>
        <v>2.5380710659898478E-4</v>
      </c>
      <c r="S47">
        <f t="shared" si="100"/>
        <v>6.0386473429951688E-4</v>
      </c>
      <c r="T47">
        <f t="shared" ref="T47:V47" si="101">T31/T12</f>
        <v>1.6981532583315645E-3</v>
      </c>
      <c r="U47">
        <f t="shared" si="101"/>
        <v>0</v>
      </c>
      <c r="V47">
        <f t="shared" si="101"/>
        <v>0</v>
      </c>
    </row>
    <row r="48" spans="2:22" x14ac:dyDescent="0.25">
      <c r="B48" t="s">
        <v>9</v>
      </c>
      <c r="E48">
        <f t="shared" ref="E48:M48" si="102">E32/E13</f>
        <v>2.0814748736247396E-3</v>
      </c>
      <c r="F48">
        <f t="shared" si="102"/>
        <v>2.7978933508887426E-3</v>
      </c>
      <c r="G48">
        <f t="shared" si="102"/>
        <v>2.3017193566278425E-2</v>
      </c>
      <c r="H48">
        <f t="shared" si="102"/>
        <v>3.1334622823984526E-2</v>
      </c>
      <c r="I48">
        <f t="shared" si="102"/>
        <v>2.3064250411861616E-2</v>
      </c>
      <c r="J48">
        <f t="shared" si="102"/>
        <v>2.8645833333333332E-2</v>
      </c>
      <c r="K48">
        <f t="shared" si="102"/>
        <v>7.336084364970197E-3</v>
      </c>
      <c r="L48">
        <f t="shared" si="102"/>
        <v>3.4301394923393551E-3</v>
      </c>
      <c r="M48">
        <f t="shared" si="102"/>
        <v>1.5917934205871948E-3</v>
      </c>
      <c r="N48">
        <f t="shared" ref="N48:O48" si="103">N32/N13</f>
        <v>3.2626427406199022E-4</v>
      </c>
      <c r="O48">
        <f t="shared" si="103"/>
        <v>3.3217073575817971E-4</v>
      </c>
      <c r="P48">
        <f t="shared" ref="P48:Q48" si="104">P32/P13</f>
        <v>3.332222592469177E-4</v>
      </c>
      <c r="Q48">
        <f t="shared" si="104"/>
        <v>2.1269633507853404E-3</v>
      </c>
      <c r="R48">
        <f t="shared" ref="R48:S48" si="105">R32/R13</f>
        <v>7.3882526782415958E-4</v>
      </c>
      <c r="S48">
        <f t="shared" si="105"/>
        <v>6.1906727197688811E-4</v>
      </c>
      <c r="T48">
        <f t="shared" ref="T48:V48" si="106">T32/T13</f>
        <v>1.9210245464247599E-3</v>
      </c>
      <c r="U48">
        <f t="shared" si="106"/>
        <v>1.9661816751867872E-4</v>
      </c>
      <c r="V48">
        <f t="shared" si="106"/>
        <v>2.3849272597185786E-4</v>
      </c>
    </row>
    <row r="49" spans="2:22" x14ac:dyDescent="0.25">
      <c r="B49" t="s">
        <v>10</v>
      </c>
      <c r="E49">
        <f t="shared" ref="E49:M49" si="107">E33/E14</f>
        <v>2.0449897750511249E-3</v>
      </c>
      <c r="F49">
        <f t="shared" si="107"/>
        <v>3.772635814889336E-3</v>
      </c>
      <c r="G49">
        <f t="shared" si="107"/>
        <v>2.1236959761549927E-2</v>
      </c>
      <c r="H49">
        <f t="shared" si="107"/>
        <v>2.2416621104428651E-2</v>
      </c>
      <c r="I49">
        <f t="shared" si="107"/>
        <v>1.7569021154535677E-2</v>
      </c>
      <c r="J49">
        <f t="shared" si="107"/>
        <v>1.3507809202195019E-2</v>
      </c>
      <c r="K49">
        <f t="shared" si="107"/>
        <v>4.125128910278446E-3</v>
      </c>
      <c r="L49">
        <f t="shared" si="107"/>
        <v>1.8590816136828407E-3</v>
      </c>
      <c r="M49">
        <f t="shared" si="107"/>
        <v>1.3010245568385104E-3</v>
      </c>
      <c r="N49">
        <f t="shared" ref="N49:O49" si="108">N33/N14</f>
        <v>4.2211903756859433E-4</v>
      </c>
      <c r="O49">
        <f t="shared" si="108"/>
        <v>2.5081514923501377E-4</v>
      </c>
      <c r="P49">
        <f t="shared" ref="P49:Q49" si="109">P33/P14</f>
        <v>2.6469031233456857E-4</v>
      </c>
      <c r="Q49">
        <f t="shared" si="109"/>
        <v>5.2659294365455498E-4</v>
      </c>
      <c r="R49">
        <f t="shared" ref="R49:S49" si="110">R33/R14</f>
        <v>2.3963575365444525E-4</v>
      </c>
      <c r="S49">
        <f t="shared" si="110"/>
        <v>2.6932399676811203E-4</v>
      </c>
      <c r="T49">
        <f t="shared" ref="T49:V49" si="111">T33/T14</f>
        <v>1.0942914462885281E-3</v>
      </c>
      <c r="U49">
        <f t="shared" si="111"/>
        <v>0</v>
      </c>
      <c r="V49">
        <f t="shared" si="111"/>
        <v>3.0175015087507544E-4</v>
      </c>
    </row>
    <row r="51" spans="2:22" x14ac:dyDescent="0.25">
      <c r="B51" t="s">
        <v>11</v>
      </c>
      <c r="C51" s="3">
        <f t="shared" ref="C51:H51" si="112">AVERAGE(C41:C43)</f>
        <v>7.1994240460763147E-4</v>
      </c>
      <c r="D51" s="3">
        <f t="shared" si="112"/>
        <v>2.1139895469267666E-3</v>
      </c>
      <c r="E51" s="3">
        <f t="shared" si="112"/>
        <v>0</v>
      </c>
      <c r="F51" s="3">
        <f t="shared" si="112"/>
        <v>0</v>
      </c>
      <c r="G51" s="3">
        <f t="shared" si="112"/>
        <v>2.2318244822636221E-3</v>
      </c>
      <c r="H51" s="3">
        <f t="shared" si="112"/>
        <v>9.6264233062377791E-4</v>
      </c>
      <c r="I51" s="3">
        <f t="shared" ref="I51:J51" si="113">AVERAGE(I41:I43)</f>
        <v>1.5797788309636653E-3</v>
      </c>
      <c r="J51" s="3">
        <f t="shared" si="113"/>
        <v>5.2947538842151058E-3</v>
      </c>
      <c r="K51" s="3">
        <f t="shared" ref="K51:L51" si="114">AVERAGE(K41:K43)</f>
        <v>2.5489274955598513E-3</v>
      </c>
      <c r="L51" s="3">
        <f t="shared" si="114"/>
        <v>1.8690904695740423E-3</v>
      </c>
      <c r="M51" s="3">
        <f t="shared" ref="M51" si="115">AVERAGE(M41:M43)</f>
        <v>2.2680241251855373E-3</v>
      </c>
      <c r="N51" s="3">
        <f t="shared" ref="N51:S51" si="116">AVERAGE(N41:N43)</f>
        <v>6.8965517241379316E-4</v>
      </c>
      <c r="O51" s="3">
        <f t="shared" si="116"/>
        <v>8.0670035826986509E-4</v>
      </c>
      <c r="P51" s="3">
        <f t="shared" si="116"/>
        <v>1.7000468214109592E-3</v>
      </c>
      <c r="Q51" s="3">
        <f t="shared" si="116"/>
        <v>9.6548546535980568E-4</v>
      </c>
      <c r="R51" s="3">
        <f t="shared" si="116"/>
        <v>1.9787124891750443E-3</v>
      </c>
      <c r="S51" s="3">
        <f t="shared" si="116"/>
        <v>5.6646150755653357E-3</v>
      </c>
      <c r="T51" s="3">
        <f t="shared" ref="T51:V51" si="117">AVERAGE(T41:T43)</f>
        <v>5.4576626521023915E-3</v>
      </c>
      <c r="U51" s="3">
        <f t="shared" si="117"/>
        <v>7.4722439585350464E-3</v>
      </c>
      <c r="V51" s="3">
        <f t="shared" si="117"/>
        <v>5.8384829366785983E-3</v>
      </c>
    </row>
    <row r="52" spans="2:22" x14ac:dyDescent="0.25">
      <c r="B52" t="s">
        <v>12</v>
      </c>
      <c r="C52" s="3">
        <f t="shared" ref="C52:H52" si="118">AVERAGE(C44:C46)</f>
        <v>8.8963565003500179E-4</v>
      </c>
      <c r="D52" s="3">
        <f t="shared" si="118"/>
        <v>4.0012272080124445E-3</v>
      </c>
      <c r="E52" s="3">
        <f t="shared" si="118"/>
        <v>6.3263212841321963E-3</v>
      </c>
      <c r="F52" s="3">
        <f t="shared" si="118"/>
        <v>6.3970589723196733E-3</v>
      </c>
      <c r="G52" s="3">
        <f t="shared" si="118"/>
        <v>3.7679137080931699E-3</v>
      </c>
      <c r="H52" s="3">
        <f t="shared" si="118"/>
        <v>3.4608851302705868E-3</v>
      </c>
      <c r="I52" s="3">
        <f t="shared" ref="I52:J52" si="119">AVERAGE(I44:I46)</f>
        <v>2.1017905126772553E-3</v>
      </c>
      <c r="J52" s="3">
        <f t="shared" si="119"/>
        <v>6.6715996714099002E-3</v>
      </c>
      <c r="K52" s="3">
        <f t="shared" ref="K52:L52" si="120">AVERAGE(K44:K46)</f>
        <v>4.5843471828668466E-3</v>
      </c>
      <c r="L52" s="3">
        <f t="shared" si="120"/>
        <v>5.5059509274724286E-3</v>
      </c>
      <c r="M52" s="3">
        <f t="shared" ref="M52:N52" si="121">AVERAGE(M44:M46)</f>
        <v>4.258811248821744E-3</v>
      </c>
      <c r="N52" s="3">
        <f t="shared" si="121"/>
        <v>4.4210227474360342E-3</v>
      </c>
      <c r="O52" s="3">
        <f t="shared" ref="O52:T52" si="122">AVERAGE(O44:O46)</f>
        <v>1.8157873395643715E-3</v>
      </c>
      <c r="P52" s="3">
        <f t="shared" si="122"/>
        <v>4.0725378134338222E-3</v>
      </c>
      <c r="Q52" s="3">
        <f t="shared" si="122"/>
        <v>2.6144875720468838E-3</v>
      </c>
      <c r="R52" s="3">
        <f t="shared" si="122"/>
        <v>3.638284439236434E-3</v>
      </c>
      <c r="S52" s="3">
        <f t="shared" si="122"/>
        <v>4.4513793432372061E-3</v>
      </c>
      <c r="T52" s="3">
        <f t="shared" si="122"/>
        <v>2.6262989034203251E-3</v>
      </c>
      <c r="U52" s="3">
        <f t="shared" ref="U52:V52" si="123">AVERAGE(U44:U46)</f>
        <v>2.7116579080200278E-3</v>
      </c>
      <c r="V52" s="3">
        <f t="shared" si="123"/>
        <v>1.6828925313538215E-3</v>
      </c>
    </row>
    <row r="53" spans="2:22" x14ac:dyDescent="0.25">
      <c r="B53" t="s">
        <v>13</v>
      </c>
      <c r="C53" s="3"/>
      <c r="D53" s="3"/>
      <c r="E53" s="3">
        <f t="shared" ref="E53:J53" si="124">AVERAGE(E47:E49)</f>
        <v>2.1767702675073394E-3</v>
      </c>
      <c r="F53" s="3">
        <f t="shared" si="124"/>
        <v>3.4600176584339629E-3</v>
      </c>
      <c r="G53" s="3">
        <f t="shared" si="124"/>
        <v>2.2053615679931967E-2</v>
      </c>
      <c r="H53" s="3">
        <f t="shared" si="124"/>
        <v>2.6898506090038521E-2</v>
      </c>
      <c r="I53" s="3">
        <f t="shared" si="124"/>
        <v>2.0100669542146232E-2</v>
      </c>
      <c r="J53" s="3">
        <f t="shared" si="124"/>
        <v>2.1359193298569109E-2</v>
      </c>
      <c r="K53" s="3">
        <f t="shared" ref="K53:L53" si="125">AVERAGE(K47:K49)</f>
        <v>5.8899408489239405E-3</v>
      </c>
      <c r="L53" s="3">
        <f t="shared" si="125"/>
        <v>2.5807351901513073E-3</v>
      </c>
      <c r="M53" s="3">
        <f t="shared" ref="M53:N53" si="126">AVERAGE(M47:M49)</f>
        <v>1.1102793754508521E-3</v>
      </c>
      <c r="N53" s="3">
        <f t="shared" si="126"/>
        <v>7.5137464926866777E-4</v>
      </c>
      <c r="O53" s="3">
        <f t="shared" ref="O53:P53" si="127">AVERAGE(O47:O49)</f>
        <v>4.2373904356391611E-4</v>
      </c>
      <c r="P53" s="3">
        <f t="shared" si="127"/>
        <v>2.8024963329873403E-4</v>
      </c>
      <c r="Q53" s="3">
        <f t="shared" ref="Q53:R53" si="128">AVERAGE(Q47:Q49)</f>
        <v>1.2493757408786807E-3</v>
      </c>
      <c r="R53" s="3">
        <f t="shared" si="128"/>
        <v>4.1075604269252987E-4</v>
      </c>
      <c r="S53" s="3">
        <f t="shared" ref="S53:T53" si="129">AVERAGE(S47:S49)</f>
        <v>4.9741866768150569E-4</v>
      </c>
      <c r="T53" s="3">
        <f t="shared" si="129"/>
        <v>1.571156417014951E-3</v>
      </c>
      <c r="U53" s="3">
        <f t="shared" ref="U53:V53" si="130">AVERAGE(U47:U49)</f>
        <v>6.5539389172892911E-5</v>
      </c>
      <c r="V53" s="3">
        <f t="shared" si="130"/>
        <v>1.8008095894897776E-4</v>
      </c>
    </row>
    <row r="56" spans="2:22" x14ac:dyDescent="0.25">
      <c r="C56" t="s">
        <v>16</v>
      </c>
    </row>
    <row r="57" spans="2:22" x14ac:dyDescent="0.25">
      <c r="B57" s="2" t="s">
        <v>14</v>
      </c>
      <c r="C57" s="2">
        <v>0</v>
      </c>
      <c r="D57" s="2">
        <v>1</v>
      </c>
      <c r="E57" s="2">
        <v>3</v>
      </c>
      <c r="F57" s="2">
        <v>4</v>
      </c>
      <c r="G57" s="2">
        <v>7</v>
      </c>
      <c r="H57" s="2">
        <v>9</v>
      </c>
      <c r="I57" s="2">
        <v>10</v>
      </c>
      <c r="J57" s="2">
        <v>11</v>
      </c>
      <c r="K57" s="2">
        <v>14</v>
      </c>
      <c r="L57" s="2">
        <v>16</v>
      </c>
      <c r="M57" s="2">
        <v>17</v>
      </c>
      <c r="N57" s="2">
        <v>18</v>
      </c>
      <c r="O57" s="2">
        <v>21</v>
      </c>
      <c r="P57" s="2">
        <v>22</v>
      </c>
      <c r="Q57" s="2">
        <v>23</v>
      </c>
      <c r="R57" s="2">
        <v>24</v>
      </c>
      <c r="S57" s="2">
        <v>25</v>
      </c>
      <c r="T57" s="2">
        <v>28</v>
      </c>
      <c r="U57" s="2">
        <v>29</v>
      </c>
      <c r="V57" s="2">
        <v>30</v>
      </c>
    </row>
    <row r="58" spans="2:22" x14ac:dyDescent="0.25">
      <c r="B58" t="s">
        <v>2</v>
      </c>
      <c r="C58">
        <v>13</v>
      </c>
      <c r="D58">
        <v>165</v>
      </c>
      <c r="E58">
        <v>162</v>
      </c>
      <c r="F58">
        <v>47</v>
      </c>
      <c r="G58">
        <v>240</v>
      </c>
      <c r="H58">
        <v>156</v>
      </c>
      <c r="I58">
        <v>142</v>
      </c>
      <c r="J58">
        <v>229</v>
      </c>
      <c r="K58">
        <v>398</v>
      </c>
      <c r="L58">
        <v>459</v>
      </c>
      <c r="M58">
        <v>453</v>
      </c>
      <c r="N58">
        <v>132</v>
      </c>
      <c r="O58">
        <v>133</v>
      </c>
      <c r="P58">
        <v>215</v>
      </c>
      <c r="Q58">
        <v>168</v>
      </c>
      <c r="R58">
        <v>99</v>
      </c>
      <c r="S58">
        <v>210</v>
      </c>
      <c r="T58">
        <v>171</v>
      </c>
      <c r="U58">
        <v>129</v>
      </c>
      <c r="V58">
        <v>163</v>
      </c>
    </row>
    <row r="59" spans="2:22" x14ac:dyDescent="0.25">
      <c r="B59" t="s">
        <v>3</v>
      </c>
      <c r="C59">
        <v>5</v>
      </c>
      <c r="D59">
        <v>35</v>
      </c>
      <c r="E59">
        <v>40</v>
      </c>
      <c r="F59">
        <v>23</v>
      </c>
      <c r="G59">
        <v>125</v>
      </c>
      <c r="H59">
        <v>107</v>
      </c>
      <c r="I59">
        <v>93</v>
      </c>
      <c r="J59">
        <v>218</v>
      </c>
      <c r="K59">
        <v>296</v>
      </c>
      <c r="L59">
        <v>162</v>
      </c>
      <c r="M59">
        <v>182</v>
      </c>
      <c r="N59">
        <v>107</v>
      </c>
      <c r="O59">
        <v>92</v>
      </c>
      <c r="P59">
        <v>104</v>
      </c>
      <c r="Q59">
        <v>146</v>
      </c>
      <c r="R59">
        <v>88</v>
      </c>
      <c r="S59">
        <v>146</v>
      </c>
      <c r="T59">
        <v>127</v>
      </c>
      <c r="U59">
        <v>112</v>
      </c>
      <c r="V59">
        <v>129</v>
      </c>
    </row>
    <row r="60" spans="2:22" x14ac:dyDescent="0.25">
      <c r="B60" t="s">
        <v>4</v>
      </c>
      <c r="C60">
        <v>11</v>
      </c>
      <c r="D60">
        <v>35</v>
      </c>
      <c r="E60">
        <v>39</v>
      </c>
      <c r="F60">
        <v>47</v>
      </c>
      <c r="G60">
        <v>222</v>
      </c>
      <c r="H60">
        <v>225</v>
      </c>
      <c r="I60">
        <v>144</v>
      </c>
      <c r="J60">
        <v>160</v>
      </c>
      <c r="K60">
        <v>466</v>
      </c>
      <c r="L60">
        <v>349</v>
      </c>
      <c r="M60">
        <v>430</v>
      </c>
      <c r="N60">
        <v>183</v>
      </c>
      <c r="O60">
        <v>439</v>
      </c>
      <c r="P60">
        <v>467</v>
      </c>
      <c r="Q60">
        <v>400</v>
      </c>
      <c r="R60">
        <v>229</v>
      </c>
      <c r="S60">
        <v>386</v>
      </c>
      <c r="T60">
        <v>179</v>
      </c>
      <c r="U60">
        <v>287</v>
      </c>
      <c r="V60">
        <v>275</v>
      </c>
    </row>
    <row r="61" spans="2:22" x14ac:dyDescent="0.25">
      <c r="B61" t="s">
        <v>5</v>
      </c>
      <c r="C61">
        <v>8</v>
      </c>
      <c r="D61">
        <v>19</v>
      </c>
      <c r="E61">
        <v>123</v>
      </c>
      <c r="F61">
        <v>219</v>
      </c>
      <c r="G61">
        <v>345</v>
      </c>
      <c r="H61">
        <v>264</v>
      </c>
      <c r="I61">
        <v>182</v>
      </c>
      <c r="J61">
        <v>165</v>
      </c>
      <c r="K61">
        <v>210</v>
      </c>
      <c r="L61">
        <v>205</v>
      </c>
      <c r="M61">
        <v>128</v>
      </c>
      <c r="N61">
        <v>146</v>
      </c>
      <c r="O61">
        <v>153</v>
      </c>
      <c r="P61">
        <v>200</v>
      </c>
      <c r="Q61">
        <v>204</v>
      </c>
      <c r="R61">
        <v>179</v>
      </c>
      <c r="S61">
        <v>242</v>
      </c>
      <c r="T61">
        <v>257</v>
      </c>
      <c r="U61">
        <v>254</v>
      </c>
      <c r="V61">
        <v>198</v>
      </c>
    </row>
    <row r="62" spans="2:22" x14ac:dyDescent="0.25">
      <c r="B62" t="s">
        <v>6</v>
      </c>
      <c r="C62">
        <v>20</v>
      </c>
      <c r="D62">
        <v>15</v>
      </c>
      <c r="E62">
        <v>62</v>
      </c>
      <c r="F62">
        <v>265</v>
      </c>
      <c r="G62">
        <v>643</v>
      </c>
      <c r="H62">
        <v>727</v>
      </c>
      <c r="I62">
        <v>612</v>
      </c>
      <c r="J62">
        <v>657</v>
      </c>
      <c r="K62">
        <v>605</v>
      </c>
      <c r="L62">
        <v>485</v>
      </c>
      <c r="M62">
        <v>484</v>
      </c>
      <c r="N62">
        <v>357</v>
      </c>
      <c r="O62">
        <v>237</v>
      </c>
      <c r="P62">
        <v>246</v>
      </c>
      <c r="Q62">
        <v>233</v>
      </c>
      <c r="R62">
        <v>210</v>
      </c>
      <c r="S62">
        <v>277</v>
      </c>
      <c r="T62">
        <v>257</v>
      </c>
      <c r="U62">
        <v>267</v>
      </c>
      <c r="V62">
        <v>214</v>
      </c>
    </row>
    <row r="63" spans="2:22" x14ac:dyDescent="0.25">
      <c r="B63" t="s">
        <v>7</v>
      </c>
      <c r="C63">
        <v>10</v>
      </c>
      <c r="D63">
        <v>14</v>
      </c>
      <c r="E63">
        <v>53</v>
      </c>
      <c r="F63">
        <v>52</v>
      </c>
      <c r="G63">
        <v>31</v>
      </c>
      <c r="H63">
        <v>37</v>
      </c>
      <c r="I63">
        <v>45</v>
      </c>
      <c r="J63">
        <v>27</v>
      </c>
      <c r="K63">
        <v>59</v>
      </c>
      <c r="L63">
        <v>67</v>
      </c>
      <c r="M63">
        <v>54</v>
      </c>
      <c r="N63">
        <v>39</v>
      </c>
      <c r="O63">
        <v>95</v>
      </c>
      <c r="P63">
        <v>62</v>
      </c>
      <c r="Q63">
        <v>94</v>
      </c>
      <c r="R63">
        <v>135</v>
      </c>
      <c r="S63">
        <v>80</v>
      </c>
      <c r="T63">
        <v>93</v>
      </c>
      <c r="U63">
        <v>145</v>
      </c>
      <c r="V63">
        <v>224</v>
      </c>
    </row>
    <row r="64" spans="2:22" x14ac:dyDescent="0.25">
      <c r="B64" t="s">
        <v>8</v>
      </c>
      <c r="E64">
        <v>34</v>
      </c>
      <c r="F64">
        <v>127</v>
      </c>
      <c r="G64">
        <v>360</v>
      </c>
      <c r="H64">
        <v>294</v>
      </c>
      <c r="I64">
        <v>343</v>
      </c>
      <c r="J64">
        <v>399</v>
      </c>
      <c r="K64">
        <v>513</v>
      </c>
      <c r="L64">
        <v>1052</v>
      </c>
      <c r="M64">
        <v>1310</v>
      </c>
      <c r="N64">
        <v>1505</v>
      </c>
      <c r="O64">
        <v>1530</v>
      </c>
      <c r="P64">
        <v>1184</v>
      </c>
      <c r="Q64">
        <v>1123</v>
      </c>
      <c r="R64">
        <v>1067</v>
      </c>
      <c r="S64">
        <v>980</v>
      </c>
      <c r="T64">
        <v>1167</v>
      </c>
      <c r="U64">
        <v>593</v>
      </c>
      <c r="V64">
        <v>935</v>
      </c>
    </row>
    <row r="65" spans="2:22" x14ac:dyDescent="0.25">
      <c r="B65" t="s">
        <v>9</v>
      </c>
      <c r="E65">
        <v>32</v>
      </c>
      <c r="F65">
        <v>162</v>
      </c>
      <c r="G65">
        <v>495</v>
      </c>
      <c r="H65">
        <v>592</v>
      </c>
      <c r="I65">
        <v>517</v>
      </c>
      <c r="J65">
        <v>426</v>
      </c>
      <c r="K65">
        <v>841</v>
      </c>
      <c r="L65">
        <v>1604</v>
      </c>
      <c r="M65">
        <v>1861</v>
      </c>
      <c r="N65">
        <v>1824</v>
      </c>
      <c r="O65">
        <v>1664</v>
      </c>
      <c r="P65">
        <v>1699</v>
      </c>
      <c r="Q65">
        <v>1335</v>
      </c>
      <c r="R65">
        <v>1145</v>
      </c>
      <c r="S65">
        <v>2013</v>
      </c>
      <c r="T65">
        <v>1800</v>
      </c>
      <c r="U65">
        <v>2134</v>
      </c>
      <c r="V65">
        <v>1934</v>
      </c>
    </row>
    <row r="66" spans="2:22" x14ac:dyDescent="0.25">
      <c r="B66" t="s">
        <v>10</v>
      </c>
      <c r="E66">
        <v>28</v>
      </c>
      <c r="F66">
        <v>79</v>
      </c>
      <c r="G66">
        <v>370</v>
      </c>
      <c r="H66">
        <v>274</v>
      </c>
      <c r="I66">
        <v>557</v>
      </c>
      <c r="J66">
        <v>382</v>
      </c>
      <c r="K66">
        <v>478</v>
      </c>
      <c r="L66">
        <v>980</v>
      </c>
      <c r="M66">
        <v>1148</v>
      </c>
      <c r="N66">
        <v>1089</v>
      </c>
      <c r="O66">
        <v>853</v>
      </c>
      <c r="P66">
        <v>958</v>
      </c>
      <c r="Q66">
        <v>908</v>
      </c>
      <c r="R66">
        <v>833</v>
      </c>
      <c r="S66">
        <v>1268</v>
      </c>
      <c r="T66">
        <v>1583</v>
      </c>
      <c r="U66">
        <v>1444</v>
      </c>
      <c r="V66">
        <v>1117</v>
      </c>
    </row>
    <row r="68" spans="2:22" x14ac:dyDescent="0.25">
      <c r="B68" t="s">
        <v>11</v>
      </c>
      <c r="C68" s="1">
        <f t="shared" ref="C68:I68" si="131">AVERAGE(C58:C60)</f>
        <v>9.6666666666666661</v>
      </c>
      <c r="D68" s="1">
        <f t="shared" si="131"/>
        <v>78.333333333333329</v>
      </c>
      <c r="E68" s="1">
        <f t="shared" si="131"/>
        <v>80.333333333333329</v>
      </c>
      <c r="F68" s="1">
        <f t="shared" si="131"/>
        <v>39</v>
      </c>
      <c r="G68" s="1">
        <f t="shared" si="131"/>
        <v>195.66666666666666</v>
      </c>
      <c r="H68" s="1">
        <f t="shared" si="131"/>
        <v>162.66666666666666</v>
      </c>
      <c r="I68" s="1">
        <f t="shared" si="131"/>
        <v>126.33333333333333</v>
      </c>
      <c r="J68" s="1">
        <f t="shared" ref="J68:K68" si="132">AVERAGE(J58:J60)</f>
        <v>202.33333333333334</v>
      </c>
      <c r="K68" s="1">
        <f t="shared" si="132"/>
        <v>386.66666666666669</v>
      </c>
      <c r="L68" s="1">
        <f t="shared" ref="L68:M68" si="133">AVERAGE(L58:L60)</f>
        <v>323.33333333333331</v>
      </c>
      <c r="M68" s="1">
        <f t="shared" si="133"/>
        <v>355</v>
      </c>
      <c r="N68" s="1">
        <f t="shared" ref="N68:S68" si="134">AVERAGE(N58:N60)</f>
        <v>140.66666666666666</v>
      </c>
      <c r="O68" s="1">
        <f t="shared" si="134"/>
        <v>221.33333333333334</v>
      </c>
      <c r="P68" s="1">
        <f t="shared" si="134"/>
        <v>262</v>
      </c>
      <c r="Q68" s="1">
        <f t="shared" si="134"/>
        <v>238</v>
      </c>
      <c r="R68" s="1">
        <f t="shared" si="134"/>
        <v>138.66666666666666</v>
      </c>
      <c r="S68" s="1">
        <f t="shared" si="134"/>
        <v>247.33333333333334</v>
      </c>
      <c r="T68" s="1">
        <f t="shared" ref="T68:V68" si="135">AVERAGE(T58:T60)</f>
        <v>159</v>
      </c>
      <c r="U68" s="1">
        <f t="shared" si="135"/>
        <v>176</v>
      </c>
      <c r="V68" s="1">
        <f t="shared" si="135"/>
        <v>189</v>
      </c>
    </row>
    <row r="69" spans="2:22" x14ac:dyDescent="0.25">
      <c r="B69" t="s">
        <v>12</v>
      </c>
      <c r="C69" s="1">
        <f t="shared" ref="C69:I69" si="136">AVERAGE(C61:C63)</f>
        <v>12.666666666666666</v>
      </c>
      <c r="D69" s="1">
        <f t="shared" si="136"/>
        <v>16</v>
      </c>
      <c r="E69" s="1">
        <f t="shared" si="136"/>
        <v>79.333333333333329</v>
      </c>
      <c r="F69" s="1">
        <f t="shared" si="136"/>
        <v>178.66666666666666</v>
      </c>
      <c r="G69" s="1">
        <f t="shared" si="136"/>
        <v>339.66666666666669</v>
      </c>
      <c r="H69" s="1">
        <f t="shared" si="136"/>
        <v>342.66666666666669</v>
      </c>
      <c r="I69" s="1">
        <f t="shared" si="136"/>
        <v>279.66666666666669</v>
      </c>
      <c r="J69" s="1">
        <f t="shared" ref="J69:K69" si="137">AVERAGE(J61:J63)</f>
        <v>283</v>
      </c>
      <c r="K69" s="1">
        <f t="shared" si="137"/>
        <v>291.33333333333331</v>
      </c>
      <c r="L69" s="1">
        <f t="shared" ref="L69:M69" si="138">AVERAGE(L61:L63)</f>
        <v>252.33333333333334</v>
      </c>
      <c r="M69" s="1">
        <f t="shared" si="138"/>
        <v>222</v>
      </c>
      <c r="N69" s="1">
        <f t="shared" ref="N69" si="139">AVERAGE(N61:N63)</f>
        <v>180.66666666666666</v>
      </c>
      <c r="O69" s="1">
        <f t="shared" ref="O69:P69" si="140">AVERAGE(O61:O63)</f>
        <v>161.66666666666666</v>
      </c>
      <c r="P69" s="1">
        <f t="shared" si="140"/>
        <v>169.33333333333334</v>
      </c>
      <c r="Q69" s="1">
        <f t="shared" ref="Q69:R69" si="141">AVERAGE(Q61:Q63)</f>
        <v>177</v>
      </c>
      <c r="R69" s="1">
        <f t="shared" si="141"/>
        <v>174.66666666666666</v>
      </c>
      <c r="S69" s="1">
        <f t="shared" ref="S69:T69" si="142">AVERAGE(S61:S63)</f>
        <v>199.66666666666666</v>
      </c>
      <c r="T69" s="1">
        <f t="shared" si="142"/>
        <v>202.33333333333334</v>
      </c>
      <c r="U69" s="1">
        <f t="shared" ref="U69:V69" si="143">AVERAGE(U61:U63)</f>
        <v>222</v>
      </c>
      <c r="V69" s="1">
        <f t="shared" si="143"/>
        <v>212</v>
      </c>
    </row>
    <row r="70" spans="2:22" x14ac:dyDescent="0.25">
      <c r="B70" t="s">
        <v>13</v>
      </c>
      <c r="C70" s="1"/>
      <c r="D70" s="1"/>
      <c r="E70" s="1">
        <f t="shared" ref="E70:J70" si="144">AVERAGE(E64:E66)</f>
        <v>31.333333333333332</v>
      </c>
      <c r="F70" s="1">
        <f t="shared" si="144"/>
        <v>122.66666666666667</v>
      </c>
      <c r="G70" s="1">
        <f t="shared" si="144"/>
        <v>408.33333333333331</v>
      </c>
      <c r="H70" s="1">
        <f t="shared" si="144"/>
        <v>386.66666666666669</v>
      </c>
      <c r="I70" s="1">
        <f t="shared" si="144"/>
        <v>472.33333333333331</v>
      </c>
      <c r="J70" s="1">
        <f t="shared" si="144"/>
        <v>402.33333333333331</v>
      </c>
      <c r="K70" s="1">
        <f t="shared" ref="K70:L70" si="145">AVERAGE(K64:K66)</f>
        <v>610.66666666666663</v>
      </c>
      <c r="L70" s="1">
        <f t="shared" si="145"/>
        <v>1212</v>
      </c>
      <c r="M70" s="1">
        <f t="shared" ref="M70:N70" si="146">AVERAGE(M64:M66)</f>
        <v>1439.6666666666667</v>
      </c>
      <c r="N70" s="1">
        <f t="shared" si="146"/>
        <v>1472.6666666666667</v>
      </c>
      <c r="O70" s="1">
        <f t="shared" ref="O70:P70" si="147">AVERAGE(O64:O66)</f>
        <v>1349</v>
      </c>
      <c r="P70" s="1">
        <f t="shared" si="147"/>
        <v>1280.3333333333333</v>
      </c>
      <c r="Q70" s="1">
        <f t="shared" ref="Q70:R70" si="148">AVERAGE(Q64:Q66)</f>
        <v>1122</v>
      </c>
      <c r="R70" s="1">
        <f t="shared" si="148"/>
        <v>1015</v>
      </c>
      <c r="S70" s="1">
        <f t="shared" ref="S70:T70" si="149">AVERAGE(S64:S66)</f>
        <v>1420.3333333333333</v>
      </c>
      <c r="T70" s="1">
        <f t="shared" si="149"/>
        <v>1516.6666666666667</v>
      </c>
      <c r="U70" s="1">
        <f t="shared" ref="U70:V70" si="150">AVERAGE(U64:U66)</f>
        <v>1390.3333333333333</v>
      </c>
      <c r="V70" s="1">
        <f t="shared" si="150"/>
        <v>1328.6666666666667</v>
      </c>
    </row>
    <row r="72" spans="2:22" x14ac:dyDescent="0.25">
      <c r="B72" t="s">
        <v>17</v>
      </c>
    </row>
    <row r="74" spans="2:22" x14ac:dyDescent="0.25">
      <c r="B74" t="s">
        <v>2</v>
      </c>
      <c r="C74">
        <f>C58/C6</f>
        <v>2.9345372460496615E-2</v>
      </c>
      <c r="D74">
        <f t="shared" ref="D74:M79" si="151">D58/D6</f>
        <v>0.10166358595194085</v>
      </c>
      <c r="E74">
        <f t="shared" si="151"/>
        <v>7.5807206364061769E-2</v>
      </c>
      <c r="F74">
        <f t="shared" si="151"/>
        <v>7.8073089700996676E-2</v>
      </c>
      <c r="G74">
        <f t="shared" si="151"/>
        <v>0.16830294530154277</v>
      </c>
      <c r="H74">
        <f t="shared" si="151"/>
        <v>0.14130434782608695</v>
      </c>
      <c r="I74">
        <f t="shared" si="151"/>
        <v>0.18684210526315789</v>
      </c>
      <c r="J74">
        <f t="shared" si="151"/>
        <v>0.24972737186477645</v>
      </c>
      <c r="K74">
        <f t="shared" si="151"/>
        <v>0.24875</v>
      </c>
      <c r="L74">
        <f t="shared" si="151"/>
        <v>0.19835782195332757</v>
      </c>
      <c r="M74">
        <f t="shared" si="151"/>
        <v>0.19400428265524625</v>
      </c>
      <c r="N74">
        <f t="shared" ref="N74:O74" si="152">N58/N6</f>
        <v>9.1034482758620694E-2</v>
      </c>
      <c r="O74">
        <f t="shared" si="152"/>
        <v>8.520179372197309E-2</v>
      </c>
      <c r="P74">
        <f t="shared" ref="P74:Q74" si="153">P58/P6</f>
        <v>0.15949554896142434</v>
      </c>
      <c r="Q74">
        <f t="shared" si="153"/>
        <v>0.12138728323699421</v>
      </c>
      <c r="R74">
        <f t="shared" ref="R74:S74" si="154">R58/R6</f>
        <v>7.9200000000000007E-2</v>
      </c>
      <c r="S74">
        <f t="shared" si="154"/>
        <v>0.13067828251400124</v>
      </c>
      <c r="T74">
        <f t="shared" ref="T74:V74" si="155">T58/T6</f>
        <v>0.14418212478920742</v>
      </c>
      <c r="U74">
        <f t="shared" si="155"/>
        <v>0.14285714285714285</v>
      </c>
      <c r="V74">
        <f t="shared" si="155"/>
        <v>0.16043307086614172</v>
      </c>
    </row>
    <row r="75" spans="2:22" x14ac:dyDescent="0.25">
      <c r="B75" t="s">
        <v>3</v>
      </c>
      <c r="C75">
        <f t="shared" ref="C75:M79" si="156">C59/C7</f>
        <v>1.079913606911447E-2</v>
      </c>
      <c r="D75">
        <f t="shared" si="156"/>
        <v>7.4626865671641784E-2</v>
      </c>
      <c r="E75">
        <f t="shared" si="156"/>
        <v>7.2727272727272724E-2</v>
      </c>
      <c r="F75">
        <f t="shared" si="156"/>
        <v>4.2124542124542128E-2</v>
      </c>
      <c r="G75">
        <f t="shared" si="156"/>
        <v>0.13528138528138528</v>
      </c>
      <c r="H75">
        <f t="shared" si="156"/>
        <v>0.11928651059085842</v>
      </c>
      <c r="I75">
        <f t="shared" si="156"/>
        <v>0.14691943127962084</v>
      </c>
      <c r="J75">
        <f t="shared" si="156"/>
        <v>0.30575035063113604</v>
      </c>
      <c r="K75">
        <f t="shared" si="156"/>
        <v>0.32385120350109409</v>
      </c>
      <c r="L75">
        <f t="shared" si="156"/>
        <v>0.19285714285714287</v>
      </c>
      <c r="M75">
        <f t="shared" si="156"/>
        <v>0.18458417849898581</v>
      </c>
      <c r="N75">
        <f t="shared" ref="N75:O75" si="157">N59/N7</f>
        <v>0.13308457711442787</v>
      </c>
      <c r="O75">
        <f t="shared" si="157"/>
        <v>9.9783080260303691E-2</v>
      </c>
      <c r="P75">
        <f t="shared" ref="P75:Q75" si="158">P59/P7</f>
        <v>9.0434782608695655E-2</v>
      </c>
      <c r="Q75">
        <f t="shared" si="158"/>
        <v>0.15869565217391304</v>
      </c>
      <c r="R75">
        <f t="shared" ref="R75:S75" si="159">R59/R7</f>
        <v>0.10576923076923077</v>
      </c>
      <c r="S75">
        <f t="shared" si="159"/>
        <v>0.15665236051502146</v>
      </c>
      <c r="T75">
        <f t="shared" ref="T75:V75" si="160">T59/T7</f>
        <v>0.16798941798941799</v>
      </c>
      <c r="U75">
        <f t="shared" si="160"/>
        <v>0.16944024205748864</v>
      </c>
      <c r="V75">
        <f t="shared" si="160"/>
        <v>0.18587896253602307</v>
      </c>
    </row>
    <row r="76" spans="2:22" x14ac:dyDescent="0.25">
      <c r="B76" t="s">
        <v>4</v>
      </c>
      <c r="C76">
        <f t="shared" si="156"/>
        <v>1.2373453318335208E-2</v>
      </c>
      <c r="D76">
        <f t="shared" si="151"/>
        <v>6.1082024432809773E-2</v>
      </c>
      <c r="E76">
        <f t="shared" si="151"/>
        <v>7.4144486692015205E-2</v>
      </c>
      <c r="F76">
        <f t="shared" si="151"/>
        <v>9.8739495798319324E-2</v>
      </c>
      <c r="G76">
        <f t="shared" si="151"/>
        <v>0.1796116504854369</v>
      </c>
      <c r="H76">
        <f t="shared" si="151"/>
        <v>0.19514310494362533</v>
      </c>
      <c r="I76">
        <f t="shared" si="151"/>
        <v>0.16271186440677965</v>
      </c>
      <c r="J76">
        <f t="shared" si="151"/>
        <v>0.15429122468659595</v>
      </c>
      <c r="K76">
        <f t="shared" si="151"/>
        <v>0.26121076233183854</v>
      </c>
      <c r="L76">
        <f t="shared" si="151"/>
        <v>0.18407172995780591</v>
      </c>
      <c r="M76">
        <f t="shared" si="151"/>
        <v>0.27741935483870966</v>
      </c>
      <c r="N76">
        <f t="shared" ref="N76:O76" si="161">N60/N8</f>
        <v>0.1286015460295151</v>
      </c>
      <c r="O76">
        <f t="shared" si="161"/>
        <v>0.21873442949676133</v>
      </c>
      <c r="P76">
        <f t="shared" ref="P76:Q76" si="162">P60/P8</f>
        <v>0.2434827945776851</v>
      </c>
      <c r="Q76">
        <f t="shared" si="162"/>
        <v>0.22662889518413598</v>
      </c>
      <c r="R76">
        <f t="shared" ref="R76:S76" si="163">R60/R8</f>
        <v>0.16813509544787078</v>
      </c>
      <c r="S76">
        <f t="shared" si="163"/>
        <v>0.22520420070011668</v>
      </c>
      <c r="T76">
        <f t="shared" ref="T76:V76" si="164">T60/T8</f>
        <v>0.15633187772925763</v>
      </c>
      <c r="U76">
        <f t="shared" si="164"/>
        <v>0.2129080118694362</v>
      </c>
      <c r="V76">
        <f t="shared" si="164"/>
        <v>0.20340236686390534</v>
      </c>
    </row>
    <row r="77" spans="2:22" x14ac:dyDescent="0.25">
      <c r="B77" t="s">
        <v>5</v>
      </c>
      <c r="C77">
        <f t="shared" si="156"/>
        <v>6.8201193520886615E-3</v>
      </c>
      <c r="D77">
        <f t="shared" si="151"/>
        <v>2.2352941176470589E-2</v>
      </c>
      <c r="E77">
        <f t="shared" si="151"/>
        <v>0.15789473684210525</v>
      </c>
      <c r="F77">
        <f t="shared" si="151"/>
        <v>0.2847854356306892</v>
      </c>
      <c r="G77">
        <f t="shared" si="151"/>
        <v>0.44980443285528032</v>
      </c>
      <c r="H77">
        <f t="shared" si="151"/>
        <v>0.30136986301369861</v>
      </c>
      <c r="I77">
        <f t="shared" si="151"/>
        <v>0.23790849673202613</v>
      </c>
      <c r="J77">
        <f t="shared" si="151"/>
        <v>0.3125</v>
      </c>
      <c r="K77">
        <f t="shared" si="151"/>
        <v>0.17691659646166807</v>
      </c>
      <c r="L77">
        <f t="shared" si="151"/>
        <v>0.23726851851851852</v>
      </c>
      <c r="M77">
        <f t="shared" si="151"/>
        <v>0.15421686746987953</v>
      </c>
      <c r="N77">
        <f t="shared" ref="N77:O77" si="165">N61/N9</f>
        <v>0.18838709677419355</v>
      </c>
      <c r="O77">
        <f t="shared" si="165"/>
        <v>0.13212435233160622</v>
      </c>
      <c r="P77">
        <f t="shared" ref="P77:Q77" si="166">P61/P9</f>
        <v>0.26385224274406333</v>
      </c>
      <c r="Q77">
        <f t="shared" si="166"/>
        <v>0.19767441860465115</v>
      </c>
      <c r="R77">
        <f t="shared" ref="R77:S77" si="167">R61/R9</f>
        <v>0.2535410764872521</v>
      </c>
      <c r="S77">
        <f t="shared" si="167"/>
        <v>0.21980018165304269</v>
      </c>
      <c r="T77">
        <f t="shared" ref="T77:V77" si="168">T61/T9</f>
        <v>0.22763507528786536</v>
      </c>
      <c r="U77">
        <f t="shared" si="168"/>
        <v>0.1543134872417983</v>
      </c>
      <c r="V77">
        <f t="shared" si="168"/>
        <v>0.18609022556390978</v>
      </c>
    </row>
    <row r="78" spans="2:22" x14ac:dyDescent="0.25">
      <c r="B78" t="s">
        <v>6</v>
      </c>
      <c r="C78">
        <f t="shared" si="156"/>
        <v>8.7796312554872698E-3</v>
      </c>
      <c r="D78">
        <f t="shared" si="151"/>
        <v>1.524390243902439E-2</v>
      </c>
      <c r="E78">
        <f t="shared" si="151"/>
        <v>7.5980392156862739E-2</v>
      </c>
      <c r="F78">
        <f t="shared" si="151"/>
        <v>0.31889290012033694</v>
      </c>
      <c r="G78">
        <f t="shared" si="151"/>
        <v>0.58454545454545459</v>
      </c>
      <c r="H78">
        <f t="shared" si="151"/>
        <v>0.50556328233657855</v>
      </c>
      <c r="I78">
        <f t="shared" si="151"/>
        <v>0.54545454545454541</v>
      </c>
      <c r="J78">
        <f t="shared" si="151"/>
        <v>0.56105892399658408</v>
      </c>
      <c r="K78">
        <f t="shared" si="151"/>
        <v>0.36622276029055689</v>
      </c>
      <c r="L78">
        <f t="shared" si="151"/>
        <v>0.30813214739517153</v>
      </c>
      <c r="M78">
        <f t="shared" si="151"/>
        <v>0.23748773307163887</v>
      </c>
      <c r="N78">
        <f t="shared" ref="N78:O78" si="169">N62/N10</f>
        <v>0.28860145513338725</v>
      </c>
      <c r="O78">
        <f t="shared" si="169"/>
        <v>0.16527196652719664</v>
      </c>
      <c r="P78">
        <f t="shared" ref="P78:Q78" si="170">P62/P10</f>
        <v>0.19040247678018576</v>
      </c>
      <c r="Q78">
        <f t="shared" si="170"/>
        <v>0.15543695797198132</v>
      </c>
      <c r="R78">
        <f t="shared" ref="R78:S78" si="171">R62/R10</f>
        <v>0.21341463414634146</v>
      </c>
      <c r="S78">
        <f t="shared" si="171"/>
        <v>0.19631467044649184</v>
      </c>
      <c r="T78">
        <f t="shared" ref="T78:V78" si="172">T62/T10</f>
        <v>0.17785467128027682</v>
      </c>
      <c r="U78">
        <f t="shared" si="172"/>
        <v>0.14825097168239867</v>
      </c>
      <c r="V78">
        <f t="shared" si="172"/>
        <v>0.16236722306525037</v>
      </c>
    </row>
    <row r="79" spans="2:22" x14ac:dyDescent="0.25">
      <c r="B79" t="s">
        <v>7</v>
      </c>
      <c r="C79">
        <f t="shared" si="156"/>
        <v>6.8870523415977963E-3</v>
      </c>
      <c r="D79">
        <f t="shared" si="151"/>
        <v>1.5086206896551725E-2</v>
      </c>
      <c r="E79">
        <f t="shared" si="151"/>
        <v>5.458290422245108E-2</v>
      </c>
      <c r="F79">
        <f t="shared" si="151"/>
        <v>6.744487678339818E-2</v>
      </c>
      <c r="G79">
        <f t="shared" si="151"/>
        <v>5.2100840336134456E-2</v>
      </c>
      <c r="H79">
        <f t="shared" si="151"/>
        <v>6.0755336617405585E-2</v>
      </c>
      <c r="I79">
        <f t="shared" si="151"/>
        <v>6.7164179104477612E-2</v>
      </c>
      <c r="J79">
        <f t="shared" si="151"/>
        <v>4.7619047619047616E-2</v>
      </c>
      <c r="K79">
        <f t="shared" si="151"/>
        <v>0.11411992263056092</v>
      </c>
      <c r="L79">
        <f t="shared" si="151"/>
        <v>8.4276729559748423E-2</v>
      </c>
      <c r="M79">
        <f t="shared" si="151"/>
        <v>9.07563025210084E-2</v>
      </c>
      <c r="N79">
        <f t="shared" ref="N79:O79" si="173">N63/N11</f>
        <v>6.4356435643564358E-2</v>
      </c>
      <c r="O79">
        <f t="shared" si="173"/>
        <v>0.1388888888888889</v>
      </c>
      <c r="P79">
        <f t="shared" ref="P79:Q79" si="174">P63/P11</f>
        <v>0.12627291242362526</v>
      </c>
      <c r="Q79">
        <f t="shared" si="174"/>
        <v>0.12806539509536785</v>
      </c>
      <c r="R79">
        <f t="shared" ref="R79:S79" si="175">R63/R11</f>
        <v>0.12151215121512152</v>
      </c>
      <c r="S79">
        <f t="shared" si="175"/>
        <v>0.12987012987012986</v>
      </c>
      <c r="T79">
        <f t="shared" ref="T79:V79" si="176">T63/T11</f>
        <v>9.6074380165289255E-2</v>
      </c>
      <c r="U79">
        <f t="shared" si="176"/>
        <v>0.13902205177372962</v>
      </c>
      <c r="V79">
        <f t="shared" si="176"/>
        <v>0.18497109826589594</v>
      </c>
    </row>
    <row r="80" spans="2:22" x14ac:dyDescent="0.25">
      <c r="B80" t="s">
        <v>8</v>
      </c>
      <c r="E80">
        <f t="shared" ref="E80:M80" si="177">E64/E12</f>
        <v>1.0216346153846154E-2</v>
      </c>
      <c r="F80">
        <f t="shared" si="177"/>
        <v>2.687830687830688E-2</v>
      </c>
      <c r="G80">
        <f t="shared" si="177"/>
        <v>0.1460446247464503</v>
      </c>
      <c r="H80">
        <f t="shared" si="177"/>
        <v>0.18003674219228413</v>
      </c>
      <c r="I80">
        <f t="shared" si="177"/>
        <v>0.17753623188405798</v>
      </c>
      <c r="J80">
        <f t="shared" si="177"/>
        <v>0.17852348993288591</v>
      </c>
      <c r="K80">
        <f t="shared" si="177"/>
        <v>0.2123344370860927</v>
      </c>
      <c r="L80">
        <f t="shared" si="177"/>
        <v>0.21504497138184792</v>
      </c>
      <c r="M80">
        <f t="shared" si="177"/>
        <v>0.28690319754708715</v>
      </c>
      <c r="N80">
        <f t="shared" ref="N80:O80" si="178">N64/N12</f>
        <v>0.28326745718050067</v>
      </c>
      <c r="O80">
        <f t="shared" si="178"/>
        <v>0.35099793530626289</v>
      </c>
      <c r="P80">
        <f t="shared" ref="P80:Q80" si="179">P64/P12</f>
        <v>0.28751821272462358</v>
      </c>
      <c r="Q80">
        <f t="shared" si="179"/>
        <v>0.24584063047285465</v>
      </c>
      <c r="R80">
        <f>R64/R12</f>
        <v>0.27081218274111674</v>
      </c>
      <c r="S80">
        <f t="shared" ref="S80" si="180">S64/S12</f>
        <v>0.29589371980676327</v>
      </c>
      <c r="T80">
        <f t="shared" ref="T80:V80" si="181">T64/T12</f>
        <v>0.24771810655911697</v>
      </c>
      <c r="U80">
        <f t="shared" si="181"/>
        <v>0.22521838207368022</v>
      </c>
      <c r="V80">
        <f t="shared" si="181"/>
        <v>0.30278497409326427</v>
      </c>
    </row>
    <row r="81" spans="1:22" x14ac:dyDescent="0.25">
      <c r="B81" t="s">
        <v>9</v>
      </c>
      <c r="E81">
        <f t="shared" ref="E81:M81" si="182">E65/E13</f>
        <v>9.5153137079988098E-3</v>
      </c>
      <c r="F81">
        <f t="shared" si="182"/>
        <v>2.6662277814351546E-2</v>
      </c>
      <c r="G81">
        <f t="shared" si="182"/>
        <v>0.13727121464226288</v>
      </c>
      <c r="H81">
        <f t="shared" si="182"/>
        <v>0.22901353965183752</v>
      </c>
      <c r="I81">
        <f t="shared" si="182"/>
        <v>0.17034596375617791</v>
      </c>
      <c r="J81">
        <f t="shared" si="182"/>
        <v>0.22187499999999999</v>
      </c>
      <c r="K81">
        <f t="shared" si="182"/>
        <v>0.38560293443374599</v>
      </c>
      <c r="L81">
        <f t="shared" si="182"/>
        <v>0.36679624971415503</v>
      </c>
      <c r="M81">
        <f t="shared" si="182"/>
        <v>0.32914750619030775</v>
      </c>
      <c r="N81">
        <f t="shared" ref="N81:O81" si="183">N65/N13</f>
        <v>0.29755301794453509</v>
      </c>
      <c r="O81">
        <f t="shared" si="183"/>
        <v>0.27636605215080551</v>
      </c>
      <c r="P81">
        <f t="shared" ref="P81:Q81" si="184">P65/P13</f>
        <v>0.28307230923025656</v>
      </c>
      <c r="Q81">
        <f t="shared" si="184"/>
        <v>0.21842277486910994</v>
      </c>
      <c r="R81">
        <f t="shared" ref="R81:S81" si="185">R65/R13</f>
        <v>0.21148873291466569</v>
      </c>
      <c r="S81">
        <f t="shared" si="185"/>
        <v>0.41539413949649195</v>
      </c>
      <c r="T81">
        <f t="shared" ref="T81:V81" si="186">T65/T13</f>
        <v>0.38420490928495199</v>
      </c>
      <c r="U81">
        <f t="shared" si="186"/>
        <v>0.41958316948486041</v>
      </c>
      <c r="V81">
        <f t="shared" si="186"/>
        <v>0.46124493202957312</v>
      </c>
    </row>
    <row r="82" spans="1:22" x14ac:dyDescent="0.25">
      <c r="B82" t="s">
        <v>10</v>
      </c>
      <c r="E82">
        <f t="shared" ref="E82:M82" si="187">E66/E14</f>
        <v>9.5432856169052494E-3</v>
      </c>
      <c r="F82">
        <f t="shared" si="187"/>
        <v>1.9869215291750501E-2</v>
      </c>
      <c r="G82">
        <f t="shared" si="187"/>
        <v>0.13785394932935915</v>
      </c>
      <c r="H82">
        <f t="shared" si="187"/>
        <v>0.14980863860032806</v>
      </c>
      <c r="I82">
        <f t="shared" si="187"/>
        <v>0.1997131588382933</v>
      </c>
      <c r="J82">
        <f t="shared" si="187"/>
        <v>0.16124947235120304</v>
      </c>
      <c r="K82">
        <f t="shared" si="187"/>
        <v>0.16431763492609144</v>
      </c>
      <c r="L82">
        <f t="shared" si="187"/>
        <v>0.18218999814091838</v>
      </c>
      <c r="M82">
        <f t="shared" si="187"/>
        <v>0.18669702390632623</v>
      </c>
      <c r="N82">
        <f t="shared" ref="N82:O82" si="188">N66/N14</f>
        <v>0.22984381595609962</v>
      </c>
      <c r="O82">
        <f t="shared" si="188"/>
        <v>0.21394532229746677</v>
      </c>
      <c r="P82">
        <f t="shared" ref="P82:Q82" si="189">P66/P14</f>
        <v>0.25357331921651666</v>
      </c>
      <c r="Q82">
        <f t="shared" si="189"/>
        <v>0.23907319641916799</v>
      </c>
      <c r="R82">
        <f t="shared" ref="R82:S82" si="190">R66/R14</f>
        <v>0.1996165827941529</v>
      </c>
      <c r="S82">
        <f t="shared" si="190"/>
        <v>0.34150282790196607</v>
      </c>
      <c r="T82">
        <f t="shared" ref="T82:V82" si="191">T66/T14</f>
        <v>0.2887105599124567</v>
      </c>
      <c r="U82">
        <f t="shared" si="191"/>
        <v>0.3568956994562531</v>
      </c>
      <c r="V82">
        <f t="shared" si="191"/>
        <v>0.33705491852745928</v>
      </c>
    </row>
    <row r="84" spans="1:22" x14ac:dyDescent="0.25">
      <c r="B84" t="s">
        <v>11</v>
      </c>
      <c r="C84" s="3">
        <f t="shared" ref="C84:I84" si="192">AVERAGE(C74:C76)</f>
        <v>1.7505987282648766E-2</v>
      </c>
      <c r="D84" s="3">
        <f t="shared" si="192"/>
        <v>7.9124158685464144E-2</v>
      </c>
      <c r="E84" s="3">
        <f t="shared" si="192"/>
        <v>7.4226321927783237E-2</v>
      </c>
      <c r="F84" s="3">
        <f t="shared" si="192"/>
        <v>7.2979042541286052E-2</v>
      </c>
      <c r="G84" s="3">
        <f t="shared" si="192"/>
        <v>0.16106532702278831</v>
      </c>
      <c r="H84" s="3">
        <f t="shared" si="192"/>
        <v>0.15191132112019023</v>
      </c>
      <c r="I84" s="3">
        <f t="shared" si="192"/>
        <v>0.1654911336498528</v>
      </c>
      <c r="J84" s="3">
        <f t="shared" ref="J84:K84" si="193">AVERAGE(J74:J76)</f>
        <v>0.23658964906083613</v>
      </c>
      <c r="K84" s="3">
        <f t="shared" si="193"/>
        <v>0.27793732194431087</v>
      </c>
      <c r="L84" s="3">
        <f t="shared" ref="L84:M84" si="194">AVERAGE(L74:L76)</f>
        <v>0.19176223158942549</v>
      </c>
      <c r="M84" s="3">
        <f t="shared" si="194"/>
        <v>0.21866927199764721</v>
      </c>
      <c r="N84" s="3">
        <f t="shared" ref="N84" si="195">AVERAGE(N74:N76)</f>
        <v>0.11757353530085456</v>
      </c>
      <c r="O84" s="3">
        <f t="shared" ref="O84:P84" si="196">AVERAGE(O74:O76)</f>
        <v>0.13457310115967938</v>
      </c>
      <c r="P84" s="3">
        <f t="shared" si="196"/>
        <v>0.16447104204926835</v>
      </c>
      <c r="Q84" s="3">
        <f t="shared" ref="Q84:R84" si="197">AVERAGE(Q74:Q76)</f>
        <v>0.16890394353168106</v>
      </c>
      <c r="R84" s="3">
        <f t="shared" si="197"/>
        <v>0.11770144207236717</v>
      </c>
      <c r="S84" s="3">
        <f t="shared" ref="S84:T84" si="198">AVERAGE(S74:S76)</f>
        <v>0.17084494790971314</v>
      </c>
      <c r="T84" s="3">
        <f t="shared" si="198"/>
        <v>0.15616780683596101</v>
      </c>
      <c r="U84" s="3">
        <f t="shared" ref="U84:V84" si="199">AVERAGE(U74:U76)</f>
        <v>0.17506846559468925</v>
      </c>
      <c r="V84" s="3">
        <f t="shared" si="199"/>
        <v>0.18323813342202336</v>
      </c>
    </row>
    <row r="85" spans="1:22" x14ac:dyDescent="0.25">
      <c r="B85" t="s">
        <v>12</v>
      </c>
      <c r="C85" s="3">
        <f t="shared" ref="C85:I85" si="200">AVERAGE(C77:C79)</f>
        <v>7.4956009830579083E-3</v>
      </c>
      <c r="D85" s="3">
        <f t="shared" si="200"/>
        <v>1.7561016837348901E-2</v>
      </c>
      <c r="E85" s="3">
        <f t="shared" si="200"/>
        <v>9.6152677740473036E-2</v>
      </c>
      <c r="F85" s="3">
        <f t="shared" si="200"/>
        <v>0.22370773751147477</v>
      </c>
      <c r="G85" s="3">
        <f t="shared" si="200"/>
        <v>0.36215024257895645</v>
      </c>
      <c r="H85" s="3">
        <f t="shared" si="200"/>
        <v>0.28922949398922759</v>
      </c>
      <c r="I85" s="3">
        <f t="shared" si="200"/>
        <v>0.28350907376368306</v>
      </c>
      <c r="J85" s="3">
        <f t="shared" ref="J85:K85" si="201">AVERAGE(J77:J79)</f>
        <v>0.30705932387187723</v>
      </c>
      <c r="K85" s="3">
        <f t="shared" si="201"/>
        <v>0.2190864264609286</v>
      </c>
      <c r="L85" s="3">
        <f t="shared" ref="L85:M85" si="202">AVERAGE(L77:L79)</f>
        <v>0.20989246515781282</v>
      </c>
      <c r="M85" s="3">
        <f t="shared" si="202"/>
        <v>0.16082030102084227</v>
      </c>
      <c r="N85" s="3">
        <f t="shared" ref="N85" si="203">AVERAGE(N77:N79)</f>
        <v>0.18044832918371503</v>
      </c>
      <c r="O85" s="3">
        <f t="shared" ref="O85:T85" si="204">AVERAGE(O77:O79)</f>
        <v>0.14542840258256393</v>
      </c>
      <c r="P85" s="3">
        <f t="shared" si="204"/>
        <v>0.19350921064929147</v>
      </c>
      <c r="Q85" s="3">
        <f t="shared" si="204"/>
        <v>0.16039225722400011</v>
      </c>
      <c r="R85" s="3">
        <f t="shared" si="204"/>
        <v>0.19615595394957167</v>
      </c>
      <c r="S85" s="3">
        <f t="shared" si="204"/>
        <v>0.18199499398988814</v>
      </c>
      <c r="T85" s="3">
        <f t="shared" si="204"/>
        <v>0.16718804224447714</v>
      </c>
      <c r="U85" s="3">
        <f t="shared" ref="U85:V85" si="205">AVERAGE(U77:U79)</f>
        <v>0.14719550356597552</v>
      </c>
      <c r="V85" s="3">
        <f t="shared" si="205"/>
        <v>0.17780951563168537</v>
      </c>
    </row>
    <row r="86" spans="1:22" x14ac:dyDescent="0.25">
      <c r="B86" t="s">
        <v>13</v>
      </c>
      <c r="C86" s="3"/>
      <c r="D86" s="3"/>
      <c r="E86" s="3">
        <f t="shared" ref="E86:J86" si="206">AVERAGE(E80:E82)</f>
        <v>9.7583151595834038E-3</v>
      </c>
      <c r="F86" s="3">
        <f t="shared" si="206"/>
        <v>2.4469933328136309E-2</v>
      </c>
      <c r="G86" s="3">
        <f t="shared" si="206"/>
        <v>0.14038992957269078</v>
      </c>
      <c r="H86" s="3">
        <f t="shared" si="206"/>
        <v>0.18628630681481653</v>
      </c>
      <c r="I86" s="3">
        <f t="shared" si="206"/>
        <v>0.18253178482617641</v>
      </c>
      <c r="J86" s="3">
        <f t="shared" si="206"/>
        <v>0.18721598742802967</v>
      </c>
      <c r="K86" s="3">
        <f t="shared" ref="K86:L86" si="207">AVERAGE(K80:K82)</f>
        <v>0.25408500214864338</v>
      </c>
      <c r="L86" s="3">
        <f t="shared" si="207"/>
        <v>0.25467707307897375</v>
      </c>
      <c r="M86" s="3">
        <f t="shared" ref="M86:N86" si="208">AVERAGE(M80:M82)</f>
        <v>0.2675825758812404</v>
      </c>
      <c r="N86" s="3">
        <f t="shared" si="208"/>
        <v>0.27022143036037843</v>
      </c>
      <c r="O86" s="3">
        <f t="shared" ref="O86:P86" si="209">AVERAGE(O80:O82)</f>
        <v>0.28043643658484507</v>
      </c>
      <c r="P86" s="3">
        <f t="shared" si="209"/>
        <v>0.27472128039046556</v>
      </c>
      <c r="Q86" s="3">
        <f t="shared" ref="Q86" si="210">AVERAGE(Q80:Q82)</f>
        <v>0.23444553392037751</v>
      </c>
      <c r="R86" s="3">
        <f>AVERAGE(R80:R82)</f>
        <v>0.2273058328166451</v>
      </c>
      <c r="S86" s="3">
        <f t="shared" ref="S86:T86" si="211">AVERAGE(S80:S82)</f>
        <v>0.3509302290684071</v>
      </c>
      <c r="T86" s="3">
        <f t="shared" si="211"/>
        <v>0.30687785858550853</v>
      </c>
      <c r="U86" s="3">
        <f t="shared" ref="U86:V86" si="212">AVERAGE(U80:U82)</f>
        <v>0.33389908367159787</v>
      </c>
      <c r="V86" s="3">
        <f t="shared" si="212"/>
        <v>0.3670282748834322</v>
      </c>
    </row>
    <row r="87" spans="1:22" x14ac:dyDescent="0.25">
      <c r="P87" s="4"/>
    </row>
    <row r="89" spans="1:22" x14ac:dyDescent="0.25">
      <c r="C89" t="s">
        <v>20</v>
      </c>
    </row>
    <row r="90" spans="1:22" x14ac:dyDescent="0.25">
      <c r="B90" s="2" t="s">
        <v>14</v>
      </c>
      <c r="C90" s="2">
        <v>11</v>
      </c>
      <c r="D90" s="2">
        <v>14</v>
      </c>
      <c r="E90" s="2">
        <v>16</v>
      </c>
      <c r="F90" s="2">
        <v>17</v>
      </c>
      <c r="G90" s="2">
        <v>18</v>
      </c>
      <c r="H90" s="2">
        <v>21</v>
      </c>
      <c r="I90" s="2">
        <v>22</v>
      </c>
      <c r="J90" s="2">
        <v>23</v>
      </c>
      <c r="K90" s="2">
        <v>24</v>
      </c>
      <c r="L90" s="2">
        <v>25</v>
      </c>
      <c r="M90" s="2">
        <v>28</v>
      </c>
      <c r="N90" s="2">
        <v>29</v>
      </c>
      <c r="O90" s="2">
        <v>30</v>
      </c>
      <c r="P90" s="2"/>
      <c r="Q90" s="2"/>
      <c r="R90" s="2"/>
      <c r="S90" s="2"/>
      <c r="T90" s="2"/>
      <c r="U90" s="2"/>
      <c r="V90" s="2"/>
    </row>
    <row r="91" spans="1:22" x14ac:dyDescent="0.25">
      <c r="A91" t="s">
        <v>19</v>
      </c>
      <c r="B91" t="s">
        <v>2</v>
      </c>
      <c r="C91">
        <v>374</v>
      </c>
      <c r="D91">
        <v>560</v>
      </c>
      <c r="E91">
        <v>669</v>
      </c>
      <c r="F91">
        <v>769</v>
      </c>
      <c r="G91">
        <v>442</v>
      </c>
      <c r="H91">
        <v>337</v>
      </c>
      <c r="I91">
        <v>579</v>
      </c>
      <c r="J91">
        <v>432</v>
      </c>
      <c r="K91">
        <v>462</v>
      </c>
      <c r="L91">
        <v>309</v>
      </c>
      <c r="M91">
        <v>797</v>
      </c>
      <c r="N91">
        <v>754</v>
      </c>
      <c r="O91">
        <v>734</v>
      </c>
    </row>
    <row r="92" spans="1:22" x14ac:dyDescent="0.25">
      <c r="B92" t="s">
        <v>3</v>
      </c>
      <c r="C92">
        <v>380</v>
      </c>
      <c r="D92">
        <v>388</v>
      </c>
      <c r="E92">
        <v>418</v>
      </c>
      <c r="F92">
        <v>403</v>
      </c>
      <c r="G92">
        <v>396</v>
      </c>
      <c r="H92">
        <v>242</v>
      </c>
      <c r="I92">
        <v>324</v>
      </c>
      <c r="J92">
        <v>204</v>
      </c>
      <c r="K92">
        <v>370</v>
      </c>
      <c r="L92">
        <v>302</v>
      </c>
      <c r="M92">
        <v>540</v>
      </c>
      <c r="N92">
        <v>497</v>
      </c>
      <c r="O92">
        <v>487</v>
      </c>
    </row>
    <row r="93" spans="1:22" x14ac:dyDescent="0.25">
      <c r="B93" t="s">
        <v>4</v>
      </c>
      <c r="C93">
        <v>658</v>
      </c>
      <c r="D93">
        <v>674</v>
      </c>
      <c r="E93">
        <v>687</v>
      </c>
      <c r="F93">
        <v>347</v>
      </c>
      <c r="G93">
        <v>630</v>
      </c>
      <c r="H93">
        <v>581</v>
      </c>
      <c r="I93">
        <v>484</v>
      </c>
      <c r="J93">
        <v>541</v>
      </c>
      <c r="K93">
        <v>412</v>
      </c>
      <c r="L93">
        <v>405</v>
      </c>
      <c r="M93">
        <v>1191</v>
      </c>
      <c r="N93">
        <v>1138</v>
      </c>
      <c r="O93">
        <v>1019</v>
      </c>
    </row>
    <row r="94" spans="1:22" x14ac:dyDescent="0.25">
      <c r="B94" t="s">
        <v>5</v>
      </c>
      <c r="C94">
        <v>169</v>
      </c>
      <c r="D94">
        <v>270</v>
      </c>
      <c r="E94">
        <v>232</v>
      </c>
      <c r="F94">
        <v>197</v>
      </c>
      <c r="G94">
        <v>138</v>
      </c>
      <c r="H94">
        <v>313</v>
      </c>
      <c r="I94">
        <v>477</v>
      </c>
      <c r="J94">
        <v>436</v>
      </c>
      <c r="K94">
        <v>431</v>
      </c>
      <c r="L94">
        <v>441</v>
      </c>
      <c r="M94">
        <v>1360</v>
      </c>
      <c r="N94">
        <v>1616</v>
      </c>
      <c r="O94">
        <v>942</v>
      </c>
    </row>
    <row r="95" spans="1:22" x14ac:dyDescent="0.25">
      <c r="B95" t="s">
        <v>6</v>
      </c>
      <c r="C95">
        <v>745</v>
      </c>
      <c r="D95">
        <v>718</v>
      </c>
      <c r="E95">
        <v>417</v>
      </c>
      <c r="F95">
        <v>447</v>
      </c>
      <c r="G95">
        <v>31</v>
      </c>
      <c r="H95">
        <v>285</v>
      </c>
      <c r="I95">
        <v>381</v>
      </c>
      <c r="J95">
        <v>313</v>
      </c>
      <c r="K95">
        <v>313</v>
      </c>
      <c r="L95">
        <v>351</v>
      </c>
      <c r="M95">
        <v>662</v>
      </c>
      <c r="N95">
        <v>852</v>
      </c>
      <c r="O95">
        <v>471</v>
      </c>
    </row>
    <row r="96" spans="1:22" x14ac:dyDescent="0.25">
      <c r="B96" t="s">
        <v>7</v>
      </c>
      <c r="C96">
        <v>791</v>
      </c>
      <c r="D96">
        <v>507</v>
      </c>
      <c r="E96">
        <v>206</v>
      </c>
      <c r="F96">
        <v>182</v>
      </c>
      <c r="G96">
        <v>114</v>
      </c>
      <c r="H96">
        <v>157</v>
      </c>
      <c r="I96">
        <v>197</v>
      </c>
      <c r="J96">
        <v>246</v>
      </c>
      <c r="K96">
        <v>497</v>
      </c>
      <c r="L96">
        <v>502</v>
      </c>
      <c r="M96">
        <v>166</v>
      </c>
      <c r="N96">
        <v>689</v>
      </c>
      <c r="O96">
        <v>587</v>
      </c>
    </row>
    <row r="97" spans="1:15" x14ac:dyDescent="0.25">
      <c r="B97" t="s">
        <v>8</v>
      </c>
      <c r="C97">
        <v>6380</v>
      </c>
      <c r="D97">
        <v>1845</v>
      </c>
      <c r="E97">
        <v>736</v>
      </c>
      <c r="F97">
        <v>3641</v>
      </c>
      <c r="G97">
        <v>937</v>
      </c>
      <c r="H97">
        <v>2842</v>
      </c>
      <c r="I97">
        <v>1938</v>
      </c>
      <c r="J97">
        <v>228</v>
      </c>
      <c r="K97">
        <v>2343</v>
      </c>
      <c r="L97">
        <v>2391</v>
      </c>
      <c r="M97">
        <v>4325</v>
      </c>
      <c r="N97">
        <v>3265</v>
      </c>
      <c r="O97">
        <v>4000</v>
      </c>
    </row>
    <row r="98" spans="1:15" x14ac:dyDescent="0.25">
      <c r="B98" t="s">
        <v>9</v>
      </c>
      <c r="C98">
        <v>5298</v>
      </c>
      <c r="D98">
        <v>2113</v>
      </c>
      <c r="E98">
        <v>2343</v>
      </c>
      <c r="F98">
        <v>3110</v>
      </c>
      <c r="G98">
        <v>3822</v>
      </c>
      <c r="H98">
        <v>2423</v>
      </c>
      <c r="I98">
        <v>2862</v>
      </c>
      <c r="J98">
        <v>1804</v>
      </c>
      <c r="K98">
        <v>2905</v>
      </c>
      <c r="L98">
        <v>2741</v>
      </c>
      <c r="M98">
        <v>7472</v>
      </c>
      <c r="N98">
        <v>5691</v>
      </c>
      <c r="O98">
        <v>5727</v>
      </c>
    </row>
    <row r="99" spans="1:15" x14ac:dyDescent="0.25">
      <c r="B99" t="s">
        <v>10</v>
      </c>
      <c r="C99">
        <v>6226</v>
      </c>
      <c r="D99">
        <v>3364</v>
      </c>
      <c r="E99">
        <v>2081</v>
      </c>
      <c r="F99">
        <v>3533</v>
      </c>
      <c r="G99">
        <v>3842</v>
      </c>
      <c r="H99">
        <v>2596</v>
      </c>
      <c r="I99" s="5">
        <v>1699</v>
      </c>
      <c r="J99">
        <v>2401</v>
      </c>
      <c r="K99">
        <v>2586</v>
      </c>
      <c r="L99">
        <v>1807</v>
      </c>
      <c r="M99">
        <v>4109</v>
      </c>
      <c r="N99">
        <v>4284</v>
      </c>
      <c r="O99">
        <v>3290</v>
      </c>
    </row>
    <row r="101" spans="1:15" x14ac:dyDescent="0.25">
      <c r="A101" t="s">
        <v>18</v>
      </c>
      <c r="B101" t="s">
        <v>2</v>
      </c>
      <c r="C101">
        <v>77</v>
      </c>
      <c r="D101">
        <v>323</v>
      </c>
      <c r="E101">
        <v>225</v>
      </c>
      <c r="F101">
        <v>265</v>
      </c>
      <c r="G101">
        <v>93</v>
      </c>
      <c r="H101">
        <v>59</v>
      </c>
      <c r="I101">
        <v>100</v>
      </c>
      <c r="J101">
        <v>84</v>
      </c>
      <c r="K101">
        <v>58</v>
      </c>
      <c r="L101">
        <v>45</v>
      </c>
      <c r="M101">
        <v>168</v>
      </c>
      <c r="N101">
        <v>140</v>
      </c>
      <c r="O101">
        <v>148</v>
      </c>
    </row>
    <row r="102" spans="1:15" x14ac:dyDescent="0.25">
      <c r="B102" t="s">
        <v>3</v>
      </c>
      <c r="C102">
        <v>79</v>
      </c>
      <c r="D102">
        <v>131</v>
      </c>
      <c r="E102">
        <v>93</v>
      </c>
      <c r="F102">
        <v>89</v>
      </c>
      <c r="G102">
        <v>80</v>
      </c>
      <c r="H102">
        <v>42</v>
      </c>
      <c r="I102">
        <v>75</v>
      </c>
      <c r="J102">
        <v>27</v>
      </c>
      <c r="K102">
        <v>82</v>
      </c>
      <c r="L102">
        <v>61</v>
      </c>
      <c r="M102">
        <v>85</v>
      </c>
      <c r="N102">
        <v>81</v>
      </c>
      <c r="O102">
        <v>102</v>
      </c>
    </row>
    <row r="103" spans="1:15" x14ac:dyDescent="0.25">
      <c r="B103" t="s">
        <v>4</v>
      </c>
      <c r="C103">
        <v>155</v>
      </c>
      <c r="D103">
        <v>263</v>
      </c>
      <c r="E103">
        <v>279</v>
      </c>
      <c r="F103">
        <v>69</v>
      </c>
      <c r="G103">
        <v>90</v>
      </c>
      <c r="H103">
        <v>97</v>
      </c>
      <c r="I103">
        <v>82</v>
      </c>
      <c r="J103">
        <v>75</v>
      </c>
      <c r="K103">
        <v>49</v>
      </c>
      <c r="L103">
        <v>59</v>
      </c>
      <c r="M103">
        <v>111</v>
      </c>
      <c r="N103">
        <v>94</v>
      </c>
      <c r="O103">
        <v>111</v>
      </c>
    </row>
    <row r="104" spans="1:15" x14ac:dyDescent="0.25">
      <c r="B104" t="s">
        <v>5</v>
      </c>
      <c r="C104">
        <v>97</v>
      </c>
      <c r="D104">
        <v>267</v>
      </c>
      <c r="E104">
        <v>111</v>
      </c>
      <c r="F104">
        <v>141</v>
      </c>
      <c r="G104">
        <v>58</v>
      </c>
      <c r="H104">
        <v>78</v>
      </c>
      <c r="I104">
        <v>83</v>
      </c>
      <c r="J104">
        <v>60</v>
      </c>
      <c r="K104">
        <v>63</v>
      </c>
      <c r="L104">
        <v>37</v>
      </c>
      <c r="M104">
        <v>55</v>
      </c>
      <c r="N104">
        <v>62</v>
      </c>
      <c r="O104">
        <v>35</v>
      </c>
    </row>
    <row r="105" spans="1:15" x14ac:dyDescent="0.25">
      <c r="B105" t="s">
        <v>6</v>
      </c>
      <c r="C105">
        <v>175</v>
      </c>
      <c r="D105">
        <v>553</v>
      </c>
      <c r="E105">
        <v>179</v>
      </c>
      <c r="F105">
        <v>209</v>
      </c>
      <c r="G105">
        <v>29</v>
      </c>
      <c r="H105">
        <v>72</v>
      </c>
      <c r="I105">
        <v>124</v>
      </c>
      <c r="J105">
        <v>118</v>
      </c>
      <c r="K105">
        <v>85</v>
      </c>
      <c r="L105">
        <v>62</v>
      </c>
      <c r="M105">
        <v>101</v>
      </c>
      <c r="N105">
        <v>116</v>
      </c>
      <c r="O105">
        <v>85</v>
      </c>
    </row>
    <row r="106" spans="1:15" x14ac:dyDescent="0.25">
      <c r="B106" t="s">
        <v>7</v>
      </c>
      <c r="C106">
        <v>150</v>
      </c>
      <c r="D106">
        <v>298</v>
      </c>
      <c r="E106">
        <v>210</v>
      </c>
      <c r="F106">
        <v>158</v>
      </c>
      <c r="G106">
        <v>52</v>
      </c>
      <c r="H106">
        <v>68</v>
      </c>
      <c r="I106">
        <v>29</v>
      </c>
      <c r="J106">
        <v>43</v>
      </c>
      <c r="K106">
        <v>75</v>
      </c>
      <c r="L106">
        <v>76</v>
      </c>
      <c r="M106">
        <v>15</v>
      </c>
      <c r="N106">
        <v>63</v>
      </c>
      <c r="O106">
        <v>34</v>
      </c>
    </row>
    <row r="107" spans="1:15" x14ac:dyDescent="0.25">
      <c r="B107" t="s">
        <v>8</v>
      </c>
      <c r="C107">
        <v>396</v>
      </c>
      <c r="D107">
        <v>920</v>
      </c>
      <c r="E107">
        <v>179</v>
      </c>
      <c r="F107">
        <v>307</v>
      </c>
      <c r="G107">
        <v>60</v>
      </c>
      <c r="H107">
        <v>222</v>
      </c>
      <c r="I107">
        <v>170</v>
      </c>
      <c r="J107">
        <v>25</v>
      </c>
      <c r="K107">
        <v>167</v>
      </c>
      <c r="L107">
        <v>527</v>
      </c>
      <c r="M107">
        <v>1093</v>
      </c>
      <c r="N107">
        <v>2494</v>
      </c>
      <c r="O107">
        <v>2052</v>
      </c>
    </row>
    <row r="108" spans="1:15" x14ac:dyDescent="0.25">
      <c r="B108" t="s">
        <v>9</v>
      </c>
      <c r="C108">
        <v>309</v>
      </c>
      <c r="D108">
        <v>598</v>
      </c>
      <c r="E108">
        <v>398</v>
      </c>
      <c r="F108">
        <v>162</v>
      </c>
      <c r="G108">
        <v>217</v>
      </c>
      <c r="H108">
        <v>159</v>
      </c>
      <c r="I108">
        <v>199</v>
      </c>
      <c r="J108">
        <v>130</v>
      </c>
      <c r="K108">
        <v>251</v>
      </c>
      <c r="L108">
        <v>781</v>
      </c>
      <c r="M108">
        <v>2482</v>
      </c>
      <c r="N108">
        <v>2996</v>
      </c>
      <c r="O108">
        <v>2873</v>
      </c>
    </row>
    <row r="109" spans="1:15" x14ac:dyDescent="0.25">
      <c r="B109" t="s">
        <v>10</v>
      </c>
      <c r="C109">
        <v>311</v>
      </c>
      <c r="D109">
        <v>827</v>
      </c>
      <c r="E109">
        <v>338</v>
      </c>
      <c r="F109">
        <v>207</v>
      </c>
      <c r="G109">
        <v>232</v>
      </c>
      <c r="H109">
        <v>554</v>
      </c>
      <c r="I109" s="5">
        <v>174</v>
      </c>
      <c r="J109">
        <v>220</v>
      </c>
      <c r="K109">
        <v>333</v>
      </c>
      <c r="L109">
        <v>762</v>
      </c>
      <c r="M109">
        <v>1696</v>
      </c>
      <c r="N109">
        <v>2364</v>
      </c>
      <c r="O109">
        <v>1941</v>
      </c>
    </row>
    <row r="111" spans="1:15" x14ac:dyDescent="0.25">
      <c r="B111" t="s">
        <v>21</v>
      </c>
    </row>
    <row r="113" spans="1:21" x14ac:dyDescent="0.25">
      <c r="B113" t="s">
        <v>2</v>
      </c>
      <c r="C113">
        <f>C91/(C91+C101)</f>
        <v>0.82926829268292679</v>
      </c>
      <c r="D113">
        <f>D91/(D91+D101)</f>
        <v>0.63420158550396377</v>
      </c>
      <c r="E113">
        <f>E91/(E91+E101)</f>
        <v>0.74832214765100669</v>
      </c>
      <c r="F113">
        <f t="shared" ref="F113:G113" si="213">F91/(F91+F101)</f>
        <v>0.7437137330754352</v>
      </c>
      <c r="G113">
        <f t="shared" si="213"/>
        <v>0.82616822429906545</v>
      </c>
      <c r="H113">
        <f t="shared" ref="H113:I113" si="214">H91/(H91+H101)</f>
        <v>0.85101010101010099</v>
      </c>
      <c r="I113">
        <f t="shared" si="214"/>
        <v>0.8527245949926362</v>
      </c>
      <c r="J113">
        <f t="shared" ref="J113" si="215">J91/(J91+J101)</f>
        <v>0.83720930232558144</v>
      </c>
      <c r="K113">
        <f t="shared" ref="K113:L121" si="216">K91/(K91+K101)</f>
        <v>0.88846153846153841</v>
      </c>
      <c r="L113">
        <f t="shared" si="216"/>
        <v>0.8728813559322034</v>
      </c>
      <c r="M113">
        <f t="shared" ref="M113:N113" si="217">M91/(M91+M101)</f>
        <v>0.82590673575129536</v>
      </c>
      <c r="N113">
        <f t="shared" si="217"/>
        <v>0.84340044742729303</v>
      </c>
      <c r="O113">
        <f t="shared" ref="O113" si="218">O91/(O91+O101)</f>
        <v>0.83219954648526073</v>
      </c>
      <c r="P113" t="s">
        <v>11</v>
      </c>
      <c r="Q113" t="s">
        <v>12</v>
      </c>
      <c r="R113" t="s">
        <v>13</v>
      </c>
    </row>
    <row r="114" spans="1:21" x14ac:dyDescent="0.25">
      <c r="B114" t="s">
        <v>3</v>
      </c>
      <c r="C114">
        <f t="shared" ref="C114:D121" si="219">C92/(C92+C102)</f>
        <v>0.82788671023965144</v>
      </c>
      <c r="D114">
        <f t="shared" si="219"/>
        <v>0.74759152215799618</v>
      </c>
      <c r="E114">
        <f t="shared" ref="E114:F114" si="220">E92/(E92+E102)</f>
        <v>0.81800391389432481</v>
      </c>
      <c r="F114">
        <f t="shared" si="220"/>
        <v>0.81910569105691056</v>
      </c>
      <c r="G114">
        <f t="shared" ref="G114:H114" si="221">G92/(G92+G102)</f>
        <v>0.83193277310924374</v>
      </c>
      <c r="H114">
        <f t="shared" si="221"/>
        <v>0.852112676056338</v>
      </c>
      <c r="I114">
        <f t="shared" ref="I114:J114" si="222">I92/(I92+I102)</f>
        <v>0.81203007518796988</v>
      </c>
      <c r="J114">
        <f t="shared" si="222"/>
        <v>0.88311688311688308</v>
      </c>
      <c r="K114">
        <f t="shared" si="216"/>
        <v>0.81858407079646023</v>
      </c>
      <c r="L114">
        <f t="shared" si="216"/>
        <v>0.83195592286501374</v>
      </c>
      <c r="M114">
        <f t="shared" ref="M114:N114" si="223">M92/(M92+M102)</f>
        <v>0.86399999999999999</v>
      </c>
      <c r="N114">
        <f t="shared" si="223"/>
        <v>0.85986159169550169</v>
      </c>
      <c r="O114">
        <f t="shared" ref="O114" si="224">O92/(O92+O102)</f>
        <v>0.82682512733446523</v>
      </c>
      <c r="P114">
        <v>0.82216769880117102</v>
      </c>
      <c r="Q114">
        <v>0.76190535538124526</v>
      </c>
      <c r="R114">
        <v>0.94629113895502448</v>
      </c>
      <c r="S114">
        <v>1.1123574197930383E-2</v>
      </c>
      <c r="T114">
        <v>0.11068766194581278</v>
      </c>
      <c r="U114">
        <v>5.5669024767926682E-3</v>
      </c>
    </row>
    <row r="115" spans="1:21" x14ac:dyDescent="0.25">
      <c r="B115" t="s">
        <v>4</v>
      </c>
      <c r="C115">
        <f t="shared" si="219"/>
        <v>0.80934809348093484</v>
      </c>
      <c r="D115">
        <f t="shared" si="219"/>
        <v>0.71931696905016007</v>
      </c>
      <c r="E115">
        <f t="shared" ref="E115:F115" si="225">E93/(E93+E103)</f>
        <v>0.71118012422360244</v>
      </c>
      <c r="F115">
        <f t="shared" si="225"/>
        <v>0.83413461538461542</v>
      </c>
      <c r="G115">
        <f t="shared" ref="G115:H115" si="226">G93/(G93+G103)</f>
        <v>0.875</v>
      </c>
      <c r="H115">
        <f t="shared" si="226"/>
        <v>0.85693215339233042</v>
      </c>
      <c r="I115">
        <f t="shared" ref="I115:J115" si="227">I93/(I93+I103)</f>
        <v>0.85512367491166075</v>
      </c>
      <c r="J115">
        <f t="shared" si="227"/>
        <v>0.87824675324675328</v>
      </c>
      <c r="K115">
        <f t="shared" si="216"/>
        <v>0.89370932754880694</v>
      </c>
      <c r="L115">
        <f t="shared" si="216"/>
        <v>0.87284482758620685</v>
      </c>
      <c r="M115">
        <f t="shared" ref="M115:N115" si="228">M93/(M93+M103)</f>
        <v>0.91474654377880182</v>
      </c>
      <c r="N115">
        <f t="shared" si="228"/>
        <v>0.92370129870129869</v>
      </c>
      <c r="O115">
        <f t="shared" ref="O115" si="229">O93/(O93+O103)</f>
        <v>0.90176991150442476</v>
      </c>
      <c r="P115">
        <v>0.70037002557070671</v>
      </c>
      <c r="Q115">
        <v>0.56583882691620047</v>
      </c>
      <c r="R115">
        <v>0.74978634062465976</v>
      </c>
      <c r="S115">
        <v>5.9021686133247431E-2</v>
      </c>
      <c r="T115">
        <v>6.3515283297227193E-2</v>
      </c>
      <c r="U115">
        <v>7.2401521851101922E-2</v>
      </c>
    </row>
    <row r="116" spans="1:21" x14ac:dyDescent="0.25">
      <c r="B116" t="s">
        <v>5</v>
      </c>
      <c r="C116">
        <f t="shared" si="219"/>
        <v>0.63533834586466165</v>
      </c>
      <c r="D116">
        <f t="shared" si="219"/>
        <v>0.5027932960893855</v>
      </c>
      <c r="E116">
        <f t="shared" ref="E116:F116" si="230">E94/(E94+E104)</f>
        <v>0.67638483965014573</v>
      </c>
      <c r="F116">
        <f t="shared" si="230"/>
        <v>0.58284023668639051</v>
      </c>
      <c r="G116">
        <f t="shared" ref="G116:H116" si="231">G94/(G94+G104)</f>
        <v>0.70408163265306123</v>
      </c>
      <c r="H116">
        <f t="shared" si="231"/>
        <v>0.80051150895140666</v>
      </c>
      <c r="I116">
        <f t="shared" ref="I116:J116" si="232">I94/(I94+I104)</f>
        <v>0.85178571428571426</v>
      </c>
      <c r="J116">
        <f t="shared" si="232"/>
        <v>0.87903225806451613</v>
      </c>
      <c r="K116">
        <f t="shared" si="216"/>
        <v>0.87246963562753033</v>
      </c>
      <c r="L116">
        <f t="shared" si="216"/>
        <v>0.92259414225941427</v>
      </c>
      <c r="M116">
        <f t="shared" ref="M116:N116" si="233">M94/(M94+M104)</f>
        <v>0.96113074204946991</v>
      </c>
      <c r="N116">
        <f t="shared" si="233"/>
        <v>0.96305125148986892</v>
      </c>
      <c r="O116">
        <f t="shared" ref="O116" si="234">O94/(O94+O104)</f>
        <v>0.96417604912998978</v>
      </c>
      <c r="P116">
        <v>0.75916872858964479</v>
      </c>
      <c r="Q116">
        <v>0.62374719229088493</v>
      </c>
      <c r="R116">
        <v>0.83981398128986096</v>
      </c>
      <c r="S116">
        <v>5.4231602857074963E-2</v>
      </c>
      <c r="T116">
        <v>0.11193861528472249</v>
      </c>
      <c r="U116">
        <v>3.0815862663437395E-2</v>
      </c>
    </row>
    <row r="117" spans="1:21" x14ac:dyDescent="0.25">
      <c r="B117" t="s">
        <v>6</v>
      </c>
      <c r="C117">
        <f t="shared" si="219"/>
        <v>0.80978260869565222</v>
      </c>
      <c r="D117">
        <f t="shared" si="219"/>
        <v>0.56490952006294259</v>
      </c>
      <c r="E117">
        <f t="shared" ref="E117:F117" si="235">E95/(E95+E105)</f>
        <v>0.69966442953020136</v>
      </c>
      <c r="F117">
        <f t="shared" si="235"/>
        <v>0.68140243902439024</v>
      </c>
      <c r="G117">
        <f t="shared" ref="G117:H117" si="236">G95/(G95+G105)</f>
        <v>0.51666666666666672</v>
      </c>
      <c r="H117">
        <f t="shared" si="236"/>
        <v>0.79831932773109249</v>
      </c>
      <c r="I117">
        <f t="shared" ref="I117:J117" si="237">I95/(I95+I105)</f>
        <v>0.75445544554455446</v>
      </c>
      <c r="J117">
        <f t="shared" si="237"/>
        <v>0.72621809744779586</v>
      </c>
      <c r="K117">
        <f t="shared" si="216"/>
        <v>0.78643216080402012</v>
      </c>
      <c r="L117">
        <f t="shared" si="216"/>
        <v>0.84987893462469732</v>
      </c>
      <c r="M117">
        <f t="shared" ref="M117:N117" si="238">M95/(M95+M105)</f>
        <v>0.86762778505897775</v>
      </c>
      <c r="N117">
        <f t="shared" si="238"/>
        <v>0.8801652892561983</v>
      </c>
      <c r="O117">
        <f t="shared" ref="O117" si="239">O95/(O95+O105)</f>
        <v>0.84712230215827333</v>
      </c>
      <c r="P117">
        <v>0.79898467983898713</v>
      </c>
      <c r="Q117">
        <v>0.59984559778594659</v>
      </c>
      <c r="R117">
        <v>0.93912683746048187</v>
      </c>
      <c r="S117">
        <v>4.8452299312999658E-2</v>
      </c>
      <c r="T117">
        <v>7.4523802395745409E-2</v>
      </c>
      <c r="U117">
        <v>1.4913517137376292E-2</v>
      </c>
    </row>
    <row r="118" spans="1:21" x14ac:dyDescent="0.25">
      <c r="B118" t="s">
        <v>7</v>
      </c>
      <c r="C118">
        <f t="shared" si="219"/>
        <v>0.84059511158342193</v>
      </c>
      <c r="D118">
        <f t="shared" si="219"/>
        <v>0.6298136645962733</v>
      </c>
      <c r="E118">
        <f t="shared" ref="E118:F118" si="240">E96/(E96+E106)</f>
        <v>0.49519230769230771</v>
      </c>
      <c r="F118">
        <f t="shared" si="240"/>
        <v>0.53529411764705881</v>
      </c>
      <c r="G118">
        <f t="shared" ref="G118:H118" si="241">G96/(G96+G106)</f>
        <v>0.68674698795180722</v>
      </c>
      <c r="H118">
        <f t="shared" si="241"/>
        <v>0.69777777777777783</v>
      </c>
      <c r="I118">
        <f t="shared" ref="I118:J118" si="242">I96/(I96+I106)</f>
        <v>0.87168141592920356</v>
      </c>
      <c r="J118">
        <f t="shared" si="242"/>
        <v>0.85121107266435991</v>
      </c>
      <c r="K118">
        <f t="shared" si="216"/>
        <v>0.86888111888111885</v>
      </c>
      <c r="L118">
        <f t="shared" si="216"/>
        <v>0.86851211072664358</v>
      </c>
      <c r="M118">
        <f t="shared" ref="M118:N118" si="243">M96/(M96+M106)</f>
        <v>0.91712707182320441</v>
      </c>
      <c r="N118">
        <f t="shared" si="243"/>
        <v>0.91622340425531912</v>
      </c>
      <c r="O118">
        <f t="shared" ref="O118" si="244">O96/(O96+O106)</f>
        <v>0.94524959742351045</v>
      </c>
      <c r="P118">
        <v>0.84436699913610302</v>
      </c>
      <c r="Q118">
        <v>0.63583176242384509</v>
      </c>
      <c r="R118">
        <v>0.94304893286497471</v>
      </c>
      <c r="S118">
        <v>2.6685071897820791E-2</v>
      </c>
      <c r="T118">
        <v>0.10356332609491953</v>
      </c>
      <c r="U118">
        <v>3.2271883249095552E-3</v>
      </c>
    </row>
    <row r="119" spans="1:21" x14ac:dyDescent="0.25">
      <c r="B119" t="s">
        <v>8</v>
      </c>
      <c r="C119">
        <f t="shared" si="219"/>
        <v>0.94155844155844159</v>
      </c>
      <c r="D119">
        <f t="shared" si="219"/>
        <v>0.66726943942133821</v>
      </c>
      <c r="E119">
        <f t="shared" ref="E119:F119" si="245">E97/(E97+E107)</f>
        <v>0.80437158469945358</v>
      </c>
      <c r="F119">
        <f t="shared" si="245"/>
        <v>0.92223910840932122</v>
      </c>
      <c r="G119">
        <f t="shared" ref="G119:H119" si="246">G97/(G97+G107)</f>
        <v>0.93981945837512537</v>
      </c>
      <c r="H119">
        <f t="shared" si="246"/>
        <v>0.92754569190600522</v>
      </c>
      <c r="I119">
        <f t="shared" ref="I119:J119" si="247">I97/(I97+I107)</f>
        <v>0.91935483870967738</v>
      </c>
      <c r="J119">
        <f t="shared" si="247"/>
        <v>0.90118577075098816</v>
      </c>
      <c r="K119">
        <f t="shared" si="216"/>
        <v>0.93346613545816737</v>
      </c>
      <c r="L119">
        <f t="shared" si="216"/>
        <v>0.81939684715558603</v>
      </c>
      <c r="M119">
        <f t="shared" ref="M119:N119" si="248">M97/(M97+M107)</f>
        <v>0.79826504245108898</v>
      </c>
      <c r="N119">
        <f t="shared" si="248"/>
        <v>0.56693870463622154</v>
      </c>
      <c r="O119">
        <f t="shared" ref="O119" si="249">O97/(O97+O107)</f>
        <v>0.66093853271645742</v>
      </c>
      <c r="P119">
        <v>0.85335164348625658</v>
      </c>
      <c r="Q119">
        <v>0.76553620482009244</v>
      </c>
      <c r="R119">
        <v>0.89669750187415165</v>
      </c>
      <c r="S119">
        <v>3.149437461478857E-3</v>
      </c>
      <c r="T119">
        <v>5.8690755158390721E-2</v>
      </c>
      <c r="U119">
        <v>6.3082658093636779E-2</v>
      </c>
    </row>
    <row r="120" spans="1:21" x14ac:dyDescent="0.25">
      <c r="B120" t="s">
        <v>9</v>
      </c>
      <c r="C120">
        <f t="shared" si="219"/>
        <v>0.94489031567683257</v>
      </c>
      <c r="D120">
        <f t="shared" si="219"/>
        <v>0.77941718922906678</v>
      </c>
      <c r="E120">
        <f t="shared" ref="E120:F120" si="250">E98/(E98+E108)</f>
        <v>0.85479751915359359</v>
      </c>
      <c r="F120">
        <f t="shared" si="250"/>
        <v>0.95048899755501226</v>
      </c>
      <c r="G120">
        <f t="shared" ref="G120:H120" si="251">G98/(G98+G108)</f>
        <v>0.94627383015597921</v>
      </c>
      <c r="H120">
        <f t="shared" si="251"/>
        <v>0.93841982958946557</v>
      </c>
      <c r="I120">
        <f t="shared" ref="I120:J120" si="252">I98/(I98+I108)</f>
        <v>0.9349885658281607</v>
      </c>
      <c r="J120">
        <f t="shared" si="252"/>
        <v>0.93278179937952432</v>
      </c>
      <c r="K120">
        <f t="shared" si="216"/>
        <v>0.92046894803548795</v>
      </c>
      <c r="L120">
        <f>L98/(L98+L108)</f>
        <v>0.77825099375354911</v>
      </c>
      <c r="M120">
        <f t="shared" ref="M120:N120" si="253">M98/(M98+M108)</f>
        <v>0.75065300381756073</v>
      </c>
      <c r="N120">
        <f t="shared" si="253"/>
        <v>0.65511684125705072</v>
      </c>
      <c r="O120">
        <f t="shared" ref="O120" si="254">O98/(O98+O108)</f>
        <v>0.66593023255813955</v>
      </c>
      <c r="P120">
        <v>0.83995944836408887</v>
      </c>
      <c r="Q120">
        <v>0.82597419191982413</v>
      </c>
      <c r="R120">
        <v>0.92048143739088284</v>
      </c>
      <c r="S120">
        <v>2.4217272980718862E-2</v>
      </c>
      <c r="T120">
        <v>6.2730838096499986E-2</v>
      </c>
      <c r="U120">
        <v>1.3977921459167469E-2</v>
      </c>
    </row>
    <row r="121" spans="1:21" x14ac:dyDescent="0.25">
      <c r="B121" t="s">
        <v>10</v>
      </c>
      <c r="C121">
        <f t="shared" si="219"/>
        <v>0.95242465962979961</v>
      </c>
      <c r="D121">
        <f t="shared" si="219"/>
        <v>0.80267239322357431</v>
      </c>
      <c r="E121">
        <f t="shared" ref="E121:F121" si="255">E99/(E99+E109)</f>
        <v>0.86027284001653581</v>
      </c>
      <c r="F121">
        <f t="shared" si="255"/>
        <v>0.94465240641711234</v>
      </c>
      <c r="G121">
        <f t="shared" ref="G121:H121" si="256">G99/(G99+G109)</f>
        <v>0.94305351006381932</v>
      </c>
      <c r="H121">
        <f t="shared" si="256"/>
        <v>0.82412698412698415</v>
      </c>
      <c r="I121">
        <f t="shared" ref="I121:J121" si="257">I99/(I99+I109)</f>
        <v>0.90710090763481044</v>
      </c>
      <c r="J121">
        <f t="shared" si="257"/>
        <v>0.91606257153758108</v>
      </c>
      <c r="K121">
        <f t="shared" si="216"/>
        <v>0.88591983556012333</v>
      </c>
      <c r="L121">
        <f t="shared" si="216"/>
        <v>0.70338653172440635</v>
      </c>
      <c r="M121">
        <f t="shared" ref="M121:N121" si="258">M99/(M99+M109)</f>
        <v>0.70783807062876836</v>
      </c>
      <c r="N121">
        <f t="shared" si="258"/>
        <v>0.64440433212996395</v>
      </c>
      <c r="O121">
        <f t="shared" ref="O121" si="259">O99/(O99+O109)</f>
        <v>0.62894284075702545</v>
      </c>
      <c r="P121">
        <v>0.86619097956307256</v>
      </c>
      <c r="Q121">
        <v>0.81882047605889063</v>
      </c>
      <c r="R121">
        <v>0.91667671388936445</v>
      </c>
      <c r="S121">
        <v>2.5216715742966363E-2</v>
      </c>
      <c r="T121">
        <v>8.13935192911074E-2</v>
      </c>
      <c r="U121">
        <v>1.5806964743270917E-2</v>
      </c>
    </row>
    <row r="122" spans="1:21" x14ac:dyDescent="0.25">
      <c r="P122">
        <v>0.86691831226893523</v>
      </c>
      <c r="Q122">
        <v>0.84259430510422317</v>
      </c>
      <c r="R122">
        <v>0.91328497301792622</v>
      </c>
      <c r="S122">
        <v>4.1940839245486645E-2</v>
      </c>
      <c r="T122">
        <v>4.8670927692077488E-2</v>
      </c>
      <c r="U122">
        <v>2.4573762049967016E-2</v>
      </c>
    </row>
    <row r="123" spans="1:21" x14ac:dyDescent="0.25">
      <c r="A123" t="s">
        <v>22</v>
      </c>
      <c r="B123" t="s">
        <v>11</v>
      </c>
      <c r="C123" s="3">
        <f>AVERAGE(C113:C115)</f>
        <v>0.82216769880117102</v>
      </c>
      <c r="D123" s="3">
        <f>AVERAGE(D113:D115)</f>
        <v>0.70037002557070671</v>
      </c>
      <c r="E123" s="3">
        <f>AVERAGE(E113:E115)</f>
        <v>0.75916872858964479</v>
      </c>
      <c r="F123" s="3">
        <f t="shared" ref="F123:G123" si="260">AVERAGE(F113:F115)</f>
        <v>0.79898467983898713</v>
      </c>
      <c r="G123" s="3">
        <f t="shared" si="260"/>
        <v>0.84436699913610302</v>
      </c>
      <c r="H123" s="3">
        <f t="shared" ref="H123:I123" si="261">AVERAGE(H113:H115)</f>
        <v>0.85335164348625658</v>
      </c>
      <c r="I123" s="3">
        <f t="shared" si="261"/>
        <v>0.83995944836408887</v>
      </c>
      <c r="J123" s="3">
        <f t="shared" ref="J123:K123" si="262">AVERAGE(J113:J115)</f>
        <v>0.86619097956307256</v>
      </c>
      <c r="K123" s="3">
        <f t="shared" si="262"/>
        <v>0.86691831226893523</v>
      </c>
      <c r="L123" s="3">
        <f t="shared" ref="L123:M123" si="263">AVERAGE(L113:L115)</f>
        <v>0.8592273687944747</v>
      </c>
      <c r="M123" s="3">
        <f t="shared" si="263"/>
        <v>0.86821775984336569</v>
      </c>
      <c r="N123" s="3">
        <f t="shared" ref="N123:O123" si="264">AVERAGE(N113:N115)</f>
        <v>0.87565444594136455</v>
      </c>
      <c r="O123" s="3">
        <f t="shared" si="264"/>
        <v>0.85359819510805013</v>
      </c>
      <c r="P123">
        <v>0.8592273687944747</v>
      </c>
      <c r="Q123">
        <v>0.88032839587025169</v>
      </c>
      <c r="R123">
        <v>0.76701145754451383</v>
      </c>
      <c r="S123">
        <v>2.3617772034903044E-2</v>
      </c>
      <c r="T123">
        <v>3.7770276690623945E-2</v>
      </c>
      <c r="U123">
        <v>5.881618571665552E-2</v>
      </c>
    </row>
    <row r="124" spans="1:21" x14ac:dyDescent="0.25">
      <c r="B124" t="s">
        <v>12</v>
      </c>
      <c r="C124" s="3">
        <f>AVERAGE(C116:C118)</f>
        <v>0.76190535538124526</v>
      </c>
      <c r="D124" s="3">
        <f>AVERAGE(D116:D118)</f>
        <v>0.56583882691620047</v>
      </c>
      <c r="E124" s="3">
        <f>AVERAGE(E116:E118)</f>
        <v>0.62374719229088493</v>
      </c>
      <c r="F124" s="3">
        <f t="shared" ref="F124:G124" si="265">AVERAGE(F116:F118)</f>
        <v>0.59984559778594659</v>
      </c>
      <c r="G124" s="3">
        <f t="shared" si="265"/>
        <v>0.63583176242384509</v>
      </c>
      <c r="H124" s="3">
        <f t="shared" ref="H124:I124" si="266">AVERAGE(H116:H118)</f>
        <v>0.76553620482009244</v>
      </c>
      <c r="I124" s="3">
        <f t="shared" si="266"/>
        <v>0.82597419191982413</v>
      </c>
      <c r="J124" s="3">
        <f t="shared" ref="J124:K124" si="267">AVERAGE(J116:J118)</f>
        <v>0.81882047605889063</v>
      </c>
      <c r="K124" s="3">
        <f t="shared" si="267"/>
        <v>0.84259430510422317</v>
      </c>
      <c r="L124" s="3">
        <f t="shared" ref="L124:M124" si="268">AVERAGE(L116:L118)</f>
        <v>0.88032839587025169</v>
      </c>
      <c r="M124" s="3">
        <f t="shared" si="268"/>
        <v>0.91529519964388406</v>
      </c>
      <c r="N124" s="3">
        <f t="shared" ref="N124:O124" si="269">AVERAGE(N116:N118)</f>
        <v>0.91981331500046215</v>
      </c>
      <c r="O124" s="3">
        <f t="shared" si="269"/>
        <v>0.91884931623725785</v>
      </c>
    </row>
    <row r="125" spans="1:21" x14ac:dyDescent="0.25">
      <c r="B125" t="s">
        <v>13</v>
      </c>
      <c r="C125" s="3">
        <f>AVERAGE(C119:C121)</f>
        <v>0.94629113895502448</v>
      </c>
      <c r="D125" s="3">
        <f>AVERAGE(D119:D121)</f>
        <v>0.74978634062465976</v>
      </c>
      <c r="E125" s="3">
        <f>AVERAGE(E119:E121)</f>
        <v>0.83981398128986096</v>
      </c>
      <c r="F125" s="3">
        <f t="shared" ref="F125:G125" si="270">AVERAGE(F119:F121)</f>
        <v>0.93912683746048187</v>
      </c>
      <c r="G125" s="3">
        <f t="shared" si="270"/>
        <v>0.94304893286497471</v>
      </c>
      <c r="H125" s="3">
        <f t="shared" ref="H125:I125" si="271">AVERAGE(H119:H121)</f>
        <v>0.89669750187415165</v>
      </c>
      <c r="I125" s="3">
        <f t="shared" si="271"/>
        <v>0.92048143739088284</v>
      </c>
      <c r="J125" s="3">
        <f t="shared" ref="J125:K125" si="272">AVERAGE(J119:J121)</f>
        <v>0.91667671388936445</v>
      </c>
      <c r="K125" s="3">
        <f t="shared" si="272"/>
        <v>0.91328497301792622</v>
      </c>
      <c r="L125" s="3">
        <f t="shared" ref="L125:M125" si="273">AVERAGE(L119:L121)</f>
        <v>0.76701145754451383</v>
      </c>
      <c r="M125" s="3">
        <f t="shared" si="273"/>
        <v>0.75225203896580606</v>
      </c>
      <c r="N125" s="3">
        <f t="shared" ref="N125:O125" si="274">AVERAGE(N119:N121)</f>
        <v>0.62215329267441211</v>
      </c>
      <c r="O125" s="3">
        <f t="shared" si="274"/>
        <v>0.65193720201054084</v>
      </c>
    </row>
    <row r="127" spans="1:21" x14ac:dyDescent="0.25">
      <c r="A127" s="5" t="s">
        <v>23</v>
      </c>
      <c r="B127" s="5" t="s">
        <v>11</v>
      </c>
      <c r="C127" s="3">
        <f>STDEV(C113:C115)</f>
        <v>1.1123574197930383E-2</v>
      </c>
      <c r="D127" s="3">
        <f>STDEV(D113:D115)</f>
        <v>5.9021686133247431E-2</v>
      </c>
      <c r="E127" s="3">
        <f>STDEV(E113:E115)</f>
        <v>5.4231602857074963E-2</v>
      </c>
      <c r="F127" s="3">
        <f t="shared" ref="F127:G127" si="275">STDEV(F113:F115)</f>
        <v>4.8452299312999658E-2</v>
      </c>
      <c r="G127" s="3">
        <f t="shared" si="275"/>
        <v>2.6685071897820791E-2</v>
      </c>
      <c r="H127" s="3">
        <f t="shared" ref="H127:I127" si="276">STDEV(H113:H115)</f>
        <v>3.149437461478857E-3</v>
      </c>
      <c r="I127" s="3">
        <f t="shared" si="276"/>
        <v>2.4217272980718862E-2</v>
      </c>
      <c r="J127" s="3">
        <f t="shared" ref="J127:K127" si="277">STDEV(J113:J115)</f>
        <v>2.5216715742966363E-2</v>
      </c>
      <c r="K127" s="3">
        <f t="shared" si="277"/>
        <v>4.1940839245486645E-2</v>
      </c>
      <c r="L127" s="3">
        <f t="shared" ref="L127:M127" si="278">STDEV(L113:L115)</f>
        <v>2.3617772034903044E-2</v>
      </c>
      <c r="M127" s="3">
        <f t="shared" si="278"/>
        <v>4.4569832803851551E-2</v>
      </c>
      <c r="N127" s="3">
        <f t="shared" ref="N127:O127" si="279">STDEV(N113:N115)</f>
        <v>4.2416003616038526E-2</v>
      </c>
      <c r="O127" s="3">
        <f t="shared" si="279"/>
        <v>4.1804387218707828E-2</v>
      </c>
    </row>
    <row r="128" spans="1:21" x14ac:dyDescent="0.25">
      <c r="B128" s="5" t="s">
        <v>12</v>
      </c>
      <c r="C128" s="3">
        <f>STDEV(C116:C118)</f>
        <v>0.11068766194581278</v>
      </c>
      <c r="D128" s="3">
        <f>STDEV(D116:D118)</f>
        <v>6.3515283297227193E-2</v>
      </c>
      <c r="E128" s="3">
        <f>STDEV(E116:E118)</f>
        <v>0.11193861528472249</v>
      </c>
      <c r="F128" s="3">
        <f t="shared" ref="F128:G128" si="280">STDEV(F116:F118)</f>
        <v>7.4523802395745409E-2</v>
      </c>
      <c r="G128" s="3">
        <f t="shared" si="280"/>
        <v>0.10356332609491953</v>
      </c>
      <c r="H128" s="3">
        <f t="shared" ref="H128:I128" si="281">STDEV(H116:H118)</f>
        <v>5.8690755158390721E-2</v>
      </c>
      <c r="I128" s="3">
        <f t="shared" si="281"/>
        <v>6.2730838096499986E-2</v>
      </c>
      <c r="J128" s="3">
        <f t="shared" ref="J128:K128" si="282">STDEV(J116:J118)</f>
        <v>8.13935192911074E-2</v>
      </c>
      <c r="K128" s="3">
        <f t="shared" si="282"/>
        <v>4.8670927692077488E-2</v>
      </c>
      <c r="L128" s="3">
        <f t="shared" ref="L128:M128" si="283">STDEV(L116:L118)</f>
        <v>3.7770276690623945E-2</v>
      </c>
      <c r="M128" s="3">
        <f t="shared" si="283"/>
        <v>4.6778387726090803E-2</v>
      </c>
      <c r="N128" s="3">
        <f t="shared" ref="N128:O128" si="284">STDEV(N116:N118)</f>
        <v>4.1559430677271532E-2</v>
      </c>
      <c r="O128" s="3">
        <f t="shared" si="284"/>
        <v>6.2834115375841465E-2</v>
      </c>
    </row>
    <row r="129" spans="2:15" x14ac:dyDescent="0.25">
      <c r="B129" s="5" t="s">
        <v>13</v>
      </c>
      <c r="C129" s="3">
        <f>STDEV(C119:C121)</f>
        <v>5.5669024767926682E-3</v>
      </c>
      <c r="D129" s="3">
        <f>STDEV(D119:D121)</f>
        <v>7.2401521851101922E-2</v>
      </c>
      <c r="E129" s="3">
        <f>STDEV(E119:E121)</f>
        <v>3.0815862663437395E-2</v>
      </c>
      <c r="F129" s="3">
        <f t="shared" ref="F129:G129" si="285">STDEV(F119:F121)</f>
        <v>1.4913517137376292E-2</v>
      </c>
      <c r="G129" s="3">
        <f t="shared" si="285"/>
        <v>3.2271883249095552E-3</v>
      </c>
      <c r="H129" s="3">
        <f t="shared" ref="H129:I129" si="286">STDEV(H119:H121)</f>
        <v>6.3082658093636779E-2</v>
      </c>
      <c r="I129" s="3">
        <f t="shared" si="286"/>
        <v>1.3977921459167469E-2</v>
      </c>
      <c r="J129" s="3">
        <f t="shared" ref="J129:K129" si="287">STDEV(J119:J121)</f>
        <v>1.5806964743270917E-2</v>
      </c>
      <c r="K129" s="3">
        <f t="shared" si="287"/>
        <v>2.4573762049967016E-2</v>
      </c>
      <c r="L129" s="3">
        <f t="shared" ref="L129:M129" si="288">STDEV(L119:L121)</f>
        <v>5.881618571665552E-2</v>
      </c>
      <c r="M129" s="3">
        <f t="shared" si="288"/>
        <v>4.5234687942912626E-2</v>
      </c>
      <c r="N129" s="3">
        <f t="shared" ref="N129:O129" si="289">STDEV(N119:N121)</f>
        <v>4.8116291545793499E-2</v>
      </c>
      <c r="O129" s="3">
        <f t="shared" si="289"/>
        <v>2.0069498098364058E-2</v>
      </c>
    </row>
    <row r="134" spans="2:15" x14ac:dyDescent="0.25">
      <c r="C134" t="s">
        <v>24</v>
      </c>
    </row>
    <row r="135" spans="2:15" x14ac:dyDescent="0.25">
      <c r="C135" s="2">
        <v>11</v>
      </c>
      <c r="D135" s="2">
        <v>14</v>
      </c>
      <c r="E135" s="2">
        <v>16</v>
      </c>
      <c r="F135" s="2">
        <v>17</v>
      </c>
      <c r="G135" s="2">
        <v>18</v>
      </c>
      <c r="H135" s="2">
        <v>21</v>
      </c>
      <c r="I135" s="2">
        <v>22</v>
      </c>
      <c r="J135" s="2">
        <v>23</v>
      </c>
      <c r="K135" s="2">
        <v>24</v>
      </c>
      <c r="L135" s="2">
        <v>25</v>
      </c>
      <c r="M135" s="2">
        <v>28</v>
      </c>
      <c r="N135" s="2">
        <v>29</v>
      </c>
      <c r="O135" s="2">
        <v>30</v>
      </c>
    </row>
    <row r="136" spans="2:15" x14ac:dyDescent="0.25">
      <c r="B136" t="s">
        <v>2</v>
      </c>
      <c r="C136" s="1">
        <f t="shared" ref="C136:C144" si="290">C113*J6</f>
        <v>760.43902439024384</v>
      </c>
      <c r="D136" s="1">
        <f t="shared" ref="D136:D144" si="291">D113*K6</f>
        <v>1014.7225368063421</v>
      </c>
      <c r="E136" s="1">
        <f t="shared" ref="E136:E144" si="292">E113*L6</f>
        <v>1731.6174496644294</v>
      </c>
      <c r="F136" s="1">
        <f t="shared" ref="F136:F144" si="293">F113*M6</f>
        <v>1736.5715667311413</v>
      </c>
      <c r="G136" s="1">
        <f t="shared" ref="G136:G144" si="294">G113*N6</f>
        <v>1197.9439252336449</v>
      </c>
      <c r="H136" s="1">
        <f t="shared" ref="H136:H144" si="295">H113*O6</f>
        <v>1328.4267676767677</v>
      </c>
      <c r="I136" s="1">
        <f t="shared" ref="I136:O144" si="296">I113*P6</f>
        <v>1149.4727540500735</v>
      </c>
      <c r="J136" s="1">
        <f t="shared" si="296"/>
        <v>1158.6976744186047</v>
      </c>
      <c r="K136" s="1">
        <f t="shared" si="296"/>
        <v>1110.5769230769231</v>
      </c>
      <c r="L136" s="1">
        <f t="shared" si="296"/>
        <v>1402.7203389830509</v>
      </c>
      <c r="M136" s="1">
        <f t="shared" si="296"/>
        <v>979.5253886010363</v>
      </c>
      <c r="N136" s="1">
        <f t="shared" si="296"/>
        <v>761.59060402684565</v>
      </c>
      <c r="O136" s="1">
        <f t="shared" si="296"/>
        <v>845.51473922902494</v>
      </c>
    </row>
    <row r="137" spans="2:15" x14ac:dyDescent="0.25">
      <c r="B137" t="s">
        <v>3</v>
      </c>
      <c r="C137" s="1">
        <f t="shared" si="290"/>
        <v>590.28322440087152</v>
      </c>
      <c r="D137" s="1">
        <f t="shared" si="291"/>
        <v>683.29865125240849</v>
      </c>
      <c r="E137" s="1">
        <f t="shared" si="292"/>
        <v>687.12328767123279</v>
      </c>
      <c r="F137" s="1">
        <f t="shared" si="293"/>
        <v>807.63821138211381</v>
      </c>
      <c r="G137" s="1">
        <f t="shared" si="294"/>
        <v>668.87394957983201</v>
      </c>
      <c r="H137" s="1">
        <f t="shared" si="295"/>
        <v>785.64788732394368</v>
      </c>
      <c r="I137" s="1">
        <f t="shared" si="296"/>
        <v>933.83458646616532</v>
      </c>
      <c r="J137" s="1">
        <f t="shared" si="296"/>
        <v>812.46753246753246</v>
      </c>
      <c r="K137" s="1">
        <f t="shared" si="296"/>
        <v>681.06194690265488</v>
      </c>
      <c r="L137" s="1">
        <f t="shared" si="296"/>
        <v>775.3829201101928</v>
      </c>
      <c r="M137" s="1">
        <f t="shared" si="296"/>
        <v>653.18399999999997</v>
      </c>
      <c r="N137" s="1">
        <f t="shared" si="296"/>
        <v>568.36851211072667</v>
      </c>
      <c r="O137" s="1">
        <f t="shared" si="296"/>
        <v>573.81663837011888</v>
      </c>
    </row>
    <row r="138" spans="2:15" x14ac:dyDescent="0.25">
      <c r="B138" t="s">
        <v>4</v>
      </c>
      <c r="C138" s="1">
        <f t="shared" si="290"/>
        <v>839.29397293972943</v>
      </c>
      <c r="D138" s="1">
        <f t="shared" si="291"/>
        <v>1283.2614727854855</v>
      </c>
      <c r="E138" s="1">
        <f t="shared" si="292"/>
        <v>1348.3975155279502</v>
      </c>
      <c r="F138" s="1">
        <f t="shared" si="293"/>
        <v>1292.9086538461538</v>
      </c>
      <c r="G138" s="1">
        <f t="shared" si="294"/>
        <v>1245.125</v>
      </c>
      <c r="H138" s="1">
        <f t="shared" si="295"/>
        <v>1719.8628318584072</v>
      </c>
      <c r="I138" s="1">
        <f t="shared" si="296"/>
        <v>1640.1272084805653</v>
      </c>
      <c r="J138" s="1">
        <f t="shared" si="296"/>
        <v>1550.1055194805194</v>
      </c>
      <c r="K138" s="1">
        <f t="shared" si="296"/>
        <v>1217.232104121475</v>
      </c>
      <c r="L138" s="1">
        <f t="shared" si="296"/>
        <v>1496.0560344827586</v>
      </c>
      <c r="M138" s="1">
        <f t="shared" si="296"/>
        <v>1047.3847926267281</v>
      </c>
      <c r="N138" s="1">
        <f t="shared" si="296"/>
        <v>1245.1493506493507</v>
      </c>
      <c r="O138" s="1">
        <f t="shared" si="296"/>
        <v>1219.1929203539823</v>
      </c>
    </row>
    <row r="139" spans="2:15" x14ac:dyDescent="0.25">
      <c r="B139" t="s">
        <v>5</v>
      </c>
      <c r="C139" s="1">
        <f t="shared" si="290"/>
        <v>335.45864661654133</v>
      </c>
      <c r="D139" s="1">
        <f t="shared" si="291"/>
        <v>596.81564245810057</v>
      </c>
      <c r="E139" s="1">
        <f t="shared" si="292"/>
        <v>584.39650145772589</v>
      </c>
      <c r="F139" s="1">
        <f t="shared" si="293"/>
        <v>483.75739644970412</v>
      </c>
      <c r="G139" s="1">
        <f t="shared" si="294"/>
        <v>545.66326530612241</v>
      </c>
      <c r="H139" s="1">
        <f t="shared" si="295"/>
        <v>926.9923273657289</v>
      </c>
      <c r="I139" s="1">
        <f t="shared" si="296"/>
        <v>645.65357142857135</v>
      </c>
      <c r="J139" s="1">
        <f t="shared" si="296"/>
        <v>907.16129032258061</v>
      </c>
      <c r="K139" s="1">
        <f t="shared" si="296"/>
        <v>615.9635627530364</v>
      </c>
      <c r="L139" s="1">
        <f t="shared" si="296"/>
        <v>1015.7761506276152</v>
      </c>
      <c r="M139" s="1">
        <f t="shared" si="296"/>
        <v>1085.1166077738515</v>
      </c>
      <c r="N139" s="1">
        <f t="shared" si="296"/>
        <v>1585.1823599523243</v>
      </c>
      <c r="O139" s="1">
        <f t="shared" si="296"/>
        <v>1025.8833162743092</v>
      </c>
    </row>
    <row r="140" spans="2:15" x14ac:dyDescent="0.25">
      <c r="B140" t="s">
        <v>6</v>
      </c>
      <c r="C140" s="1">
        <f t="shared" si="290"/>
        <v>948.25543478260875</v>
      </c>
      <c r="D140" s="1">
        <f t="shared" si="291"/>
        <v>933.23052714398113</v>
      </c>
      <c r="E140" s="1">
        <f t="shared" si="292"/>
        <v>1101.2718120805368</v>
      </c>
      <c r="F140" s="1">
        <f t="shared" si="293"/>
        <v>1388.6981707317073</v>
      </c>
      <c r="G140" s="1">
        <f t="shared" si="294"/>
        <v>639.11666666666667</v>
      </c>
      <c r="H140" s="1">
        <f t="shared" si="295"/>
        <v>1144.7899159663866</v>
      </c>
      <c r="I140" s="1">
        <f t="shared" si="296"/>
        <v>974.75643564356437</v>
      </c>
      <c r="J140" s="1">
        <f t="shared" si="296"/>
        <v>1088.600928074246</v>
      </c>
      <c r="K140" s="1">
        <f t="shared" si="296"/>
        <v>773.8492462311558</v>
      </c>
      <c r="L140" s="1">
        <f t="shared" si="296"/>
        <v>1199.179176755448</v>
      </c>
      <c r="M140" s="1">
        <f t="shared" si="296"/>
        <v>1253.7221494102228</v>
      </c>
      <c r="N140" s="1">
        <f t="shared" si="296"/>
        <v>1585.1776859504132</v>
      </c>
      <c r="O140" s="1">
        <f t="shared" si="296"/>
        <v>1116.5071942446043</v>
      </c>
    </row>
    <row r="141" spans="2:15" x14ac:dyDescent="0.25">
      <c r="B141" t="s">
        <v>7</v>
      </c>
      <c r="C141" s="1">
        <f t="shared" si="290"/>
        <v>476.61742826780022</v>
      </c>
      <c r="D141" s="1">
        <f t="shared" si="291"/>
        <v>325.61366459627328</v>
      </c>
      <c r="E141" s="1">
        <f t="shared" si="292"/>
        <v>393.67788461538464</v>
      </c>
      <c r="F141" s="1">
        <f t="shared" si="293"/>
        <v>318.5</v>
      </c>
      <c r="G141" s="1">
        <f t="shared" si="294"/>
        <v>416.1686746987952</v>
      </c>
      <c r="H141" s="1">
        <f t="shared" si="295"/>
        <v>477.28000000000003</v>
      </c>
      <c r="I141" s="1">
        <f t="shared" si="296"/>
        <v>427.99557522123894</v>
      </c>
      <c r="J141" s="1">
        <f t="shared" si="296"/>
        <v>624.78892733564021</v>
      </c>
      <c r="K141" s="1">
        <f t="shared" si="296"/>
        <v>965.32692307692309</v>
      </c>
      <c r="L141" s="1">
        <f t="shared" si="296"/>
        <v>535.00346020761242</v>
      </c>
      <c r="M141" s="1">
        <f t="shared" si="296"/>
        <v>887.77900552486187</v>
      </c>
      <c r="N141" s="1">
        <f t="shared" si="296"/>
        <v>955.62101063829789</v>
      </c>
      <c r="O141" s="1">
        <f t="shared" si="296"/>
        <v>1144.6972624798711</v>
      </c>
    </row>
    <row r="142" spans="2:15" x14ac:dyDescent="0.25">
      <c r="B142" t="s">
        <v>8</v>
      </c>
      <c r="C142" s="1">
        <f t="shared" si="290"/>
        <v>2104.3831168831171</v>
      </c>
      <c r="D142" s="1">
        <f t="shared" si="291"/>
        <v>1612.1229656419532</v>
      </c>
      <c r="E142" s="1">
        <f t="shared" si="292"/>
        <v>3934.985792349727</v>
      </c>
      <c r="F142" s="1">
        <f t="shared" si="293"/>
        <v>4210.9437689969609</v>
      </c>
      <c r="G142" s="1">
        <f t="shared" si="294"/>
        <v>4993.2607823470407</v>
      </c>
      <c r="H142" s="1">
        <f t="shared" si="295"/>
        <v>4043.1716710182768</v>
      </c>
      <c r="I142" s="1">
        <f t="shared" si="296"/>
        <v>3785.9032258064512</v>
      </c>
      <c r="J142" s="1">
        <f t="shared" si="296"/>
        <v>4116.616600790514</v>
      </c>
      <c r="K142" s="1">
        <f t="shared" si="296"/>
        <v>3677.8565737051795</v>
      </c>
      <c r="L142" s="1">
        <f t="shared" si="296"/>
        <v>2713.842357779301</v>
      </c>
      <c r="M142" s="1">
        <f t="shared" si="296"/>
        <v>3760.6266149870803</v>
      </c>
      <c r="N142" s="1">
        <f t="shared" si="296"/>
        <v>1492.7496093071713</v>
      </c>
      <c r="O142" s="1">
        <f t="shared" si="296"/>
        <v>2040.9781890284205</v>
      </c>
    </row>
    <row r="143" spans="2:15" x14ac:dyDescent="0.25">
      <c r="B143" t="s">
        <v>9</v>
      </c>
      <c r="C143" s="1">
        <f t="shared" si="290"/>
        <v>1814.1894060995185</v>
      </c>
      <c r="D143" s="1">
        <f t="shared" si="291"/>
        <v>1699.9088897085946</v>
      </c>
      <c r="E143" s="1">
        <f t="shared" si="292"/>
        <v>3738.0295512586649</v>
      </c>
      <c r="F143" s="1">
        <f t="shared" si="293"/>
        <v>5374.0647921760392</v>
      </c>
      <c r="G143" s="1">
        <f t="shared" si="294"/>
        <v>5800.6585788561524</v>
      </c>
      <c r="H143" s="1">
        <f t="shared" si="295"/>
        <v>5650.2257939581723</v>
      </c>
      <c r="I143" s="1">
        <f t="shared" si="296"/>
        <v>5611.8013721006209</v>
      </c>
      <c r="J143" s="1">
        <f t="shared" si="296"/>
        <v>5701.1623578076524</v>
      </c>
      <c r="K143" s="1">
        <f t="shared" si="296"/>
        <v>4983.4188846641318</v>
      </c>
      <c r="L143" s="1">
        <f>L120*S13</f>
        <v>3771.4043157296992</v>
      </c>
      <c r="M143" s="1">
        <f>M120*T13</f>
        <v>3516.8093228852722</v>
      </c>
      <c r="N143" s="1">
        <f>N120*U13</f>
        <v>3331.9242546333599</v>
      </c>
      <c r="O143" s="1">
        <f>O120*V13</f>
        <v>2792.2454651162793</v>
      </c>
    </row>
    <row r="144" spans="2:15" x14ac:dyDescent="0.25">
      <c r="B144" t="s">
        <v>10</v>
      </c>
      <c r="C144" s="1">
        <f t="shared" si="290"/>
        <v>2256.2940186629953</v>
      </c>
      <c r="D144" s="1">
        <f t="shared" si="291"/>
        <v>2334.9739918873775</v>
      </c>
      <c r="E144" s="1">
        <f t="shared" si="292"/>
        <v>4627.4076064489464</v>
      </c>
      <c r="F144" s="1">
        <f t="shared" si="293"/>
        <v>5808.6676470588236</v>
      </c>
      <c r="G144" s="1">
        <f t="shared" si="294"/>
        <v>4468.1875306823758</v>
      </c>
      <c r="H144" s="1">
        <f t="shared" si="295"/>
        <v>3285.7942857142857</v>
      </c>
      <c r="I144" s="1">
        <f t="shared" si="296"/>
        <v>3427.027229044314</v>
      </c>
      <c r="J144" s="1">
        <f t="shared" si="296"/>
        <v>3479.2056466997328</v>
      </c>
      <c r="K144" s="1">
        <f t="shared" si="296"/>
        <v>3696.9434737923948</v>
      </c>
      <c r="L144" s="1">
        <f t="shared" si="296"/>
        <v>2611.6741922927208</v>
      </c>
      <c r="M144" s="1">
        <f t="shared" si="296"/>
        <v>3881.0761412575371</v>
      </c>
      <c r="N144" s="1">
        <f t="shared" si="296"/>
        <v>2607.2599277978343</v>
      </c>
      <c r="O144" s="1">
        <f t="shared" si="296"/>
        <v>2084.3165742687825</v>
      </c>
    </row>
    <row r="145" spans="1:15" x14ac:dyDescent="0.25">
      <c r="C145" s="1"/>
      <c r="D145" s="1"/>
      <c r="E145" s="1"/>
      <c r="F145" s="1"/>
      <c r="G145" s="1"/>
      <c r="H145" s="1"/>
      <c r="I145" s="1"/>
      <c r="J145" s="1"/>
    </row>
    <row r="146" spans="1:15" x14ac:dyDescent="0.25">
      <c r="A146" t="s">
        <v>22</v>
      </c>
      <c r="B146" t="s">
        <v>11</v>
      </c>
      <c r="C146" s="1">
        <f t="shared" ref="C146:H146" si="297">AVERAGE(C136:C138)</f>
        <v>730.00540724361497</v>
      </c>
      <c r="D146" s="1">
        <f t="shared" si="297"/>
        <v>993.76088694807868</v>
      </c>
      <c r="E146" s="1">
        <f t="shared" si="297"/>
        <v>1255.7127509545373</v>
      </c>
      <c r="F146" s="1">
        <f t="shared" si="297"/>
        <v>1279.0394773198029</v>
      </c>
      <c r="G146" s="1">
        <f t="shared" si="297"/>
        <v>1037.3142916044924</v>
      </c>
      <c r="H146" s="1">
        <f t="shared" si="297"/>
        <v>1277.9791622863729</v>
      </c>
      <c r="I146" s="1">
        <f t="shared" ref="I146:J146" si="298">AVERAGE(I136:I138)</f>
        <v>1241.1448496656012</v>
      </c>
      <c r="J146" s="1">
        <f t="shared" si="298"/>
        <v>1173.7569087888855</v>
      </c>
      <c r="K146" s="1">
        <f t="shared" ref="K146:L146" si="299">AVERAGE(K136:K138)</f>
        <v>1002.9569913670176</v>
      </c>
      <c r="L146" s="1">
        <f t="shared" si="299"/>
        <v>1224.7197645253341</v>
      </c>
      <c r="M146" s="1">
        <f t="shared" ref="M146:N146" si="300">AVERAGE(M136:M138)</f>
        <v>893.36472707592145</v>
      </c>
      <c r="N146" s="1">
        <f t="shared" si="300"/>
        <v>858.36948892897442</v>
      </c>
      <c r="O146" s="1">
        <f t="shared" ref="O146" si="301">AVERAGE(O136:O138)</f>
        <v>879.50809931770857</v>
      </c>
    </row>
    <row r="147" spans="1:15" x14ac:dyDescent="0.25">
      <c r="B147" t="s">
        <v>12</v>
      </c>
      <c r="C147" s="1">
        <f t="shared" ref="C147:H147" si="302">AVERAGE(C139:C141)</f>
        <v>586.77716988898339</v>
      </c>
      <c r="D147" s="1">
        <f t="shared" si="302"/>
        <v>618.55327806611831</v>
      </c>
      <c r="E147" s="1">
        <f t="shared" si="302"/>
        <v>693.11539938454916</v>
      </c>
      <c r="F147" s="1">
        <f t="shared" si="302"/>
        <v>730.31852239380385</v>
      </c>
      <c r="G147" s="1">
        <f t="shared" si="302"/>
        <v>533.64953555719478</v>
      </c>
      <c r="H147" s="1">
        <f t="shared" si="302"/>
        <v>849.6874144440385</v>
      </c>
      <c r="I147" s="1">
        <f t="shared" ref="I147:J147" si="303">AVERAGE(I139:I141)</f>
        <v>682.80186076445818</v>
      </c>
      <c r="J147" s="1">
        <f t="shared" si="303"/>
        <v>873.51704857748882</v>
      </c>
      <c r="K147" s="1">
        <f t="shared" ref="K147:L147" si="304">AVERAGE(K139:K141)</f>
        <v>785.04657735370495</v>
      </c>
      <c r="L147" s="1">
        <f t="shared" si="304"/>
        <v>916.65292919689193</v>
      </c>
      <c r="M147" s="1">
        <f t="shared" ref="M147:N147" si="305">AVERAGE(M139:M141)</f>
        <v>1075.539254236312</v>
      </c>
      <c r="N147" s="1">
        <f t="shared" si="305"/>
        <v>1375.3270188470117</v>
      </c>
      <c r="O147" s="1">
        <f t="shared" ref="O147" si="306">AVERAGE(O139:O141)</f>
        <v>1095.6959243329281</v>
      </c>
    </row>
    <row r="148" spans="1:15" x14ac:dyDescent="0.25">
      <c r="B148" t="s">
        <v>13</v>
      </c>
      <c r="C148" s="1">
        <f t="shared" ref="C148:H148" si="307">AVERAGE(C142:C144)</f>
        <v>2058.2888472152104</v>
      </c>
      <c r="D148" s="1">
        <f t="shared" si="307"/>
        <v>1882.3352824126416</v>
      </c>
      <c r="E148" s="1">
        <f t="shared" si="307"/>
        <v>4100.1409833524458</v>
      </c>
      <c r="F148" s="1">
        <f t="shared" si="307"/>
        <v>5131.2254027439412</v>
      </c>
      <c r="G148" s="1">
        <f t="shared" si="307"/>
        <v>5087.368963961856</v>
      </c>
      <c r="H148" s="1">
        <f t="shared" si="307"/>
        <v>4326.3972502302449</v>
      </c>
      <c r="I148" s="1">
        <f t="shared" ref="I148:J148" si="308">AVERAGE(I142:I144)</f>
        <v>4274.9106089837951</v>
      </c>
      <c r="J148" s="1">
        <f t="shared" si="308"/>
        <v>4432.3282017659667</v>
      </c>
      <c r="K148" s="1">
        <f t="shared" ref="K148:L148" si="309">AVERAGE(K142:K144)</f>
        <v>4119.4063107205684</v>
      </c>
      <c r="L148" s="1">
        <f t="shared" si="309"/>
        <v>3032.3069552672405</v>
      </c>
      <c r="M148" s="1">
        <f t="shared" ref="M148:N148" si="310">AVERAGE(M142:M144)</f>
        <v>3719.50402637663</v>
      </c>
      <c r="N148" s="1">
        <f t="shared" si="310"/>
        <v>2477.3112639127885</v>
      </c>
      <c r="O148" s="1">
        <f t="shared" ref="O148" si="311">AVERAGE(O142:O144)</f>
        <v>2305.8467428044942</v>
      </c>
    </row>
    <row r="149" spans="1:15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5" t="s">
        <v>23</v>
      </c>
      <c r="B150" s="5" t="s">
        <v>11</v>
      </c>
      <c r="C150" s="1">
        <f t="shared" ref="C150:H150" si="312">STDEV(C136:C138)</f>
        <v>127.26445698403535</v>
      </c>
      <c r="D150" s="1">
        <f t="shared" si="312"/>
        <v>300.53018131140823</v>
      </c>
      <c r="E150" s="1">
        <f t="shared" si="312"/>
        <v>528.37946856164831</v>
      </c>
      <c r="F150" s="1">
        <f t="shared" si="312"/>
        <v>464.62195408002378</v>
      </c>
      <c r="G150" s="1">
        <f t="shared" si="312"/>
        <v>319.94957052239306</v>
      </c>
      <c r="H150" s="1">
        <f t="shared" si="312"/>
        <v>469.14615133783349</v>
      </c>
      <c r="I150" s="1">
        <f t="shared" ref="I150:J150" si="313">STDEV(I136:I138)</f>
        <v>361.96014533909829</v>
      </c>
      <c r="J150" s="1">
        <f t="shared" si="313"/>
        <v>369.04950260907742</v>
      </c>
      <c r="K150" s="1">
        <f t="shared" ref="K150:L150" si="314">STDEV(K136:K138)</f>
        <v>283.82414740283667</v>
      </c>
      <c r="L150" s="1">
        <f t="shared" si="314"/>
        <v>391.92548759339593</v>
      </c>
      <c r="M150" s="1">
        <f t="shared" ref="M150:N150" si="315">STDEV(M136:M138)</f>
        <v>210.75177560988496</v>
      </c>
      <c r="N150" s="1">
        <f t="shared" si="315"/>
        <v>348.61539018728809</v>
      </c>
      <c r="O150" s="1">
        <f t="shared" ref="O150" si="316">STDEV(O136:O138)</f>
        <v>324.0282360141137</v>
      </c>
    </row>
    <row r="151" spans="1:15" x14ac:dyDescent="0.25">
      <c r="B151" s="5" t="s">
        <v>12</v>
      </c>
      <c r="C151" s="1">
        <f t="shared" ref="C151:H151" si="317">STDEV(C139:C141)</f>
        <v>320.90707751964032</v>
      </c>
      <c r="D151" s="1">
        <f t="shared" si="317"/>
        <v>304.39112423730467</v>
      </c>
      <c r="E151" s="1">
        <f t="shared" si="317"/>
        <v>366.1108310624079</v>
      </c>
      <c r="F151" s="1">
        <f t="shared" si="317"/>
        <v>576.12960588698252</v>
      </c>
      <c r="G151" s="1">
        <f t="shared" si="317"/>
        <v>111.95847023555925</v>
      </c>
      <c r="H151" s="1">
        <f t="shared" si="317"/>
        <v>340.40330367041929</v>
      </c>
      <c r="I151" s="1">
        <f t="shared" ref="I151:J151" si="318">STDEV(I139:I141)</f>
        <v>275.26688172186186</v>
      </c>
      <c r="J151" s="1">
        <f t="shared" si="318"/>
        <v>233.7292113948084</v>
      </c>
      <c r="K151" s="1">
        <f t="shared" ref="K151:L151" si="319">STDEV(K139:K141)</f>
        <v>174.9506346155988</v>
      </c>
      <c r="L151" s="1">
        <f t="shared" si="319"/>
        <v>343.0035063713791</v>
      </c>
      <c r="M151" s="1">
        <f t="shared" ref="M151:N151" si="320">STDEV(M139:M141)</f>
        <v>183.15946717208752</v>
      </c>
      <c r="N151" s="1">
        <f t="shared" si="320"/>
        <v>363.47606523721913</v>
      </c>
      <c r="O151" s="1">
        <f t="shared" ref="O151" si="321">STDEV(O139:O141)</f>
        <v>62.080755228468483</v>
      </c>
    </row>
    <row r="152" spans="1:15" x14ac:dyDescent="0.25">
      <c r="B152" s="5" t="s">
        <v>13</v>
      </c>
      <c r="C152" s="1">
        <f t="shared" ref="C152:H152" si="322">STDEV(C142:C144)</f>
        <v>224.62776628155027</v>
      </c>
      <c r="D152" s="1">
        <f t="shared" si="322"/>
        <v>394.44637544573158</v>
      </c>
      <c r="E152" s="1">
        <f t="shared" si="322"/>
        <v>467.12472542124152</v>
      </c>
      <c r="F152" s="1">
        <f t="shared" si="322"/>
        <v>826.08027722920497</v>
      </c>
      <c r="G152" s="1">
        <f t="shared" si="322"/>
        <v>671.20193380269382</v>
      </c>
      <c r="H152" s="1">
        <f t="shared" si="322"/>
        <v>1207.3924945244951</v>
      </c>
      <c r="I152" s="1">
        <f t="shared" ref="I152:J152" si="323">STDEV(I142:I144)</f>
        <v>1171.6038919546666</v>
      </c>
      <c r="J152" s="1">
        <f t="shared" si="323"/>
        <v>1144.1277322712917</v>
      </c>
      <c r="K152" s="1">
        <f t="shared" ref="K152:L152" si="324">STDEV(K142:K144)</f>
        <v>748.31769549314743</v>
      </c>
      <c r="L152" s="1">
        <f t="shared" si="324"/>
        <v>642.11234584895874</v>
      </c>
      <c r="M152" s="1">
        <f t="shared" ref="M152:N152" si="325">STDEV(M142:M144)</f>
        <v>185.58254016011693</v>
      </c>
      <c r="N152" s="1">
        <f t="shared" si="325"/>
        <v>926.44796693436047</v>
      </c>
      <c r="O152" s="1">
        <f t="shared" ref="O152" si="326">STDEV(O142:O144)</f>
        <v>421.79063729380277</v>
      </c>
    </row>
    <row r="159" spans="1:15" x14ac:dyDescent="0.25">
      <c r="K159" t="s">
        <v>25</v>
      </c>
      <c r="M159" t="s">
        <v>26</v>
      </c>
    </row>
    <row r="160" spans="1:15" x14ac:dyDescent="0.25">
      <c r="K160" t="s">
        <v>27</v>
      </c>
      <c r="L160" t="s">
        <v>28</v>
      </c>
      <c r="M160" t="s">
        <v>29</v>
      </c>
      <c r="N160" t="s">
        <v>30</v>
      </c>
    </row>
    <row r="161" spans="10:15" x14ac:dyDescent="0.25">
      <c r="K161" t="s">
        <v>31</v>
      </c>
      <c r="L161" t="s">
        <v>31</v>
      </c>
      <c r="M161" t="s">
        <v>31</v>
      </c>
      <c r="N161" t="s">
        <v>31</v>
      </c>
    </row>
    <row r="162" spans="10:15" x14ac:dyDescent="0.25">
      <c r="J162" t="s">
        <v>32</v>
      </c>
      <c r="K162">
        <v>754</v>
      </c>
      <c r="L162">
        <v>140</v>
      </c>
      <c r="M162">
        <v>218</v>
      </c>
      <c r="N162">
        <v>737</v>
      </c>
    </row>
    <row r="163" spans="10:15" x14ac:dyDescent="0.25">
      <c r="J163" t="s">
        <v>33</v>
      </c>
      <c r="K163">
        <v>497</v>
      </c>
      <c r="L163">
        <v>81</v>
      </c>
      <c r="M163">
        <v>143</v>
      </c>
      <c r="N163">
        <v>478</v>
      </c>
    </row>
    <row r="164" spans="10:15" x14ac:dyDescent="0.25">
      <c r="J164" t="s">
        <v>34</v>
      </c>
      <c r="K164">
        <v>1138</v>
      </c>
      <c r="L164">
        <v>94</v>
      </c>
      <c r="M164">
        <v>193</v>
      </c>
      <c r="N164">
        <v>1124</v>
      </c>
    </row>
    <row r="165" spans="10:15" x14ac:dyDescent="0.25">
      <c r="J165" t="s">
        <v>35</v>
      </c>
      <c r="K165">
        <v>1616</v>
      </c>
      <c r="L165">
        <v>62</v>
      </c>
      <c r="M165">
        <v>133</v>
      </c>
      <c r="N165">
        <v>1617</v>
      </c>
    </row>
    <row r="166" spans="10:15" x14ac:dyDescent="0.25">
      <c r="J166" t="s">
        <v>36</v>
      </c>
      <c r="K166">
        <v>852</v>
      </c>
      <c r="L166">
        <v>116</v>
      </c>
      <c r="M166">
        <v>244</v>
      </c>
      <c r="N166">
        <v>865</v>
      </c>
    </row>
    <row r="167" spans="10:15" x14ac:dyDescent="0.25">
      <c r="J167" t="s">
        <v>37</v>
      </c>
      <c r="K167">
        <v>689</v>
      </c>
      <c r="L167">
        <v>63</v>
      </c>
      <c r="M167">
        <v>118</v>
      </c>
      <c r="N167">
        <v>697</v>
      </c>
    </row>
    <row r="168" spans="10:15" x14ac:dyDescent="0.25">
      <c r="J168" t="s">
        <v>38</v>
      </c>
      <c r="K168">
        <v>3265</v>
      </c>
      <c r="L168">
        <v>2494</v>
      </c>
    </row>
    <row r="169" spans="10:15" x14ac:dyDescent="0.25">
      <c r="J169" t="s">
        <v>39</v>
      </c>
      <c r="K169">
        <v>5691</v>
      </c>
      <c r="L169">
        <v>2996</v>
      </c>
    </row>
    <row r="170" spans="10:15" x14ac:dyDescent="0.25">
      <c r="J170" t="s">
        <v>40</v>
      </c>
      <c r="K170">
        <v>4284</v>
      </c>
      <c r="L170">
        <v>2364</v>
      </c>
    </row>
    <row r="171" spans="10:15" x14ac:dyDescent="0.25">
      <c r="J171" t="s">
        <v>41</v>
      </c>
      <c r="N171">
        <v>4325</v>
      </c>
      <c r="O171">
        <v>1093</v>
      </c>
    </row>
    <row r="172" spans="10:15" x14ac:dyDescent="0.25">
      <c r="J172" t="s">
        <v>42</v>
      </c>
      <c r="N172">
        <v>7472</v>
      </c>
      <c r="O172">
        <v>2482</v>
      </c>
    </row>
    <row r="173" spans="10:15" x14ac:dyDescent="0.25">
      <c r="J173" t="s">
        <v>43</v>
      </c>
      <c r="N173">
        <v>4109</v>
      </c>
      <c r="O173">
        <v>1696</v>
      </c>
    </row>
  </sheetData>
  <pageMargins left="0.7" right="0.7" top="0.75" bottom="0.75" header="0.3" footer="0.3"/>
  <pageSetup orientation="portrait" r:id="rId1"/>
  <ignoredErrors>
    <ignoredError sqref="C16:E16 C35:D36 E35:E3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20" sqref="C20"/>
    </sheetView>
  </sheetViews>
  <sheetFormatPr defaultRowHeight="15" x14ac:dyDescent="0.25"/>
  <sheetData>
    <row r="1" spans="1:12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</row>
    <row r="2" spans="1:12" x14ac:dyDescent="0.25">
      <c r="A2" s="6">
        <v>1426</v>
      </c>
      <c r="B2" s="6">
        <v>917</v>
      </c>
      <c r="C2" s="6">
        <v>1250</v>
      </c>
      <c r="D2" s="6">
        <v>1016</v>
      </c>
      <c r="E2" s="6">
        <v>767</v>
      </c>
      <c r="F2" s="6">
        <v>528</v>
      </c>
      <c r="G2" s="6">
        <v>706</v>
      </c>
      <c r="H2" s="6">
        <v>1064</v>
      </c>
      <c r="I2" s="6">
        <v>2465</v>
      </c>
      <c r="J2" s="6">
        <v>2235</v>
      </c>
      <c r="K2" s="6">
        <v>3940</v>
      </c>
      <c r="L2" s="6">
        <v>3088</v>
      </c>
    </row>
    <row r="3" spans="1:12" x14ac:dyDescent="0.25">
      <c r="A3" s="6">
        <v>924</v>
      </c>
      <c r="B3" s="6">
        <v>713</v>
      </c>
      <c r="C3" s="6">
        <v>832</v>
      </c>
      <c r="D3" s="6">
        <v>694</v>
      </c>
      <c r="E3" s="6">
        <v>1100</v>
      </c>
      <c r="F3" s="6">
        <v>1171</v>
      </c>
      <c r="G3" s="6">
        <v>984</v>
      </c>
      <c r="H3" s="6">
        <v>1318</v>
      </c>
      <c r="I3" s="6">
        <v>3606</v>
      </c>
      <c r="J3" s="6">
        <v>1920</v>
      </c>
      <c r="K3" s="6">
        <v>5414</v>
      </c>
      <c r="L3" s="6">
        <v>4193</v>
      </c>
    </row>
    <row r="4" spans="1:12" x14ac:dyDescent="0.25">
      <c r="A4" s="6">
        <v>1236</v>
      </c>
      <c r="B4" s="6">
        <v>1037</v>
      </c>
      <c r="C4" s="6">
        <v>1362</v>
      </c>
      <c r="D4" s="6">
        <v>1352</v>
      </c>
      <c r="E4" s="6">
        <v>595</v>
      </c>
      <c r="F4" s="6">
        <v>567</v>
      </c>
      <c r="G4" s="6">
        <v>1111</v>
      </c>
      <c r="H4" s="6">
        <v>1211</v>
      </c>
      <c r="I4" s="6">
        <v>2684</v>
      </c>
      <c r="J4" s="6">
        <v>2369</v>
      </c>
      <c r="K4" s="6">
        <v>4173</v>
      </c>
      <c r="L4" s="6">
        <v>3314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O18" sqref="O18"/>
    </sheetView>
  </sheetViews>
  <sheetFormatPr defaultRowHeight="15" x14ac:dyDescent="0.25"/>
  <sheetData>
    <row r="1" spans="1:14" x14ac:dyDescent="0.25">
      <c r="A1" s="2" t="s">
        <v>14</v>
      </c>
      <c r="B1" s="2">
        <v>11</v>
      </c>
      <c r="C1" s="2">
        <v>14</v>
      </c>
      <c r="D1" s="2">
        <v>16</v>
      </c>
      <c r="E1" s="2">
        <v>17</v>
      </c>
      <c r="F1" s="2">
        <v>18</v>
      </c>
      <c r="G1" s="2">
        <v>21</v>
      </c>
      <c r="H1" s="2">
        <v>22</v>
      </c>
      <c r="I1" s="2">
        <v>23</v>
      </c>
      <c r="J1" s="2">
        <v>24</v>
      </c>
      <c r="K1" s="2">
        <v>25</v>
      </c>
      <c r="L1" s="2">
        <v>28</v>
      </c>
      <c r="M1" s="2">
        <v>29</v>
      </c>
      <c r="N1" s="2">
        <v>30</v>
      </c>
    </row>
    <row r="2" spans="1:14" x14ac:dyDescent="0.25">
      <c r="A2" t="s">
        <v>2</v>
      </c>
      <c r="B2">
        <v>374</v>
      </c>
      <c r="C2">
        <v>560</v>
      </c>
      <c r="D2">
        <v>669</v>
      </c>
      <c r="E2">
        <v>769</v>
      </c>
      <c r="F2">
        <v>442</v>
      </c>
      <c r="G2">
        <v>337</v>
      </c>
      <c r="H2">
        <v>579</v>
      </c>
      <c r="I2">
        <v>432</v>
      </c>
      <c r="J2">
        <v>462</v>
      </c>
      <c r="K2">
        <v>309</v>
      </c>
      <c r="L2">
        <v>797</v>
      </c>
      <c r="M2">
        <v>754</v>
      </c>
      <c r="N2">
        <v>734</v>
      </c>
    </row>
    <row r="3" spans="1:14" x14ac:dyDescent="0.25">
      <c r="A3" t="s">
        <v>3</v>
      </c>
      <c r="B3">
        <v>380</v>
      </c>
      <c r="C3">
        <v>388</v>
      </c>
      <c r="D3">
        <v>418</v>
      </c>
      <c r="E3">
        <v>403</v>
      </c>
      <c r="F3">
        <v>396</v>
      </c>
      <c r="G3">
        <v>242</v>
      </c>
      <c r="H3">
        <v>324</v>
      </c>
      <c r="I3">
        <v>204</v>
      </c>
      <c r="J3">
        <v>370</v>
      </c>
      <c r="K3">
        <v>302</v>
      </c>
      <c r="L3">
        <v>540</v>
      </c>
      <c r="M3">
        <v>497</v>
      </c>
      <c r="N3">
        <v>487</v>
      </c>
    </row>
    <row r="4" spans="1:14" x14ac:dyDescent="0.25">
      <c r="A4" t="s">
        <v>4</v>
      </c>
      <c r="B4">
        <v>658</v>
      </c>
      <c r="C4">
        <v>674</v>
      </c>
      <c r="D4">
        <v>687</v>
      </c>
      <c r="E4">
        <v>347</v>
      </c>
      <c r="F4">
        <v>630</v>
      </c>
      <c r="G4">
        <v>581</v>
      </c>
      <c r="H4">
        <v>484</v>
      </c>
      <c r="I4">
        <v>541</v>
      </c>
      <c r="J4">
        <v>412</v>
      </c>
      <c r="K4">
        <v>405</v>
      </c>
      <c r="L4">
        <v>1191</v>
      </c>
      <c r="M4">
        <v>1138</v>
      </c>
      <c r="N4">
        <v>1019</v>
      </c>
    </row>
    <row r="5" spans="1:14" x14ac:dyDescent="0.25">
      <c r="A5" t="s">
        <v>5</v>
      </c>
      <c r="B5">
        <v>169</v>
      </c>
      <c r="C5">
        <v>270</v>
      </c>
      <c r="D5">
        <v>232</v>
      </c>
      <c r="E5">
        <v>197</v>
      </c>
      <c r="F5">
        <v>138</v>
      </c>
      <c r="G5">
        <v>313</v>
      </c>
      <c r="H5">
        <v>477</v>
      </c>
      <c r="I5">
        <v>436</v>
      </c>
      <c r="J5">
        <v>431</v>
      </c>
      <c r="K5">
        <v>441</v>
      </c>
      <c r="L5">
        <v>1360</v>
      </c>
      <c r="M5">
        <v>1616</v>
      </c>
      <c r="N5">
        <v>942</v>
      </c>
    </row>
    <row r="6" spans="1:14" x14ac:dyDescent="0.25">
      <c r="A6" t="s">
        <v>6</v>
      </c>
      <c r="B6">
        <v>745</v>
      </c>
      <c r="C6">
        <v>718</v>
      </c>
      <c r="D6">
        <v>417</v>
      </c>
      <c r="E6">
        <v>447</v>
      </c>
      <c r="F6">
        <v>31</v>
      </c>
      <c r="G6">
        <v>285</v>
      </c>
      <c r="H6">
        <v>381</v>
      </c>
      <c r="I6">
        <v>313</v>
      </c>
      <c r="J6">
        <v>313</v>
      </c>
      <c r="K6">
        <v>351</v>
      </c>
      <c r="L6">
        <v>662</v>
      </c>
      <c r="M6">
        <v>852</v>
      </c>
      <c r="N6">
        <v>471</v>
      </c>
    </row>
    <row r="7" spans="1:14" x14ac:dyDescent="0.25">
      <c r="A7" t="s">
        <v>7</v>
      </c>
      <c r="B7">
        <v>791</v>
      </c>
      <c r="C7">
        <v>507</v>
      </c>
      <c r="D7">
        <v>206</v>
      </c>
      <c r="E7">
        <v>182</v>
      </c>
      <c r="F7">
        <v>114</v>
      </c>
      <c r="G7">
        <v>157</v>
      </c>
      <c r="H7">
        <v>197</v>
      </c>
      <c r="I7">
        <v>246</v>
      </c>
      <c r="J7">
        <v>497</v>
      </c>
      <c r="K7">
        <v>502</v>
      </c>
      <c r="L7">
        <v>166</v>
      </c>
      <c r="M7">
        <v>689</v>
      </c>
      <c r="N7">
        <v>587</v>
      </c>
    </row>
    <row r="8" spans="1:14" x14ac:dyDescent="0.25">
      <c r="A8" t="s">
        <v>8</v>
      </c>
      <c r="B8">
        <v>6380</v>
      </c>
      <c r="C8">
        <v>1845</v>
      </c>
      <c r="D8">
        <v>736</v>
      </c>
      <c r="E8">
        <v>3641</v>
      </c>
      <c r="F8">
        <v>937</v>
      </c>
      <c r="G8">
        <v>2842</v>
      </c>
      <c r="H8">
        <v>1938</v>
      </c>
      <c r="I8">
        <v>228</v>
      </c>
      <c r="J8">
        <v>2343</v>
      </c>
      <c r="K8">
        <v>2391</v>
      </c>
      <c r="L8">
        <v>4325</v>
      </c>
      <c r="M8">
        <v>3265</v>
      </c>
      <c r="N8">
        <v>4000</v>
      </c>
    </row>
    <row r="9" spans="1:14" x14ac:dyDescent="0.25">
      <c r="A9" t="s">
        <v>9</v>
      </c>
      <c r="B9">
        <v>5298</v>
      </c>
      <c r="C9">
        <v>2113</v>
      </c>
      <c r="D9">
        <v>2343</v>
      </c>
      <c r="E9">
        <v>3110</v>
      </c>
      <c r="F9">
        <v>3822</v>
      </c>
      <c r="G9">
        <v>2423</v>
      </c>
      <c r="H9">
        <v>2862</v>
      </c>
      <c r="I9">
        <v>1804</v>
      </c>
      <c r="J9">
        <v>2905</v>
      </c>
      <c r="K9">
        <v>2741</v>
      </c>
      <c r="L9">
        <v>7472</v>
      </c>
      <c r="M9">
        <v>5691</v>
      </c>
      <c r="N9">
        <v>5727</v>
      </c>
    </row>
    <row r="10" spans="1:14" x14ac:dyDescent="0.25">
      <c r="A10" t="s">
        <v>10</v>
      </c>
      <c r="B10">
        <v>6226</v>
      </c>
      <c r="C10">
        <v>3364</v>
      </c>
      <c r="D10">
        <v>2081</v>
      </c>
      <c r="E10">
        <v>3533</v>
      </c>
      <c r="F10">
        <v>3842</v>
      </c>
      <c r="G10">
        <v>2596</v>
      </c>
      <c r="H10" s="5">
        <v>1699</v>
      </c>
      <c r="I10">
        <v>2401</v>
      </c>
      <c r="J10">
        <v>2586</v>
      </c>
      <c r="K10">
        <v>1807</v>
      </c>
      <c r="L10">
        <v>4109</v>
      </c>
      <c r="M10">
        <v>4284</v>
      </c>
      <c r="N10">
        <v>3290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 Accuri</dc:creator>
  <cp:lastModifiedBy>p.volta</cp:lastModifiedBy>
  <dcterms:created xsi:type="dcterms:W3CDTF">2018-04-24T14:28:01Z</dcterms:created>
  <dcterms:modified xsi:type="dcterms:W3CDTF">2020-01-20T15:18:49Z</dcterms:modified>
</cp:coreProperties>
</file>