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3\"/>
    </mc:Choice>
  </mc:AlternateContent>
  <xr:revisionPtr revIDLastSave="0" documentId="13_ncr:1_{17CD51F7-C3BE-4DD9-9D60-0335DD8CBBCB}" xr6:coauthVersionLast="47" xr6:coauthVersionMax="47" xr10:uidLastSave="{00000000-0000-0000-0000-000000000000}"/>
  <bookViews>
    <workbookView xWindow="-108" yWindow="-108" windowWidth="20376" windowHeight="12216" xr2:uid="{2BAE8E0E-16C9-4303-A87E-ED066A48C495}"/>
  </bookViews>
  <sheets>
    <sheet name="Planilha1" sheetId="1" r:id="rId1"/>
  </sheets>
  <definedNames>
    <definedName name="_xlnm._FilterDatabase" localSheetId="0" hidden="1">Planilha1!$B$2:$C$61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8" i="1"/>
  <c r="G10" i="1"/>
  <c r="G6" i="1"/>
  <c r="G9" i="1"/>
  <c r="G5" i="1"/>
</calcChain>
</file>

<file path=xl/sharedStrings.xml><?xml version="1.0" encoding="utf-8"?>
<sst xmlns="http://schemas.openxmlformats.org/spreadsheetml/2006/main" count="68" uniqueCount="68">
  <si>
    <t>Diego Klippel</t>
  </si>
  <si>
    <t>Eduardo Machado</t>
  </si>
  <si>
    <t>Ilzo Mariano</t>
  </si>
  <si>
    <t>Manuel Jorge</t>
  </si>
  <si>
    <t>Antonio Jose</t>
  </si>
  <si>
    <t>Edenson Neto</t>
  </si>
  <si>
    <t>Elivelton Lino</t>
  </si>
  <si>
    <t>Frank Martins</t>
  </si>
  <si>
    <t>Rodrigo Lima</t>
  </si>
  <si>
    <t>Andre Luis</t>
  </si>
  <si>
    <t>Dalbert Marcal</t>
  </si>
  <si>
    <t>Heuler Naves</t>
  </si>
  <si>
    <t>Pedro Mendes</t>
  </si>
  <si>
    <t>Rafael Motta</t>
  </si>
  <si>
    <t>Thiago Moraes</t>
  </si>
  <si>
    <t>Wilton Junio</t>
  </si>
  <si>
    <t>Alex Marques</t>
  </si>
  <si>
    <t>Carlos Martins</t>
  </si>
  <si>
    <t>Erick Medeiros</t>
  </si>
  <si>
    <t>Joilson Moraes</t>
  </si>
  <si>
    <t>Keslley Lima</t>
  </si>
  <si>
    <t>Max Lucio</t>
  </si>
  <si>
    <t>Renan Mattos</t>
  </si>
  <si>
    <t>Eduardo Lima</t>
  </si>
  <si>
    <t>Humberto Izaias</t>
  </si>
  <si>
    <t>Lindojou Lima</t>
  </si>
  <si>
    <t>Luiz Martins</t>
  </si>
  <si>
    <t>Matheus Motta</t>
  </si>
  <si>
    <t>Raylson Lima</t>
  </si>
  <si>
    <t>Tassio Lima</t>
  </si>
  <si>
    <t>Thuany Leite</t>
  </si>
  <si>
    <t>Augusto Honorio</t>
  </si>
  <si>
    <t>Daiane Nogueira</t>
  </si>
  <si>
    <t>Evaldo De Jesus</t>
  </si>
  <si>
    <t>Isaias Jesus</t>
  </si>
  <si>
    <t>Junior Kilca</t>
  </si>
  <si>
    <t>Ramon Lacerda</t>
  </si>
  <si>
    <t>Rick Michael</t>
  </si>
  <si>
    <t>William Micael</t>
  </si>
  <si>
    <t>Bruno Moia</t>
  </si>
  <si>
    <t>Emerson Nunes</t>
  </si>
  <si>
    <t>Fabricio Negri</t>
  </si>
  <si>
    <t>Humberto Luiz</t>
  </si>
  <si>
    <t>Luan Nikolas</t>
  </si>
  <si>
    <t>Luiz Lopes</t>
  </si>
  <si>
    <t>Paulo Lima</t>
  </si>
  <si>
    <t>Sérgio Marques</t>
  </si>
  <si>
    <t>William De Lima</t>
  </si>
  <si>
    <t>Alan Lima</t>
  </si>
  <si>
    <t>Bruno Muniz</t>
  </si>
  <si>
    <t>Fabio Monteiro</t>
  </si>
  <si>
    <t>Hector Lira</t>
  </si>
  <si>
    <t>Luciano Jatobá</t>
  </si>
  <si>
    <t>Márcio Jesus</t>
  </si>
  <si>
    <t>Ailton Lopes</t>
  </si>
  <si>
    <t>Bruno Molina</t>
  </si>
  <si>
    <t>Cristiano Lopes</t>
  </si>
  <si>
    <t>Felipe Moitinho</t>
  </si>
  <si>
    <t>Marcos Martins</t>
  </si>
  <si>
    <t>Nome</t>
  </si>
  <si>
    <t>Valor de Venda</t>
  </si>
  <si>
    <t>QUANTIDADE QUE SUPEROU A META</t>
  </si>
  <si>
    <t>MÉDIA (METAS SUPERADAS)</t>
  </si>
  <si>
    <t>VALOR TOTAL (METAS SUPERADAS)</t>
  </si>
  <si>
    <t>META</t>
  </si>
  <si>
    <t>VALOR TOTAL (METAS NÃO SUPERADAS)</t>
  </si>
  <si>
    <t>MÉDIA (METAS NÃO SUPERADAS)</t>
  </si>
  <si>
    <t>QUANTIDADE QUE NÃO SUPEROU A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</si>
</sst>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0" fontId="0" fillId="0" borderId="2" xfId="0" applyBorder="1"/>
    <xf numFmtId="0" fontId="2" fillId="4" borderId="2" xfId="0" applyFont="1" applyFill="1" applyBorder="1"/>
    <xf numFmtId="0" fontId="2" fillId="5" borderId="2" xfId="0" applyFont="1" applyFill="1" applyBorder="1"/>
    <xf numFmtId="164" fontId="0" fillId="0" borderId="2" xfId="1" applyFont="1" applyBorder="1"/>
    <xf numFmtId="16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BE24-321E-4FD7-897A-A33169B576D9}">
  <dimension ref="B2:G61"/>
  <sheetViews>
    <sheetView showGridLines="0" tabSelected="1" workbookViewId="0">
      <selection activeCell="J17" sqref="J17"/>
    </sheetView>
  </sheetViews>
  <sheetFormatPr defaultRowHeight="14.4" x14ac:dyDescent="0.3"/>
  <cols>
    <col min="2" max="2" width="18.5546875" customWidth="1"/>
    <col min="3" max="3" width="17.44140625" bestFit="1" customWidth="1"/>
    <col min="6" max="6" width="38" bestFit="1" customWidth="1"/>
    <col min="7" max="7" width="15.109375" bestFit="1" customWidth="1"/>
  </cols>
  <sheetData>
    <row r="2" spans="2:7" ht="18.600000000000001" thickBot="1" x14ac:dyDescent="0.35">
      <c r="B2" s="2" t="s">
        <v>59</v>
      </c>
      <c r="C2" s="2" t="s">
        <v>60</v>
      </c>
      <c r="F2" s="2" t="s">
        <v>64</v>
      </c>
      <c r="G2" s="8">
        <v>25000</v>
      </c>
    </row>
    <row r="3" spans="2:7" ht="15" thickBot="1" x14ac:dyDescent="0.35">
      <c r="B3" s="1" t="s">
        <v>29</v>
      </c>
      <c r="C3" s="3">
        <v>49135</v>
      </c>
    </row>
    <row r="4" spans="2:7" ht="15" thickBot="1" x14ac:dyDescent="0.35">
      <c r="B4" s="1" t="s">
        <v>28</v>
      </c>
      <c r="C4" s="3">
        <v>47355</v>
      </c>
      <c r="F4" s="5" t="s">
        <v>61</v>
      </c>
      <c r="G4" s="4">
        <f>COUNTIF(C3:C61,"&gt;="&amp;G2)</f>
        <v>33</v>
      </c>
    </row>
    <row r="5" spans="2:7" ht="15" thickBot="1" x14ac:dyDescent="0.35">
      <c r="B5" s="1" t="s">
        <v>48</v>
      </c>
      <c r="C5" s="3">
        <v>47025</v>
      </c>
      <c r="F5" s="5" t="s">
        <v>63</v>
      </c>
      <c r="G5" s="7">
        <f>SUMIF(C3:C61,"&gt;="&amp;G2,C3:C61)</f>
        <v>1243413</v>
      </c>
    </row>
    <row r="6" spans="2:7" ht="15" thickBot="1" x14ac:dyDescent="0.35">
      <c r="B6" s="1" t="s">
        <v>45</v>
      </c>
      <c r="C6" s="3">
        <v>46725</v>
      </c>
      <c r="F6" s="5" t="s">
        <v>62</v>
      </c>
      <c r="G6" s="7">
        <f>AVERAGEIF(C3:C61,"&gt;="&amp;G2,C3:C61)</f>
        <v>37679.181818181816</v>
      </c>
    </row>
    <row r="7" spans="2:7" ht="15" thickBot="1" x14ac:dyDescent="0.35">
      <c r="B7" s="1" t="s">
        <v>25</v>
      </c>
      <c r="C7" s="3">
        <v>46340</v>
      </c>
    </row>
    <row r="8" spans="2:7" ht="15" thickBot="1" x14ac:dyDescent="0.35">
      <c r="B8" s="1" t="s">
        <v>43</v>
      </c>
      <c r="C8" s="3">
        <v>45859</v>
      </c>
      <c r="F8" s="6" t="s">
        <v>67</v>
      </c>
      <c r="G8" s="4">
        <f>COUNTIF(C3:C61,"&lt;"&amp;G2)</f>
        <v>26</v>
      </c>
    </row>
    <row r="9" spans="2:7" ht="15" thickBot="1" x14ac:dyDescent="0.35">
      <c r="B9" s="1" t="s">
        <v>8</v>
      </c>
      <c r="C9" s="3">
        <v>44280</v>
      </c>
      <c r="F9" s="6" t="s">
        <v>65</v>
      </c>
      <c r="G9" s="7">
        <f>SUMIF(C3:C61,"&lt;"&amp;G2,C3:C61)</f>
        <v>496690</v>
      </c>
    </row>
    <row r="10" spans="2:7" ht="15" thickBot="1" x14ac:dyDescent="0.35">
      <c r="B10" s="1" t="s">
        <v>16</v>
      </c>
      <c r="C10" s="3">
        <v>44263</v>
      </c>
      <c r="F10" s="6" t="s">
        <v>66</v>
      </c>
      <c r="G10" s="7">
        <f>AVERAGEIF(C3:C61,"&lt;"&amp;G2,C3:C61)</f>
        <v>19103.461538461539</v>
      </c>
    </row>
    <row r="11" spans="2:7" ht="15" thickBot="1" x14ac:dyDescent="0.35">
      <c r="B11" s="1" t="s">
        <v>44</v>
      </c>
      <c r="C11" s="3">
        <v>43540</v>
      </c>
    </row>
    <row r="12" spans="2:7" ht="15" thickBot="1" x14ac:dyDescent="0.35">
      <c r="B12" s="1" t="s">
        <v>11</v>
      </c>
      <c r="C12" s="3">
        <v>43205</v>
      </c>
    </row>
    <row r="13" spans="2:7" ht="15" thickBot="1" x14ac:dyDescent="0.35">
      <c r="B13" s="1" t="s">
        <v>26</v>
      </c>
      <c r="C13" s="3">
        <v>42499</v>
      </c>
    </row>
    <row r="14" spans="2:7" ht="15" thickBot="1" x14ac:dyDescent="0.35">
      <c r="B14" s="1" t="s">
        <v>6</v>
      </c>
      <c r="C14" s="3">
        <v>42284</v>
      </c>
    </row>
    <row r="15" spans="2:7" ht="15" thickBot="1" x14ac:dyDescent="0.35">
      <c r="B15" s="1" t="s">
        <v>24</v>
      </c>
      <c r="C15" s="3">
        <v>40512</v>
      </c>
    </row>
    <row r="16" spans="2:7" ht="15" thickBot="1" x14ac:dyDescent="0.35">
      <c r="B16" s="1" t="s">
        <v>22</v>
      </c>
      <c r="C16" s="3">
        <v>39836</v>
      </c>
    </row>
    <row r="17" spans="2:3" ht="15" thickBot="1" x14ac:dyDescent="0.35">
      <c r="B17" s="1" t="s">
        <v>4</v>
      </c>
      <c r="C17" s="3">
        <v>38719</v>
      </c>
    </row>
    <row r="18" spans="2:3" ht="15" thickBot="1" x14ac:dyDescent="0.35">
      <c r="B18" s="1" t="s">
        <v>23</v>
      </c>
      <c r="C18" s="3">
        <v>38562</v>
      </c>
    </row>
    <row r="19" spans="2:3" ht="15" thickBot="1" x14ac:dyDescent="0.35">
      <c r="B19" s="1" t="s">
        <v>57</v>
      </c>
      <c r="C19" s="3">
        <v>37286</v>
      </c>
    </row>
    <row r="20" spans="2:3" ht="15" thickBot="1" x14ac:dyDescent="0.35">
      <c r="B20" s="1" t="s">
        <v>42</v>
      </c>
      <c r="C20" s="3">
        <v>37022</v>
      </c>
    </row>
    <row r="21" spans="2:3" ht="15" thickBot="1" x14ac:dyDescent="0.35">
      <c r="B21" s="1" t="s">
        <v>58</v>
      </c>
      <c r="C21" s="3">
        <v>36011</v>
      </c>
    </row>
    <row r="22" spans="2:3" ht="15" thickBot="1" x14ac:dyDescent="0.35">
      <c r="B22" s="1" t="s">
        <v>47</v>
      </c>
      <c r="C22" s="3">
        <v>34790</v>
      </c>
    </row>
    <row r="23" spans="2:3" ht="15" thickBot="1" x14ac:dyDescent="0.35">
      <c r="B23" s="1" t="s">
        <v>13</v>
      </c>
      <c r="C23" s="3">
        <v>34658</v>
      </c>
    </row>
    <row r="24" spans="2:3" ht="15" thickBot="1" x14ac:dyDescent="0.35">
      <c r="B24" s="1" t="s">
        <v>56</v>
      </c>
      <c r="C24" s="3">
        <v>34629</v>
      </c>
    </row>
    <row r="25" spans="2:3" ht="15" thickBot="1" x14ac:dyDescent="0.35">
      <c r="B25" s="1" t="s">
        <v>51</v>
      </c>
      <c r="C25" s="3">
        <v>34018</v>
      </c>
    </row>
    <row r="26" spans="2:3" ht="15" thickBot="1" x14ac:dyDescent="0.35">
      <c r="B26" s="1" t="s">
        <v>55</v>
      </c>
      <c r="C26" s="3">
        <v>33093</v>
      </c>
    </row>
    <row r="27" spans="2:3" ht="15" thickBot="1" x14ac:dyDescent="0.35">
      <c r="B27" s="1" t="s">
        <v>5</v>
      </c>
      <c r="C27" s="3">
        <v>32908</v>
      </c>
    </row>
    <row r="28" spans="2:3" ht="15" thickBot="1" x14ac:dyDescent="0.35">
      <c r="B28" s="1" t="s">
        <v>27</v>
      </c>
      <c r="C28" s="3">
        <v>32522</v>
      </c>
    </row>
    <row r="29" spans="2:3" ht="15" thickBot="1" x14ac:dyDescent="0.35">
      <c r="B29" s="1" t="s">
        <v>12</v>
      </c>
      <c r="C29" s="3">
        <v>32314</v>
      </c>
    </row>
    <row r="30" spans="2:3" ht="15" thickBot="1" x14ac:dyDescent="0.35">
      <c r="B30" s="1" t="s">
        <v>53</v>
      </c>
      <c r="C30" s="3">
        <v>29417</v>
      </c>
    </row>
    <row r="31" spans="2:3" ht="15" thickBot="1" x14ac:dyDescent="0.35">
      <c r="B31" s="1" t="s">
        <v>41</v>
      </c>
      <c r="C31" s="3">
        <v>28808</v>
      </c>
    </row>
    <row r="32" spans="2:3" ht="15" thickBot="1" x14ac:dyDescent="0.35">
      <c r="B32" s="1" t="s">
        <v>14</v>
      </c>
      <c r="C32" s="3">
        <v>27003</v>
      </c>
    </row>
    <row r="33" spans="2:3" ht="15" thickBot="1" x14ac:dyDescent="0.35">
      <c r="B33" s="1" t="s">
        <v>2</v>
      </c>
      <c r="C33" s="3">
        <v>27000</v>
      </c>
    </row>
    <row r="34" spans="2:3" ht="15" thickBot="1" x14ac:dyDescent="0.35">
      <c r="B34" s="1" t="s">
        <v>34</v>
      </c>
      <c r="C34" s="3">
        <v>26730</v>
      </c>
    </row>
    <row r="35" spans="2:3" ht="15" thickBot="1" x14ac:dyDescent="0.35">
      <c r="B35" s="1" t="s">
        <v>52</v>
      </c>
      <c r="C35" s="3">
        <v>25065</v>
      </c>
    </row>
    <row r="36" spans="2:3" ht="15" thickBot="1" x14ac:dyDescent="0.35">
      <c r="B36" s="1" t="s">
        <v>39</v>
      </c>
      <c r="C36" s="3">
        <v>24849</v>
      </c>
    </row>
    <row r="37" spans="2:3" ht="15" thickBot="1" x14ac:dyDescent="0.35">
      <c r="B37" s="1" t="s">
        <v>33</v>
      </c>
      <c r="C37" s="3">
        <v>24833</v>
      </c>
    </row>
    <row r="38" spans="2:3" ht="15" thickBot="1" x14ac:dyDescent="0.35">
      <c r="B38" s="1" t="s">
        <v>30</v>
      </c>
      <c r="C38" s="3">
        <v>24423</v>
      </c>
    </row>
    <row r="39" spans="2:3" ht="15" thickBot="1" x14ac:dyDescent="0.35">
      <c r="B39" s="1" t="s">
        <v>40</v>
      </c>
      <c r="C39" s="3">
        <v>24376</v>
      </c>
    </row>
    <row r="40" spans="2:3" ht="15" thickBot="1" x14ac:dyDescent="0.35">
      <c r="B40" s="1" t="s">
        <v>17</v>
      </c>
      <c r="C40" s="3">
        <v>23767</v>
      </c>
    </row>
    <row r="41" spans="2:3" ht="15" thickBot="1" x14ac:dyDescent="0.35">
      <c r="B41" s="1" t="s">
        <v>0</v>
      </c>
      <c r="C41" s="3">
        <v>23422</v>
      </c>
    </row>
    <row r="42" spans="2:3" ht="15" thickBot="1" x14ac:dyDescent="0.35">
      <c r="B42" s="1" t="s">
        <v>54</v>
      </c>
      <c r="C42" s="3">
        <v>22926</v>
      </c>
    </row>
    <row r="43" spans="2:3" ht="15" thickBot="1" x14ac:dyDescent="0.35">
      <c r="B43" s="1" t="s">
        <v>49</v>
      </c>
      <c r="C43" s="3">
        <v>22689</v>
      </c>
    </row>
    <row r="44" spans="2:3" ht="15" thickBot="1" x14ac:dyDescent="0.35">
      <c r="B44" s="1" t="s">
        <v>38</v>
      </c>
      <c r="C44" s="3">
        <v>22395</v>
      </c>
    </row>
    <row r="45" spans="2:3" ht="15" thickBot="1" x14ac:dyDescent="0.35">
      <c r="B45" s="1" t="s">
        <v>10</v>
      </c>
      <c r="C45" s="3">
        <v>22313</v>
      </c>
    </row>
    <row r="46" spans="2:3" ht="15" thickBot="1" x14ac:dyDescent="0.35">
      <c r="B46" s="1" t="s">
        <v>31</v>
      </c>
      <c r="C46" s="3">
        <v>21791</v>
      </c>
    </row>
    <row r="47" spans="2:3" ht="15" thickBot="1" x14ac:dyDescent="0.35">
      <c r="B47" s="1" t="s">
        <v>1</v>
      </c>
      <c r="C47" s="3">
        <v>20947</v>
      </c>
    </row>
    <row r="48" spans="2:3" ht="15" thickBot="1" x14ac:dyDescent="0.35">
      <c r="B48" s="1" t="s">
        <v>9</v>
      </c>
      <c r="C48" s="3">
        <v>19747</v>
      </c>
    </row>
    <row r="49" spans="2:3" ht="15" thickBot="1" x14ac:dyDescent="0.35">
      <c r="B49" s="1" t="s">
        <v>37</v>
      </c>
      <c r="C49" s="3">
        <v>19609</v>
      </c>
    </row>
    <row r="50" spans="2:3" ht="15" thickBot="1" x14ac:dyDescent="0.35">
      <c r="B50" s="1" t="s">
        <v>35</v>
      </c>
      <c r="C50" s="3">
        <v>19218</v>
      </c>
    </row>
    <row r="51" spans="2:3" ht="15" thickBot="1" x14ac:dyDescent="0.35">
      <c r="B51" s="1" t="s">
        <v>7</v>
      </c>
      <c r="C51" s="3">
        <v>18816</v>
      </c>
    </row>
    <row r="52" spans="2:3" ht="15" thickBot="1" x14ac:dyDescent="0.35">
      <c r="B52" s="1" t="s">
        <v>36</v>
      </c>
      <c r="C52" s="3">
        <v>18591</v>
      </c>
    </row>
    <row r="53" spans="2:3" ht="15" thickBot="1" x14ac:dyDescent="0.35">
      <c r="B53" s="1" t="s">
        <v>32</v>
      </c>
      <c r="C53" s="3">
        <v>17049</v>
      </c>
    </row>
    <row r="54" spans="2:3" ht="15" thickBot="1" x14ac:dyDescent="0.35">
      <c r="B54" s="1" t="s">
        <v>3</v>
      </c>
      <c r="C54" s="3">
        <v>15378</v>
      </c>
    </row>
    <row r="55" spans="2:3" ht="15" thickBot="1" x14ac:dyDescent="0.35">
      <c r="B55" s="1" t="s">
        <v>15</v>
      </c>
      <c r="C55" s="3">
        <v>15363</v>
      </c>
    </row>
    <row r="56" spans="2:3" ht="15" thickBot="1" x14ac:dyDescent="0.35">
      <c r="B56" s="1" t="s">
        <v>21</v>
      </c>
      <c r="C56" s="3">
        <v>15092</v>
      </c>
    </row>
    <row r="57" spans="2:3" ht="15" thickBot="1" x14ac:dyDescent="0.35">
      <c r="B57" s="1" t="s">
        <v>46</v>
      </c>
      <c r="C57" s="3">
        <v>12684</v>
      </c>
    </row>
    <row r="58" spans="2:3" ht="15" thickBot="1" x14ac:dyDescent="0.35">
      <c r="B58" s="1" t="s">
        <v>18</v>
      </c>
      <c r="C58" s="3">
        <v>12575</v>
      </c>
    </row>
    <row r="59" spans="2:3" ht="15" thickBot="1" x14ac:dyDescent="0.35">
      <c r="B59" s="1" t="s">
        <v>20</v>
      </c>
      <c r="C59" s="3">
        <v>12066</v>
      </c>
    </row>
    <row r="60" spans="2:3" ht="15" thickBot="1" x14ac:dyDescent="0.35">
      <c r="B60" s="1" t="s">
        <v>19</v>
      </c>
      <c r="C60" s="3">
        <v>11357</v>
      </c>
    </row>
    <row r="61" spans="2:3" ht="15" thickBot="1" x14ac:dyDescent="0.35">
      <c r="B61" s="1" t="s">
        <v>50</v>
      </c>
      <c r="C61" s="3">
        <v>10414</v>
      </c>
    </row>
  </sheetData>
  <autoFilter ref="B2:C61" xr:uid="{A36CBD98-3697-4F23-912F-5384BAA0A1B9}">
    <sortState xmlns:xlrd2="http://schemas.microsoft.com/office/spreadsheetml/2017/richdata2" ref="B3:C61">
      <sortCondition descending="1" ref="C2:C6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2020-06-28T13:22:25Z</dcterms:created>
  <dcterms:modified xsi:type="dcterms:W3CDTF">2022-05-22T22:28:15Z</dcterms:modified>
</cp:coreProperties>
</file>