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069F6AE7-EBCA-4A69-9F7D-BCBAF2837674}" xr6:coauthVersionLast="47" xr6:coauthVersionMax="47" xr10:uidLastSave="{00000000-0000-0000-0000-000000000000}"/>
  <bookViews>
    <workbookView xWindow="-108" yWindow="-108" windowWidth="20376" windowHeight="12216" xr2:uid="{C5DB6D2D-D5F2-4407-AD65-E9C6F84BC347}"/>
  </bookViews>
  <sheets>
    <sheet name="Vendas" sheetId="4" r:id="rId1"/>
    <sheet name="Funcionários" sheetId="2" r:id="rId2"/>
    <sheet name="Registros" sheetId="3" r:id="rId3"/>
  </sheets>
  <definedNames>
    <definedName name="_xlnm._FilterDatabase" localSheetId="1" hidden="1">Funcionários!$A$3:$E$25</definedName>
    <definedName name="_xlnm._FilterDatabase" localSheetId="0" hidden="1">Vendas!$A$3:$E$200</definedName>
    <definedName name="carros">Registros!$D$2:$D$5</definedName>
    <definedName name="Estados">Registros!$F$2:$F$3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4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4" i="2"/>
  <c r="C5" i="2"/>
  <c r="C6" i="2"/>
  <c r="F6" i="2" s="1"/>
  <c r="C7" i="2"/>
  <c r="C8" i="2"/>
  <c r="C9" i="2"/>
  <c r="C10" i="2"/>
  <c r="F10" i="2" s="1"/>
  <c r="C11" i="2"/>
  <c r="C12" i="2"/>
  <c r="C13" i="2"/>
  <c r="C14" i="2"/>
  <c r="F14" i="2" s="1"/>
  <c r="C15" i="2"/>
  <c r="C16" i="2"/>
  <c r="C17" i="2"/>
  <c r="C18" i="2"/>
  <c r="F18" i="2" s="1"/>
  <c r="C19" i="2"/>
  <c r="C20" i="2"/>
  <c r="C21" i="2"/>
  <c r="C22" i="2"/>
  <c r="C23" i="2"/>
  <c r="C24" i="2"/>
  <c r="C25" i="2"/>
  <c r="C26" i="2"/>
  <c r="C4" i="2"/>
  <c r="F7" i="2" l="1"/>
  <c r="F15" i="2"/>
  <c r="F11" i="2"/>
  <c r="F19" i="2"/>
  <c r="F23" i="2"/>
  <c r="F26" i="2"/>
  <c r="F22" i="2"/>
  <c r="F4" i="2"/>
  <c r="F25" i="2"/>
  <c r="F21" i="2"/>
  <c r="F13" i="2"/>
  <c r="F5" i="2"/>
  <c r="F17" i="2"/>
  <c r="F9" i="2"/>
  <c r="F24" i="2"/>
  <c r="F20" i="2"/>
  <c r="F16" i="2"/>
  <c r="F12" i="2"/>
  <c r="F8" i="2"/>
</calcChain>
</file>

<file path=xl/sharedStrings.xml><?xml version="1.0" encoding="utf-8"?>
<sst xmlns="http://schemas.openxmlformats.org/spreadsheetml/2006/main" count="686" uniqueCount="36">
  <si>
    <t>Funcionário</t>
  </si>
  <si>
    <t>Data</t>
  </si>
  <si>
    <t>Maike</t>
  </si>
  <si>
    <t>Dalvan</t>
  </si>
  <si>
    <t>Tainara</t>
  </si>
  <si>
    <t>Luan</t>
  </si>
  <si>
    <t>Vitória</t>
  </si>
  <si>
    <t>Isabel</t>
  </si>
  <si>
    <t>Jeter</t>
  </si>
  <si>
    <t>Tainá</t>
  </si>
  <si>
    <t>Leticia</t>
  </si>
  <si>
    <t>Valor da Venda</t>
  </si>
  <si>
    <t>Veículo</t>
  </si>
  <si>
    <t>Uno</t>
  </si>
  <si>
    <t>Palio</t>
  </si>
  <si>
    <t>Strada</t>
  </si>
  <si>
    <t>Toro</t>
  </si>
  <si>
    <t>Teobaldo Clementino</t>
  </si>
  <si>
    <t>Marilva Ferreira</t>
  </si>
  <si>
    <t>Clotilde Santos</t>
  </si>
  <si>
    <t>Roberval Ferreira</t>
  </si>
  <si>
    <t>Marilson Souza</t>
  </si>
  <si>
    <t>Leopoldo Silva</t>
  </si>
  <si>
    <t>Vendedor</t>
  </si>
  <si>
    <t>Comissão</t>
  </si>
  <si>
    <t>Valor Vendido</t>
  </si>
  <si>
    <t>Comissão (%)</t>
  </si>
  <si>
    <t>Comissão (R$)</t>
  </si>
  <si>
    <t>Quantidade</t>
  </si>
  <si>
    <t>Estado</t>
  </si>
  <si>
    <t>MG</t>
  </si>
  <si>
    <t>SP</t>
  </si>
  <si>
    <t>CARRO</t>
  </si>
  <si>
    <t>ESTADO</t>
  </si>
  <si>
    <t>MÉDIA</t>
  </si>
  <si>
    <t>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</si>
</sst>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44" fontId="0" fillId="0" borderId="1" xfId="1" applyNumberFormat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23447</xdr:colOff>
      <xdr:row>0</xdr:row>
      <xdr:rowOff>41031</xdr:rowOff>
    </xdr:from>
    <xdr:to>
      <xdr:col>5</xdr:col>
      <xdr:colOff>17586</xdr:colOff>
      <xdr:row>1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957E1C6-7B50-4398-88AD-E5E01B8D4449}"/>
            </a:ext>
          </a:extLst>
        </xdr:cNvPr>
        <xdr:cNvSpPr/>
      </xdr:nvSpPr>
      <xdr:spPr>
        <a:xfrm>
          <a:off x="23447" y="41031"/>
          <a:ext cx="5668108" cy="29307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REGISTRO</a:t>
          </a:r>
          <a:r>
            <a:rPr lang="pt-BR" sz="1400" b="1" baseline="0"/>
            <a:t> DE VENDAS - JANEIRO e FEVEREIRO 2020</a:t>
          </a:r>
          <a:endParaRPr lang="pt-BR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</xdr:colOff>
      <xdr:row>0</xdr:row>
      <xdr:rowOff>41031</xdr:rowOff>
    </xdr:from>
    <xdr:to>
      <xdr:col>6</xdr:col>
      <xdr:colOff>11723</xdr:colOff>
      <xdr:row>1</xdr:row>
      <xdr:rowOff>152400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64526B1-1336-4993-B51B-F2603F7B4918}"/>
            </a:ext>
          </a:extLst>
        </xdr:cNvPr>
        <xdr:cNvSpPr/>
      </xdr:nvSpPr>
      <xdr:spPr>
        <a:xfrm>
          <a:off x="23446" y="41031"/>
          <a:ext cx="6277708" cy="293077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FUNCIONÁRIOS e COMISSÕES</a:t>
          </a:r>
        </a:p>
        <a:p>
          <a:pPr algn="ctr"/>
          <a:endParaRPr lang="pt-B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5F0D-9F8C-4283-8B07-6C9BAE5F3746}">
  <dimension ref="A3:AD200"/>
  <sheetViews>
    <sheetView showGridLines="0" tabSelected="1" zoomScale="120" zoomScaleNormal="120" workbookViewId="0">
      <selection activeCell="H9" sqref="H9"/>
    </sheetView>
  </sheetViews>
  <sheetFormatPr defaultRowHeight="14.4" x14ac:dyDescent="0.3"/>
  <cols>
    <col min="1" max="5" width="20.6640625" style="2" customWidth="1"/>
    <col min="6" max="6" width="6" style="2" customWidth="1"/>
    <col min="7" max="8" width="11" style="2" customWidth="1"/>
    <col min="9" max="9" width="12.88671875" style="2" bestFit="1" customWidth="1"/>
    <col min="10" max="29" width="8.88671875" style="2"/>
    <col min="30" max="30" width="7.44140625" style="2" bestFit="1" customWidth="1"/>
    <col min="31" max="16384" width="8.88671875" style="2"/>
  </cols>
  <sheetData>
    <row r="3" spans="1:30" x14ac:dyDescent="0.3">
      <c r="A3" s="5" t="s">
        <v>1</v>
      </c>
      <c r="B3" s="5" t="s">
        <v>0</v>
      </c>
      <c r="C3" s="5" t="s">
        <v>12</v>
      </c>
      <c r="D3" s="5" t="s">
        <v>29</v>
      </c>
      <c r="E3" s="5" t="s">
        <v>11</v>
      </c>
      <c r="G3" s="15" t="s">
        <v>32</v>
      </c>
      <c r="H3" s="15" t="s">
        <v>33</v>
      </c>
      <c r="I3" s="15" t="s">
        <v>34</v>
      </c>
      <c r="AD3" s="1" t="s">
        <v>2</v>
      </c>
    </row>
    <row r="4" spans="1:30" x14ac:dyDescent="0.3">
      <c r="A4" s="3">
        <v>43831</v>
      </c>
      <c r="B4" s="1" t="s">
        <v>20</v>
      </c>
      <c r="C4" s="1" t="s">
        <v>14</v>
      </c>
      <c r="D4" s="1" t="s">
        <v>31</v>
      </c>
      <c r="E4" s="8">
        <v>43230</v>
      </c>
      <c r="G4" s="16" t="s">
        <v>16</v>
      </c>
      <c r="H4" s="16" t="s">
        <v>30</v>
      </c>
      <c r="I4" s="17">
        <f>AVERAGEIFS($E$4:$E$200,$C$4:$C$200,G4,$D$4:$D$200,H4)</f>
        <v>90227.928571428565</v>
      </c>
      <c r="AD4" s="1" t="s">
        <v>3</v>
      </c>
    </row>
    <row r="5" spans="1:30" x14ac:dyDescent="0.3">
      <c r="A5" s="3">
        <v>43831</v>
      </c>
      <c r="B5" s="1" t="s">
        <v>20</v>
      </c>
      <c r="C5" s="1" t="s">
        <v>14</v>
      </c>
      <c r="D5" s="1" t="s">
        <v>30</v>
      </c>
      <c r="E5" s="8">
        <v>35656</v>
      </c>
      <c r="AD5" s="1" t="s">
        <v>4</v>
      </c>
    </row>
    <row r="6" spans="1:30" x14ac:dyDescent="0.3">
      <c r="A6" s="3">
        <v>43831</v>
      </c>
      <c r="B6" s="1" t="s">
        <v>21</v>
      </c>
      <c r="C6" s="1" t="s">
        <v>13</v>
      </c>
      <c r="D6" s="1" t="s">
        <v>31</v>
      </c>
      <c r="E6" s="8">
        <v>30960</v>
      </c>
      <c r="AD6" s="1" t="s">
        <v>5</v>
      </c>
    </row>
    <row r="7" spans="1:30" x14ac:dyDescent="0.3">
      <c r="A7" s="3">
        <v>43832</v>
      </c>
      <c r="B7" s="1" t="s">
        <v>20</v>
      </c>
      <c r="C7" s="1" t="s">
        <v>16</v>
      </c>
      <c r="D7" s="1" t="s">
        <v>31</v>
      </c>
      <c r="E7" s="8">
        <v>93758</v>
      </c>
      <c r="AD7" s="1" t="s">
        <v>6</v>
      </c>
    </row>
    <row r="8" spans="1:30" x14ac:dyDescent="0.3">
      <c r="A8" s="3">
        <v>43832</v>
      </c>
      <c r="B8" s="1" t="s">
        <v>20</v>
      </c>
      <c r="C8" s="1" t="s">
        <v>16</v>
      </c>
      <c r="D8" s="1" t="s">
        <v>30</v>
      </c>
      <c r="E8" s="8">
        <v>95389</v>
      </c>
      <c r="AD8" s="1" t="s">
        <v>7</v>
      </c>
    </row>
    <row r="9" spans="1:30" x14ac:dyDescent="0.3">
      <c r="A9" s="3">
        <v>43832</v>
      </c>
      <c r="B9" s="1" t="s">
        <v>20</v>
      </c>
      <c r="C9" s="1" t="s">
        <v>13</v>
      </c>
      <c r="D9" s="1" t="s">
        <v>30</v>
      </c>
      <c r="E9" s="8">
        <v>29223</v>
      </c>
      <c r="AD9" s="1" t="s">
        <v>8</v>
      </c>
    </row>
    <row r="10" spans="1:30" x14ac:dyDescent="0.3">
      <c r="A10" s="3">
        <v>43833</v>
      </c>
      <c r="B10" s="1" t="s">
        <v>20</v>
      </c>
      <c r="C10" s="1" t="s">
        <v>14</v>
      </c>
      <c r="D10" s="1" t="s">
        <v>31</v>
      </c>
      <c r="E10" s="8">
        <v>37374</v>
      </c>
      <c r="AD10" s="1" t="s">
        <v>9</v>
      </c>
    </row>
    <row r="11" spans="1:30" x14ac:dyDescent="0.3">
      <c r="A11" s="3">
        <v>43833</v>
      </c>
      <c r="B11" s="1" t="s">
        <v>22</v>
      </c>
      <c r="C11" s="1" t="s">
        <v>15</v>
      </c>
      <c r="D11" s="1" t="s">
        <v>30</v>
      </c>
      <c r="E11" s="8">
        <v>53655</v>
      </c>
      <c r="AD11" s="1" t="s">
        <v>10</v>
      </c>
    </row>
    <row r="12" spans="1:30" x14ac:dyDescent="0.3">
      <c r="A12" s="3">
        <v>43834</v>
      </c>
      <c r="B12" s="1" t="s">
        <v>19</v>
      </c>
      <c r="C12" s="1" t="s">
        <v>14</v>
      </c>
      <c r="D12" s="1" t="s">
        <v>30</v>
      </c>
      <c r="E12" s="8">
        <v>35211</v>
      </c>
    </row>
    <row r="13" spans="1:30" x14ac:dyDescent="0.3">
      <c r="A13" s="3">
        <v>43834</v>
      </c>
      <c r="B13" s="1" t="s">
        <v>20</v>
      </c>
      <c r="C13" s="1" t="s">
        <v>16</v>
      </c>
      <c r="D13" s="1" t="s">
        <v>30</v>
      </c>
      <c r="E13" s="8">
        <v>98572</v>
      </c>
    </row>
    <row r="14" spans="1:30" x14ac:dyDescent="0.3">
      <c r="A14" s="3">
        <v>43834</v>
      </c>
      <c r="B14" s="1" t="s">
        <v>22</v>
      </c>
      <c r="C14" s="1" t="s">
        <v>13</v>
      </c>
      <c r="D14" s="1" t="s">
        <v>30</v>
      </c>
      <c r="E14" s="8">
        <v>34178</v>
      </c>
    </row>
    <row r="15" spans="1:30" x14ac:dyDescent="0.3">
      <c r="A15" s="3">
        <v>43834</v>
      </c>
      <c r="B15" s="1" t="s">
        <v>18</v>
      </c>
      <c r="C15" s="1" t="s">
        <v>13</v>
      </c>
      <c r="D15" s="1" t="s">
        <v>31</v>
      </c>
      <c r="E15" s="8">
        <v>31788</v>
      </c>
    </row>
    <row r="16" spans="1:30" x14ac:dyDescent="0.3">
      <c r="A16" s="3">
        <v>43835</v>
      </c>
      <c r="B16" s="1" t="s">
        <v>18</v>
      </c>
      <c r="C16" s="1" t="s">
        <v>14</v>
      </c>
      <c r="D16" s="1" t="s">
        <v>30</v>
      </c>
      <c r="E16" s="8">
        <v>41295</v>
      </c>
    </row>
    <row r="17" spans="1:5" x14ac:dyDescent="0.3">
      <c r="A17" s="3">
        <v>43835</v>
      </c>
      <c r="B17" s="1" t="s">
        <v>20</v>
      </c>
      <c r="C17" s="1" t="s">
        <v>14</v>
      </c>
      <c r="D17" s="1" t="s">
        <v>31</v>
      </c>
      <c r="E17" s="8">
        <v>39584</v>
      </c>
    </row>
    <row r="18" spans="1:5" x14ac:dyDescent="0.3">
      <c r="A18" s="3">
        <v>43835</v>
      </c>
      <c r="B18" s="1" t="s">
        <v>21</v>
      </c>
      <c r="C18" s="1" t="s">
        <v>15</v>
      </c>
      <c r="D18" s="1" t="s">
        <v>30</v>
      </c>
      <c r="E18" s="8">
        <v>49696</v>
      </c>
    </row>
    <row r="19" spans="1:5" x14ac:dyDescent="0.3">
      <c r="A19" s="3">
        <v>43836</v>
      </c>
      <c r="B19" s="1" t="s">
        <v>22</v>
      </c>
      <c r="C19" s="1" t="s">
        <v>14</v>
      </c>
      <c r="D19" s="1" t="s">
        <v>30</v>
      </c>
      <c r="E19" s="8">
        <v>42420</v>
      </c>
    </row>
    <row r="20" spans="1:5" x14ac:dyDescent="0.3">
      <c r="A20" s="3">
        <v>43836</v>
      </c>
      <c r="B20" s="1" t="s">
        <v>22</v>
      </c>
      <c r="C20" s="1" t="s">
        <v>15</v>
      </c>
      <c r="D20" s="1" t="s">
        <v>30</v>
      </c>
      <c r="E20" s="8">
        <v>47757</v>
      </c>
    </row>
    <row r="21" spans="1:5" x14ac:dyDescent="0.3">
      <c r="A21" s="3">
        <v>43836</v>
      </c>
      <c r="B21" s="1" t="s">
        <v>21</v>
      </c>
      <c r="C21" s="1" t="s">
        <v>16</v>
      </c>
      <c r="D21" s="1" t="s">
        <v>30</v>
      </c>
      <c r="E21" s="8">
        <v>93263</v>
      </c>
    </row>
    <row r="22" spans="1:5" x14ac:dyDescent="0.3">
      <c r="A22" s="3">
        <v>43836</v>
      </c>
      <c r="B22" s="1" t="s">
        <v>19</v>
      </c>
      <c r="C22" s="1" t="s">
        <v>13</v>
      </c>
      <c r="D22" s="1" t="s">
        <v>31</v>
      </c>
      <c r="E22" s="8">
        <v>28128</v>
      </c>
    </row>
    <row r="23" spans="1:5" x14ac:dyDescent="0.3">
      <c r="A23" s="3">
        <v>43837</v>
      </c>
      <c r="B23" s="1" t="s">
        <v>22</v>
      </c>
      <c r="C23" s="1" t="s">
        <v>14</v>
      </c>
      <c r="D23" s="1" t="s">
        <v>31</v>
      </c>
      <c r="E23" s="8">
        <v>35183</v>
      </c>
    </row>
    <row r="24" spans="1:5" x14ac:dyDescent="0.3">
      <c r="A24" s="3">
        <v>43837</v>
      </c>
      <c r="B24" s="1" t="s">
        <v>19</v>
      </c>
      <c r="C24" s="1" t="s">
        <v>15</v>
      </c>
      <c r="D24" s="1" t="s">
        <v>30</v>
      </c>
      <c r="E24" s="8">
        <v>47230</v>
      </c>
    </row>
    <row r="25" spans="1:5" x14ac:dyDescent="0.3">
      <c r="A25" s="3">
        <v>43837</v>
      </c>
      <c r="B25" s="1" t="s">
        <v>19</v>
      </c>
      <c r="C25" s="1" t="s">
        <v>13</v>
      </c>
      <c r="D25" s="1" t="s">
        <v>31</v>
      </c>
      <c r="E25" s="8">
        <v>33429</v>
      </c>
    </row>
    <row r="26" spans="1:5" x14ac:dyDescent="0.3">
      <c r="A26" s="3">
        <v>43838</v>
      </c>
      <c r="B26" s="1" t="s">
        <v>20</v>
      </c>
      <c r="C26" s="1" t="s">
        <v>14</v>
      </c>
      <c r="D26" s="1" t="s">
        <v>30</v>
      </c>
      <c r="E26" s="8">
        <v>44670</v>
      </c>
    </row>
    <row r="27" spans="1:5" x14ac:dyDescent="0.3">
      <c r="A27" s="3">
        <v>43838</v>
      </c>
      <c r="B27" s="1" t="s">
        <v>20</v>
      </c>
      <c r="C27" s="1" t="s">
        <v>14</v>
      </c>
      <c r="D27" s="1" t="s">
        <v>31</v>
      </c>
      <c r="E27" s="8">
        <v>42588</v>
      </c>
    </row>
    <row r="28" spans="1:5" x14ac:dyDescent="0.3">
      <c r="A28" s="3">
        <v>43838</v>
      </c>
      <c r="B28" s="1" t="s">
        <v>22</v>
      </c>
      <c r="C28" s="1" t="s">
        <v>16</v>
      </c>
      <c r="D28" s="1" t="s">
        <v>31</v>
      </c>
      <c r="E28" s="8">
        <v>85369</v>
      </c>
    </row>
    <row r="29" spans="1:5" x14ac:dyDescent="0.3">
      <c r="A29" s="3">
        <v>43839</v>
      </c>
      <c r="B29" s="1" t="s">
        <v>17</v>
      </c>
      <c r="C29" s="1" t="s">
        <v>14</v>
      </c>
      <c r="D29" s="1" t="s">
        <v>31</v>
      </c>
      <c r="E29" s="8">
        <v>44747</v>
      </c>
    </row>
    <row r="30" spans="1:5" x14ac:dyDescent="0.3">
      <c r="A30" s="3">
        <v>43839</v>
      </c>
      <c r="B30" s="1" t="s">
        <v>22</v>
      </c>
      <c r="C30" s="1" t="s">
        <v>14</v>
      </c>
      <c r="D30" s="1" t="s">
        <v>30</v>
      </c>
      <c r="E30" s="8">
        <v>40308</v>
      </c>
    </row>
    <row r="31" spans="1:5" x14ac:dyDescent="0.3">
      <c r="A31" s="3">
        <v>43839</v>
      </c>
      <c r="B31" s="1" t="s">
        <v>22</v>
      </c>
      <c r="C31" s="1" t="s">
        <v>16</v>
      </c>
      <c r="D31" s="1" t="s">
        <v>31</v>
      </c>
      <c r="E31" s="8">
        <v>97298</v>
      </c>
    </row>
    <row r="32" spans="1:5" x14ac:dyDescent="0.3">
      <c r="A32" s="3">
        <v>43839</v>
      </c>
      <c r="B32" s="1" t="s">
        <v>18</v>
      </c>
      <c r="C32" s="1" t="s">
        <v>13</v>
      </c>
      <c r="D32" s="1" t="s">
        <v>30</v>
      </c>
      <c r="E32" s="8">
        <v>31178</v>
      </c>
    </row>
    <row r="33" spans="1:5" x14ac:dyDescent="0.3">
      <c r="A33" s="3">
        <v>43840</v>
      </c>
      <c r="B33" s="1" t="s">
        <v>19</v>
      </c>
      <c r="C33" s="1" t="s">
        <v>13</v>
      </c>
      <c r="D33" s="1" t="s">
        <v>31</v>
      </c>
      <c r="E33" s="8">
        <v>31226</v>
      </c>
    </row>
    <row r="34" spans="1:5" x14ac:dyDescent="0.3">
      <c r="A34" s="3">
        <v>43841</v>
      </c>
      <c r="B34" s="1" t="s">
        <v>22</v>
      </c>
      <c r="C34" s="1" t="s">
        <v>15</v>
      </c>
      <c r="D34" s="1" t="s">
        <v>30</v>
      </c>
      <c r="E34" s="8">
        <v>53118</v>
      </c>
    </row>
    <row r="35" spans="1:5" x14ac:dyDescent="0.3">
      <c r="A35" s="3">
        <v>43841</v>
      </c>
      <c r="B35" s="1" t="s">
        <v>20</v>
      </c>
      <c r="C35" s="1" t="s">
        <v>16</v>
      </c>
      <c r="D35" s="1" t="s">
        <v>31</v>
      </c>
      <c r="E35" s="8">
        <v>97277</v>
      </c>
    </row>
    <row r="36" spans="1:5" x14ac:dyDescent="0.3">
      <c r="A36" s="3">
        <v>43842</v>
      </c>
      <c r="B36" s="1" t="s">
        <v>20</v>
      </c>
      <c r="C36" s="1" t="s">
        <v>14</v>
      </c>
      <c r="D36" s="1" t="s">
        <v>30</v>
      </c>
      <c r="E36" s="8">
        <v>40775</v>
      </c>
    </row>
    <row r="37" spans="1:5" x14ac:dyDescent="0.3">
      <c r="A37" s="3">
        <v>43842</v>
      </c>
      <c r="B37" s="1" t="s">
        <v>21</v>
      </c>
      <c r="C37" s="1" t="s">
        <v>16</v>
      </c>
      <c r="D37" s="1" t="s">
        <v>30</v>
      </c>
      <c r="E37" s="8">
        <v>82801</v>
      </c>
    </row>
    <row r="38" spans="1:5" x14ac:dyDescent="0.3">
      <c r="A38" s="3">
        <v>43842</v>
      </c>
      <c r="B38" s="1" t="s">
        <v>21</v>
      </c>
      <c r="C38" s="1" t="s">
        <v>13</v>
      </c>
      <c r="D38" s="1" t="s">
        <v>30</v>
      </c>
      <c r="E38" s="8">
        <v>34066</v>
      </c>
    </row>
    <row r="39" spans="1:5" x14ac:dyDescent="0.3">
      <c r="A39" s="3">
        <v>43843</v>
      </c>
      <c r="B39" s="1" t="s">
        <v>18</v>
      </c>
      <c r="C39" s="1" t="s">
        <v>15</v>
      </c>
      <c r="D39" s="1" t="s">
        <v>30</v>
      </c>
      <c r="E39" s="8">
        <v>53697</v>
      </c>
    </row>
    <row r="40" spans="1:5" x14ac:dyDescent="0.3">
      <c r="A40" s="3">
        <v>43843</v>
      </c>
      <c r="B40" s="1" t="s">
        <v>22</v>
      </c>
      <c r="C40" s="1" t="s">
        <v>16</v>
      </c>
      <c r="D40" s="1" t="s">
        <v>30</v>
      </c>
      <c r="E40" s="8">
        <v>99426</v>
      </c>
    </row>
    <row r="41" spans="1:5" x14ac:dyDescent="0.3">
      <c r="A41" s="3">
        <v>43843</v>
      </c>
      <c r="B41" s="1" t="s">
        <v>22</v>
      </c>
      <c r="C41" s="1" t="s">
        <v>16</v>
      </c>
      <c r="D41" s="1" t="s">
        <v>31</v>
      </c>
      <c r="E41" s="8">
        <v>94432</v>
      </c>
    </row>
    <row r="42" spans="1:5" x14ac:dyDescent="0.3">
      <c r="A42" s="3">
        <v>43843</v>
      </c>
      <c r="B42" s="1" t="s">
        <v>21</v>
      </c>
      <c r="C42" s="1" t="s">
        <v>16</v>
      </c>
      <c r="D42" s="1" t="s">
        <v>30</v>
      </c>
      <c r="E42" s="8">
        <v>91205</v>
      </c>
    </row>
    <row r="43" spans="1:5" x14ac:dyDescent="0.3">
      <c r="A43" s="3">
        <v>43843</v>
      </c>
      <c r="B43" s="1" t="s">
        <v>19</v>
      </c>
      <c r="C43" s="1" t="s">
        <v>13</v>
      </c>
      <c r="D43" s="1" t="s">
        <v>30</v>
      </c>
      <c r="E43" s="8">
        <v>28196</v>
      </c>
    </row>
    <row r="44" spans="1:5" x14ac:dyDescent="0.3">
      <c r="A44" s="3">
        <v>43844</v>
      </c>
      <c r="B44" s="1" t="s">
        <v>18</v>
      </c>
      <c r="C44" s="1" t="s">
        <v>16</v>
      </c>
      <c r="D44" s="1" t="s">
        <v>30</v>
      </c>
      <c r="E44" s="8">
        <v>98925</v>
      </c>
    </row>
    <row r="45" spans="1:5" x14ac:dyDescent="0.3">
      <c r="A45" s="3">
        <v>43846</v>
      </c>
      <c r="B45" s="1" t="s">
        <v>20</v>
      </c>
      <c r="C45" s="1" t="s">
        <v>14</v>
      </c>
      <c r="D45" s="1" t="s">
        <v>30</v>
      </c>
      <c r="E45" s="8">
        <v>38769</v>
      </c>
    </row>
    <row r="46" spans="1:5" x14ac:dyDescent="0.3">
      <c r="A46" s="3">
        <v>43846</v>
      </c>
      <c r="B46" s="1" t="s">
        <v>17</v>
      </c>
      <c r="C46" s="1" t="s">
        <v>14</v>
      </c>
      <c r="D46" s="1" t="s">
        <v>31</v>
      </c>
      <c r="E46" s="8">
        <v>38663</v>
      </c>
    </row>
    <row r="47" spans="1:5" x14ac:dyDescent="0.3">
      <c r="A47" s="3">
        <v>43846</v>
      </c>
      <c r="B47" s="1" t="s">
        <v>21</v>
      </c>
      <c r="C47" s="1" t="s">
        <v>15</v>
      </c>
      <c r="D47" s="1" t="s">
        <v>30</v>
      </c>
      <c r="E47" s="8">
        <v>50289</v>
      </c>
    </row>
    <row r="48" spans="1:5" x14ac:dyDescent="0.3">
      <c r="A48" s="3">
        <v>43846</v>
      </c>
      <c r="B48" s="1" t="s">
        <v>22</v>
      </c>
      <c r="C48" s="1" t="s">
        <v>15</v>
      </c>
      <c r="D48" s="1" t="s">
        <v>31</v>
      </c>
      <c r="E48" s="8">
        <v>47994</v>
      </c>
    </row>
    <row r="49" spans="1:5" x14ac:dyDescent="0.3">
      <c r="A49" s="3">
        <v>43846</v>
      </c>
      <c r="B49" s="1" t="s">
        <v>21</v>
      </c>
      <c r="C49" s="1" t="s">
        <v>15</v>
      </c>
      <c r="D49" s="1" t="s">
        <v>31</v>
      </c>
      <c r="E49" s="8">
        <v>50413</v>
      </c>
    </row>
    <row r="50" spans="1:5" x14ac:dyDescent="0.3">
      <c r="A50" s="3">
        <v>43846</v>
      </c>
      <c r="B50" s="1" t="s">
        <v>20</v>
      </c>
      <c r="C50" s="1" t="s">
        <v>16</v>
      </c>
      <c r="D50" s="1" t="s">
        <v>31</v>
      </c>
      <c r="E50" s="8">
        <v>81375</v>
      </c>
    </row>
    <row r="51" spans="1:5" x14ac:dyDescent="0.3">
      <c r="A51" s="3">
        <v>43846</v>
      </c>
      <c r="B51" s="1" t="s">
        <v>22</v>
      </c>
      <c r="C51" s="1" t="s">
        <v>13</v>
      </c>
      <c r="D51" s="1" t="s">
        <v>30</v>
      </c>
      <c r="E51" s="8">
        <v>34931</v>
      </c>
    </row>
    <row r="52" spans="1:5" x14ac:dyDescent="0.3">
      <c r="A52" s="3">
        <v>43847</v>
      </c>
      <c r="B52" s="1" t="s">
        <v>22</v>
      </c>
      <c r="C52" s="1" t="s">
        <v>15</v>
      </c>
      <c r="D52" s="1" t="s">
        <v>30</v>
      </c>
      <c r="E52" s="8">
        <v>54865</v>
      </c>
    </row>
    <row r="53" spans="1:5" x14ac:dyDescent="0.3">
      <c r="A53" s="3">
        <v>43847</v>
      </c>
      <c r="B53" s="1" t="s">
        <v>18</v>
      </c>
      <c r="C53" s="1" t="s">
        <v>15</v>
      </c>
      <c r="D53" s="1" t="s">
        <v>31</v>
      </c>
      <c r="E53" s="8">
        <v>47773</v>
      </c>
    </row>
    <row r="54" spans="1:5" x14ac:dyDescent="0.3">
      <c r="A54" s="3">
        <v>43848</v>
      </c>
      <c r="B54" s="1" t="s">
        <v>22</v>
      </c>
      <c r="C54" s="1" t="s">
        <v>14</v>
      </c>
      <c r="D54" s="1" t="s">
        <v>30</v>
      </c>
      <c r="E54" s="8">
        <v>37917</v>
      </c>
    </row>
    <row r="55" spans="1:5" x14ac:dyDescent="0.3">
      <c r="A55" s="3">
        <v>43848</v>
      </c>
      <c r="B55" s="1" t="s">
        <v>22</v>
      </c>
      <c r="C55" s="1" t="s">
        <v>16</v>
      </c>
      <c r="D55" s="1" t="s">
        <v>30</v>
      </c>
      <c r="E55" s="8">
        <v>84687</v>
      </c>
    </row>
    <row r="56" spans="1:5" x14ac:dyDescent="0.3">
      <c r="A56" s="3">
        <v>43848</v>
      </c>
      <c r="B56" s="1" t="s">
        <v>20</v>
      </c>
      <c r="C56" s="1" t="s">
        <v>16</v>
      </c>
      <c r="D56" s="1" t="s">
        <v>30</v>
      </c>
      <c r="E56" s="8">
        <v>84207</v>
      </c>
    </row>
    <row r="57" spans="1:5" x14ac:dyDescent="0.3">
      <c r="A57" s="3">
        <v>43848</v>
      </c>
      <c r="B57" s="1" t="s">
        <v>19</v>
      </c>
      <c r="C57" s="1" t="s">
        <v>13</v>
      </c>
      <c r="D57" s="1" t="s">
        <v>30</v>
      </c>
      <c r="E57" s="8">
        <v>28785</v>
      </c>
    </row>
    <row r="58" spans="1:5" x14ac:dyDescent="0.3">
      <c r="A58" s="3">
        <v>43848</v>
      </c>
      <c r="B58" s="1" t="s">
        <v>20</v>
      </c>
      <c r="C58" s="1" t="s">
        <v>13</v>
      </c>
      <c r="D58" s="1" t="s">
        <v>30</v>
      </c>
      <c r="E58" s="8">
        <v>28961</v>
      </c>
    </row>
    <row r="59" spans="1:5" x14ac:dyDescent="0.3">
      <c r="A59" s="3">
        <v>43849</v>
      </c>
      <c r="B59" s="1" t="s">
        <v>18</v>
      </c>
      <c r="C59" s="1" t="s">
        <v>16</v>
      </c>
      <c r="D59" s="1" t="s">
        <v>31</v>
      </c>
      <c r="E59" s="8">
        <v>87486</v>
      </c>
    </row>
    <row r="60" spans="1:5" x14ac:dyDescent="0.3">
      <c r="A60" s="3">
        <v>43850</v>
      </c>
      <c r="B60" s="1" t="s">
        <v>17</v>
      </c>
      <c r="C60" s="1" t="s">
        <v>14</v>
      </c>
      <c r="D60" s="1" t="s">
        <v>30</v>
      </c>
      <c r="E60" s="8">
        <v>37743</v>
      </c>
    </row>
    <row r="61" spans="1:5" x14ac:dyDescent="0.3">
      <c r="A61" s="3">
        <v>43850</v>
      </c>
      <c r="B61" s="1" t="s">
        <v>20</v>
      </c>
      <c r="C61" s="1" t="s">
        <v>16</v>
      </c>
      <c r="D61" s="1" t="s">
        <v>31</v>
      </c>
      <c r="E61" s="8">
        <v>81371</v>
      </c>
    </row>
    <row r="62" spans="1:5" x14ac:dyDescent="0.3">
      <c r="A62" s="3">
        <v>43850</v>
      </c>
      <c r="B62" s="1" t="s">
        <v>19</v>
      </c>
      <c r="C62" s="1" t="s">
        <v>13</v>
      </c>
      <c r="D62" s="1" t="s">
        <v>31</v>
      </c>
      <c r="E62" s="8">
        <v>33307</v>
      </c>
    </row>
    <row r="63" spans="1:5" x14ac:dyDescent="0.3">
      <c r="A63" s="3">
        <v>43851</v>
      </c>
      <c r="B63" s="1" t="s">
        <v>22</v>
      </c>
      <c r="C63" s="1" t="s">
        <v>14</v>
      </c>
      <c r="D63" s="1" t="s">
        <v>31</v>
      </c>
      <c r="E63" s="8">
        <v>39707</v>
      </c>
    </row>
    <row r="64" spans="1:5" x14ac:dyDescent="0.3">
      <c r="A64" s="3">
        <v>43851</v>
      </c>
      <c r="B64" s="1" t="s">
        <v>19</v>
      </c>
      <c r="C64" s="1" t="s">
        <v>13</v>
      </c>
      <c r="D64" s="1" t="s">
        <v>31</v>
      </c>
      <c r="E64" s="8">
        <v>30005</v>
      </c>
    </row>
    <row r="65" spans="1:5" x14ac:dyDescent="0.3">
      <c r="A65" s="3">
        <v>43852</v>
      </c>
      <c r="B65" s="1" t="s">
        <v>20</v>
      </c>
      <c r="C65" s="1" t="s">
        <v>14</v>
      </c>
      <c r="D65" s="1" t="s">
        <v>31</v>
      </c>
      <c r="E65" s="8">
        <v>43912</v>
      </c>
    </row>
    <row r="66" spans="1:5" x14ac:dyDescent="0.3">
      <c r="A66" s="3">
        <v>43852</v>
      </c>
      <c r="B66" s="1" t="s">
        <v>20</v>
      </c>
      <c r="C66" s="1" t="s">
        <v>14</v>
      </c>
      <c r="D66" s="1" t="s">
        <v>31</v>
      </c>
      <c r="E66" s="8">
        <v>35818</v>
      </c>
    </row>
    <row r="67" spans="1:5" x14ac:dyDescent="0.3">
      <c r="A67" s="3">
        <v>43852</v>
      </c>
      <c r="B67" s="1" t="s">
        <v>20</v>
      </c>
      <c r="C67" s="1" t="s">
        <v>14</v>
      </c>
      <c r="D67" s="1" t="s">
        <v>31</v>
      </c>
      <c r="E67" s="8">
        <v>37746</v>
      </c>
    </row>
    <row r="68" spans="1:5" x14ac:dyDescent="0.3">
      <c r="A68" s="3">
        <v>43852</v>
      </c>
      <c r="B68" s="1" t="s">
        <v>21</v>
      </c>
      <c r="C68" s="1" t="s">
        <v>16</v>
      </c>
      <c r="D68" s="1" t="s">
        <v>30</v>
      </c>
      <c r="E68" s="8">
        <v>94781</v>
      </c>
    </row>
    <row r="69" spans="1:5" x14ac:dyDescent="0.3">
      <c r="A69" s="3">
        <v>43852</v>
      </c>
      <c r="B69" s="1" t="s">
        <v>17</v>
      </c>
      <c r="C69" s="1" t="s">
        <v>13</v>
      </c>
      <c r="D69" s="1" t="s">
        <v>30</v>
      </c>
      <c r="E69" s="8">
        <v>32770</v>
      </c>
    </row>
    <row r="70" spans="1:5" x14ac:dyDescent="0.3">
      <c r="A70" s="3">
        <v>43853</v>
      </c>
      <c r="B70" s="1" t="s">
        <v>21</v>
      </c>
      <c r="C70" s="1" t="s">
        <v>15</v>
      </c>
      <c r="D70" s="1" t="s">
        <v>31</v>
      </c>
      <c r="E70" s="8">
        <v>46547</v>
      </c>
    </row>
    <row r="71" spans="1:5" x14ac:dyDescent="0.3">
      <c r="A71" s="3">
        <v>43854</v>
      </c>
      <c r="B71" s="1" t="s">
        <v>22</v>
      </c>
      <c r="C71" s="1" t="s">
        <v>14</v>
      </c>
      <c r="D71" s="1" t="s">
        <v>31</v>
      </c>
      <c r="E71" s="8">
        <v>38868</v>
      </c>
    </row>
    <row r="72" spans="1:5" x14ac:dyDescent="0.3">
      <c r="A72" s="3">
        <v>43854</v>
      </c>
      <c r="B72" s="1" t="s">
        <v>17</v>
      </c>
      <c r="C72" s="1" t="s">
        <v>14</v>
      </c>
      <c r="D72" s="1" t="s">
        <v>31</v>
      </c>
      <c r="E72" s="8">
        <v>40695</v>
      </c>
    </row>
    <row r="73" spans="1:5" x14ac:dyDescent="0.3">
      <c r="A73" s="3">
        <v>43854</v>
      </c>
      <c r="B73" s="1" t="s">
        <v>22</v>
      </c>
      <c r="C73" s="1" t="s">
        <v>15</v>
      </c>
      <c r="D73" s="1" t="s">
        <v>30</v>
      </c>
      <c r="E73" s="8">
        <v>46655</v>
      </c>
    </row>
    <row r="74" spans="1:5" x14ac:dyDescent="0.3">
      <c r="A74" s="3">
        <v>43854</v>
      </c>
      <c r="B74" s="1" t="s">
        <v>20</v>
      </c>
      <c r="C74" s="1" t="s">
        <v>15</v>
      </c>
      <c r="D74" s="1" t="s">
        <v>31</v>
      </c>
      <c r="E74" s="8">
        <v>54563</v>
      </c>
    </row>
    <row r="75" spans="1:5" x14ac:dyDescent="0.3">
      <c r="A75" s="3">
        <v>43854</v>
      </c>
      <c r="B75" s="1" t="s">
        <v>21</v>
      </c>
      <c r="C75" s="1" t="s">
        <v>13</v>
      </c>
      <c r="D75" s="1" t="s">
        <v>30</v>
      </c>
      <c r="E75" s="8">
        <v>33224</v>
      </c>
    </row>
    <row r="76" spans="1:5" x14ac:dyDescent="0.3">
      <c r="A76" s="3">
        <v>43855</v>
      </c>
      <c r="B76" s="1" t="s">
        <v>20</v>
      </c>
      <c r="C76" s="1" t="s">
        <v>14</v>
      </c>
      <c r="D76" s="1" t="s">
        <v>31</v>
      </c>
      <c r="E76" s="8">
        <v>42420</v>
      </c>
    </row>
    <row r="77" spans="1:5" x14ac:dyDescent="0.3">
      <c r="A77" s="3">
        <v>43855</v>
      </c>
      <c r="B77" s="1" t="s">
        <v>18</v>
      </c>
      <c r="C77" s="1" t="s">
        <v>16</v>
      </c>
      <c r="D77" s="1" t="s">
        <v>31</v>
      </c>
      <c r="E77" s="8">
        <v>87488</v>
      </c>
    </row>
    <row r="78" spans="1:5" x14ac:dyDescent="0.3">
      <c r="A78" s="3">
        <v>43856</v>
      </c>
      <c r="B78" s="1" t="s">
        <v>19</v>
      </c>
      <c r="C78" s="1" t="s">
        <v>14</v>
      </c>
      <c r="D78" s="1" t="s">
        <v>31</v>
      </c>
      <c r="E78" s="8">
        <v>38143</v>
      </c>
    </row>
    <row r="79" spans="1:5" x14ac:dyDescent="0.3">
      <c r="A79" s="3">
        <v>43856</v>
      </c>
      <c r="B79" s="1" t="s">
        <v>17</v>
      </c>
      <c r="C79" s="1" t="s">
        <v>14</v>
      </c>
      <c r="D79" s="1" t="s">
        <v>31</v>
      </c>
      <c r="E79" s="8">
        <v>37278</v>
      </c>
    </row>
    <row r="80" spans="1:5" x14ac:dyDescent="0.3">
      <c r="A80" s="3">
        <v>43856</v>
      </c>
      <c r="B80" s="1" t="s">
        <v>22</v>
      </c>
      <c r="C80" s="1" t="s">
        <v>15</v>
      </c>
      <c r="D80" s="1" t="s">
        <v>30</v>
      </c>
      <c r="E80" s="8">
        <v>52831</v>
      </c>
    </row>
    <row r="81" spans="1:5" x14ac:dyDescent="0.3">
      <c r="A81" s="3">
        <v>43856</v>
      </c>
      <c r="B81" s="1" t="s">
        <v>21</v>
      </c>
      <c r="C81" s="1" t="s">
        <v>16</v>
      </c>
      <c r="D81" s="1" t="s">
        <v>30</v>
      </c>
      <c r="E81" s="8">
        <v>89657</v>
      </c>
    </row>
    <row r="82" spans="1:5" x14ac:dyDescent="0.3">
      <c r="A82" s="3">
        <v>43857</v>
      </c>
      <c r="B82" s="1" t="s">
        <v>22</v>
      </c>
      <c r="C82" s="1" t="s">
        <v>15</v>
      </c>
      <c r="D82" s="1" t="s">
        <v>30</v>
      </c>
      <c r="E82" s="8">
        <v>51968</v>
      </c>
    </row>
    <row r="83" spans="1:5" x14ac:dyDescent="0.3">
      <c r="A83" s="3">
        <v>43857</v>
      </c>
      <c r="B83" s="1" t="s">
        <v>22</v>
      </c>
      <c r="C83" s="1" t="s">
        <v>16</v>
      </c>
      <c r="D83" s="1" t="s">
        <v>31</v>
      </c>
      <c r="E83" s="8">
        <v>97893</v>
      </c>
    </row>
    <row r="84" spans="1:5" x14ac:dyDescent="0.3">
      <c r="A84" s="3">
        <v>43858</v>
      </c>
      <c r="B84" s="1" t="s">
        <v>19</v>
      </c>
      <c r="C84" s="1" t="s">
        <v>13</v>
      </c>
      <c r="D84" s="1" t="s">
        <v>30</v>
      </c>
      <c r="E84" s="8">
        <v>33126</v>
      </c>
    </row>
    <row r="85" spans="1:5" x14ac:dyDescent="0.3">
      <c r="A85" s="3">
        <v>43858</v>
      </c>
      <c r="B85" s="1" t="s">
        <v>17</v>
      </c>
      <c r="C85" s="1" t="s">
        <v>13</v>
      </c>
      <c r="D85" s="1" t="s">
        <v>30</v>
      </c>
      <c r="E85" s="8">
        <v>32255</v>
      </c>
    </row>
    <row r="86" spans="1:5" x14ac:dyDescent="0.3">
      <c r="A86" s="3">
        <v>43859</v>
      </c>
      <c r="B86" s="1" t="s">
        <v>19</v>
      </c>
      <c r="C86" s="1" t="s">
        <v>14</v>
      </c>
      <c r="D86" s="1" t="s">
        <v>31</v>
      </c>
      <c r="E86" s="8">
        <v>37955</v>
      </c>
    </row>
    <row r="87" spans="1:5" x14ac:dyDescent="0.3">
      <c r="A87" s="3">
        <v>43859</v>
      </c>
      <c r="B87" s="1" t="s">
        <v>18</v>
      </c>
      <c r="C87" s="1" t="s">
        <v>15</v>
      </c>
      <c r="D87" s="1" t="s">
        <v>31</v>
      </c>
      <c r="E87" s="8">
        <v>51682</v>
      </c>
    </row>
    <row r="88" spans="1:5" x14ac:dyDescent="0.3">
      <c r="A88" s="3">
        <v>43860</v>
      </c>
      <c r="B88" s="1" t="s">
        <v>21</v>
      </c>
      <c r="C88" s="1" t="s">
        <v>15</v>
      </c>
      <c r="D88" s="1" t="s">
        <v>30</v>
      </c>
      <c r="E88" s="8">
        <v>52942</v>
      </c>
    </row>
    <row r="89" spans="1:5" x14ac:dyDescent="0.3">
      <c r="A89" s="3">
        <v>43860</v>
      </c>
      <c r="B89" s="1" t="s">
        <v>21</v>
      </c>
      <c r="C89" s="1" t="s">
        <v>13</v>
      </c>
      <c r="D89" s="1" t="s">
        <v>31</v>
      </c>
      <c r="E89" s="8">
        <v>33934</v>
      </c>
    </row>
    <row r="90" spans="1:5" x14ac:dyDescent="0.3">
      <c r="A90" s="3">
        <v>43860</v>
      </c>
      <c r="B90" s="1" t="s">
        <v>21</v>
      </c>
      <c r="C90" s="1" t="s">
        <v>13</v>
      </c>
      <c r="D90" s="1" t="s">
        <v>31</v>
      </c>
      <c r="E90" s="8">
        <v>32211</v>
      </c>
    </row>
    <row r="91" spans="1:5" x14ac:dyDescent="0.3">
      <c r="A91" s="3">
        <v>43861</v>
      </c>
      <c r="B91" s="1" t="s">
        <v>22</v>
      </c>
      <c r="C91" s="1" t="s">
        <v>14</v>
      </c>
      <c r="D91" s="1" t="s">
        <v>30</v>
      </c>
      <c r="E91" s="8">
        <v>41086</v>
      </c>
    </row>
    <row r="92" spans="1:5" x14ac:dyDescent="0.3">
      <c r="A92" s="3">
        <v>43861</v>
      </c>
      <c r="B92" s="1" t="s">
        <v>20</v>
      </c>
      <c r="C92" s="1" t="s">
        <v>15</v>
      </c>
      <c r="D92" s="1" t="s">
        <v>31</v>
      </c>
      <c r="E92" s="8">
        <v>53628</v>
      </c>
    </row>
    <row r="93" spans="1:5" x14ac:dyDescent="0.3">
      <c r="A93" s="3">
        <v>43861</v>
      </c>
      <c r="B93" s="1" t="s">
        <v>22</v>
      </c>
      <c r="C93" s="1" t="s">
        <v>15</v>
      </c>
      <c r="D93" s="1" t="s">
        <v>31</v>
      </c>
      <c r="E93" s="8">
        <v>54178</v>
      </c>
    </row>
    <row r="94" spans="1:5" x14ac:dyDescent="0.3">
      <c r="A94" s="3">
        <v>43861</v>
      </c>
      <c r="B94" s="1" t="s">
        <v>22</v>
      </c>
      <c r="C94" s="1" t="s">
        <v>16</v>
      </c>
      <c r="D94" s="1" t="s">
        <v>31</v>
      </c>
      <c r="E94" s="8">
        <v>99350</v>
      </c>
    </row>
    <row r="95" spans="1:5" x14ac:dyDescent="0.3">
      <c r="A95" s="3">
        <v>43861</v>
      </c>
      <c r="B95" s="1" t="s">
        <v>19</v>
      </c>
      <c r="C95" s="1" t="s">
        <v>13</v>
      </c>
      <c r="D95" s="1" t="s">
        <v>31</v>
      </c>
      <c r="E95" s="8">
        <v>31735</v>
      </c>
    </row>
    <row r="96" spans="1:5" x14ac:dyDescent="0.3">
      <c r="A96" s="3">
        <v>43862</v>
      </c>
      <c r="B96" s="1" t="s">
        <v>22</v>
      </c>
      <c r="C96" s="1" t="s">
        <v>14</v>
      </c>
      <c r="D96" s="1" t="s">
        <v>31</v>
      </c>
      <c r="E96" s="8">
        <v>37726</v>
      </c>
    </row>
    <row r="97" spans="1:5" x14ac:dyDescent="0.3">
      <c r="A97" s="3">
        <v>43862</v>
      </c>
      <c r="B97" s="1" t="s">
        <v>22</v>
      </c>
      <c r="C97" s="1" t="s">
        <v>14</v>
      </c>
      <c r="D97" s="1" t="s">
        <v>31</v>
      </c>
      <c r="E97" s="8">
        <v>37747</v>
      </c>
    </row>
    <row r="98" spans="1:5" x14ac:dyDescent="0.3">
      <c r="A98" s="3">
        <v>43862</v>
      </c>
      <c r="B98" s="1" t="s">
        <v>17</v>
      </c>
      <c r="C98" s="1" t="s">
        <v>15</v>
      </c>
      <c r="D98" s="1" t="s">
        <v>31</v>
      </c>
      <c r="E98" s="8">
        <v>48646</v>
      </c>
    </row>
    <row r="99" spans="1:5" x14ac:dyDescent="0.3">
      <c r="A99" s="3">
        <v>43862</v>
      </c>
      <c r="B99" s="1" t="s">
        <v>22</v>
      </c>
      <c r="C99" s="1" t="s">
        <v>15</v>
      </c>
      <c r="D99" s="1" t="s">
        <v>30</v>
      </c>
      <c r="E99" s="8">
        <v>54368</v>
      </c>
    </row>
    <row r="100" spans="1:5" x14ac:dyDescent="0.3">
      <c r="A100" s="3">
        <v>43862</v>
      </c>
      <c r="B100" s="1" t="s">
        <v>20</v>
      </c>
      <c r="C100" s="1" t="s">
        <v>16</v>
      </c>
      <c r="D100" s="1" t="s">
        <v>30</v>
      </c>
      <c r="E100" s="8">
        <v>90914</v>
      </c>
    </row>
    <row r="101" spans="1:5" x14ac:dyDescent="0.3">
      <c r="A101" s="3">
        <v>43862</v>
      </c>
      <c r="B101" s="1" t="s">
        <v>18</v>
      </c>
      <c r="C101" s="1" t="s">
        <v>16</v>
      </c>
      <c r="D101" s="1" t="s">
        <v>31</v>
      </c>
      <c r="E101" s="8">
        <v>93557</v>
      </c>
    </row>
    <row r="102" spans="1:5" x14ac:dyDescent="0.3">
      <c r="A102" s="3">
        <v>43863</v>
      </c>
      <c r="B102" s="1" t="s">
        <v>19</v>
      </c>
      <c r="C102" s="1" t="s">
        <v>15</v>
      </c>
      <c r="D102" s="1" t="s">
        <v>31</v>
      </c>
      <c r="E102" s="8">
        <v>52947</v>
      </c>
    </row>
    <row r="103" spans="1:5" x14ac:dyDescent="0.3">
      <c r="A103" s="3">
        <v>43863</v>
      </c>
      <c r="B103" s="1" t="s">
        <v>17</v>
      </c>
      <c r="C103" s="1" t="s">
        <v>13</v>
      </c>
      <c r="D103" s="1" t="s">
        <v>31</v>
      </c>
      <c r="E103" s="8">
        <v>34383</v>
      </c>
    </row>
    <row r="104" spans="1:5" x14ac:dyDescent="0.3">
      <c r="A104" s="3">
        <v>43863</v>
      </c>
      <c r="B104" s="1" t="s">
        <v>18</v>
      </c>
      <c r="C104" s="1" t="s">
        <v>13</v>
      </c>
      <c r="D104" s="1" t="s">
        <v>31</v>
      </c>
      <c r="E104" s="8">
        <v>33626</v>
      </c>
    </row>
    <row r="105" spans="1:5" x14ac:dyDescent="0.3">
      <c r="A105" s="3">
        <v>43864</v>
      </c>
      <c r="B105" s="1" t="s">
        <v>22</v>
      </c>
      <c r="C105" s="1" t="s">
        <v>14</v>
      </c>
      <c r="D105" s="1" t="s">
        <v>30</v>
      </c>
      <c r="E105" s="8">
        <v>43448</v>
      </c>
    </row>
    <row r="106" spans="1:5" x14ac:dyDescent="0.3">
      <c r="A106" s="3">
        <v>43864</v>
      </c>
      <c r="B106" s="1" t="s">
        <v>17</v>
      </c>
      <c r="C106" s="1" t="s">
        <v>14</v>
      </c>
      <c r="D106" s="1" t="s">
        <v>31</v>
      </c>
      <c r="E106" s="8">
        <v>36423</v>
      </c>
    </row>
    <row r="107" spans="1:5" x14ac:dyDescent="0.3">
      <c r="A107" s="3">
        <v>43864</v>
      </c>
      <c r="B107" s="1" t="s">
        <v>22</v>
      </c>
      <c r="C107" s="1" t="s">
        <v>15</v>
      </c>
      <c r="D107" s="1" t="s">
        <v>31</v>
      </c>
      <c r="E107" s="8">
        <v>45275</v>
      </c>
    </row>
    <row r="108" spans="1:5" x14ac:dyDescent="0.3">
      <c r="A108" s="3">
        <v>43864</v>
      </c>
      <c r="B108" s="1" t="s">
        <v>19</v>
      </c>
      <c r="C108" s="1" t="s">
        <v>13</v>
      </c>
      <c r="D108" s="1" t="s">
        <v>31</v>
      </c>
      <c r="E108" s="8">
        <v>34630</v>
      </c>
    </row>
    <row r="109" spans="1:5" x14ac:dyDescent="0.3">
      <c r="A109" s="3">
        <v>43865</v>
      </c>
      <c r="B109" s="1" t="s">
        <v>17</v>
      </c>
      <c r="C109" s="1" t="s">
        <v>14</v>
      </c>
      <c r="D109" s="1" t="s">
        <v>30</v>
      </c>
      <c r="E109" s="8">
        <v>39678</v>
      </c>
    </row>
    <row r="110" spans="1:5" x14ac:dyDescent="0.3">
      <c r="A110" s="3">
        <v>43865</v>
      </c>
      <c r="B110" s="1" t="s">
        <v>20</v>
      </c>
      <c r="C110" s="1" t="s">
        <v>13</v>
      </c>
      <c r="D110" s="1" t="s">
        <v>30</v>
      </c>
      <c r="E110" s="8">
        <v>31083</v>
      </c>
    </row>
    <row r="111" spans="1:5" x14ac:dyDescent="0.3">
      <c r="A111" s="3">
        <v>43866</v>
      </c>
      <c r="B111" s="1" t="s">
        <v>19</v>
      </c>
      <c r="C111" s="1" t="s">
        <v>15</v>
      </c>
      <c r="D111" s="1" t="s">
        <v>30</v>
      </c>
      <c r="E111" s="8">
        <v>49327</v>
      </c>
    </row>
    <row r="112" spans="1:5" x14ac:dyDescent="0.3">
      <c r="A112" s="3">
        <v>43866</v>
      </c>
      <c r="B112" s="1" t="s">
        <v>22</v>
      </c>
      <c r="C112" s="1" t="s">
        <v>15</v>
      </c>
      <c r="D112" s="1" t="s">
        <v>31</v>
      </c>
      <c r="E112" s="8">
        <v>46807</v>
      </c>
    </row>
    <row r="113" spans="1:5" x14ac:dyDescent="0.3">
      <c r="A113" s="3">
        <v>43866</v>
      </c>
      <c r="B113" s="1" t="s">
        <v>21</v>
      </c>
      <c r="C113" s="1" t="s">
        <v>15</v>
      </c>
      <c r="D113" s="1" t="s">
        <v>30</v>
      </c>
      <c r="E113" s="8">
        <v>51247</v>
      </c>
    </row>
    <row r="114" spans="1:5" x14ac:dyDescent="0.3">
      <c r="A114" s="3">
        <v>43866</v>
      </c>
      <c r="B114" s="1" t="s">
        <v>22</v>
      </c>
      <c r="C114" s="1" t="s">
        <v>16</v>
      </c>
      <c r="D114" s="1" t="s">
        <v>30</v>
      </c>
      <c r="E114" s="8">
        <v>99209</v>
      </c>
    </row>
    <row r="115" spans="1:5" x14ac:dyDescent="0.3">
      <c r="A115" s="3">
        <v>43867</v>
      </c>
      <c r="B115" s="1" t="s">
        <v>17</v>
      </c>
      <c r="C115" s="1" t="s">
        <v>15</v>
      </c>
      <c r="D115" s="1" t="s">
        <v>31</v>
      </c>
      <c r="E115" s="8">
        <v>50429</v>
      </c>
    </row>
    <row r="116" spans="1:5" x14ac:dyDescent="0.3">
      <c r="A116" s="3">
        <v>43867</v>
      </c>
      <c r="B116" s="1" t="s">
        <v>22</v>
      </c>
      <c r="C116" s="1" t="s">
        <v>15</v>
      </c>
      <c r="D116" s="1" t="s">
        <v>30</v>
      </c>
      <c r="E116" s="8">
        <v>52821</v>
      </c>
    </row>
    <row r="117" spans="1:5" x14ac:dyDescent="0.3">
      <c r="A117" s="3">
        <v>43867</v>
      </c>
      <c r="B117" s="1" t="s">
        <v>20</v>
      </c>
      <c r="C117" s="1" t="s">
        <v>15</v>
      </c>
      <c r="D117" s="1" t="s">
        <v>31</v>
      </c>
      <c r="E117" s="8">
        <v>53091</v>
      </c>
    </row>
    <row r="118" spans="1:5" x14ac:dyDescent="0.3">
      <c r="A118" s="3">
        <v>43867</v>
      </c>
      <c r="B118" s="1" t="s">
        <v>21</v>
      </c>
      <c r="C118" s="1" t="s">
        <v>16</v>
      </c>
      <c r="D118" s="1" t="s">
        <v>30</v>
      </c>
      <c r="E118" s="8">
        <v>86313</v>
      </c>
    </row>
    <row r="119" spans="1:5" x14ac:dyDescent="0.3">
      <c r="A119" s="3">
        <v>43867</v>
      </c>
      <c r="B119" s="1" t="s">
        <v>21</v>
      </c>
      <c r="C119" s="1" t="s">
        <v>13</v>
      </c>
      <c r="D119" s="1" t="s">
        <v>30</v>
      </c>
      <c r="E119" s="8">
        <v>30768</v>
      </c>
    </row>
    <row r="120" spans="1:5" x14ac:dyDescent="0.3">
      <c r="A120" s="3">
        <v>43867</v>
      </c>
      <c r="B120" s="1" t="s">
        <v>20</v>
      </c>
      <c r="C120" s="1" t="s">
        <v>13</v>
      </c>
      <c r="D120" s="1" t="s">
        <v>30</v>
      </c>
      <c r="E120" s="8">
        <v>30566</v>
      </c>
    </row>
    <row r="121" spans="1:5" x14ac:dyDescent="0.3">
      <c r="A121" s="3">
        <v>43868</v>
      </c>
      <c r="B121" s="1" t="s">
        <v>20</v>
      </c>
      <c r="C121" s="1" t="s">
        <v>14</v>
      </c>
      <c r="D121" s="1" t="s">
        <v>31</v>
      </c>
      <c r="E121" s="8">
        <v>41246</v>
      </c>
    </row>
    <row r="122" spans="1:5" x14ac:dyDescent="0.3">
      <c r="A122" s="3">
        <v>43868</v>
      </c>
      <c r="B122" s="1" t="s">
        <v>22</v>
      </c>
      <c r="C122" s="1" t="s">
        <v>16</v>
      </c>
      <c r="D122" s="1" t="s">
        <v>30</v>
      </c>
      <c r="E122" s="8">
        <v>85319</v>
      </c>
    </row>
    <row r="123" spans="1:5" x14ac:dyDescent="0.3">
      <c r="A123" s="3">
        <v>43868</v>
      </c>
      <c r="B123" s="1" t="s">
        <v>18</v>
      </c>
      <c r="C123" s="1" t="s">
        <v>16</v>
      </c>
      <c r="D123" s="1" t="s">
        <v>30</v>
      </c>
      <c r="E123" s="8">
        <v>85152</v>
      </c>
    </row>
    <row r="124" spans="1:5" x14ac:dyDescent="0.3">
      <c r="A124" s="3">
        <v>43868</v>
      </c>
      <c r="B124" s="1" t="s">
        <v>18</v>
      </c>
      <c r="C124" s="1" t="s">
        <v>13</v>
      </c>
      <c r="D124" s="1" t="s">
        <v>31</v>
      </c>
      <c r="E124" s="8">
        <v>28438</v>
      </c>
    </row>
    <row r="125" spans="1:5" x14ac:dyDescent="0.3">
      <c r="A125" s="3">
        <v>43869</v>
      </c>
      <c r="B125" s="1" t="s">
        <v>20</v>
      </c>
      <c r="C125" s="1" t="s">
        <v>14</v>
      </c>
      <c r="D125" s="1" t="s">
        <v>30</v>
      </c>
      <c r="E125" s="8">
        <v>35708</v>
      </c>
    </row>
    <row r="126" spans="1:5" x14ac:dyDescent="0.3">
      <c r="A126" s="3">
        <v>43869</v>
      </c>
      <c r="B126" s="1" t="s">
        <v>19</v>
      </c>
      <c r="C126" s="1" t="s">
        <v>16</v>
      </c>
      <c r="D126" s="1" t="s">
        <v>31</v>
      </c>
      <c r="E126" s="8">
        <v>83995</v>
      </c>
    </row>
    <row r="127" spans="1:5" x14ac:dyDescent="0.3">
      <c r="A127" s="3">
        <v>43869</v>
      </c>
      <c r="B127" s="1" t="s">
        <v>18</v>
      </c>
      <c r="C127" s="1" t="s">
        <v>16</v>
      </c>
      <c r="D127" s="1" t="s">
        <v>30</v>
      </c>
      <c r="E127" s="8">
        <v>93606</v>
      </c>
    </row>
    <row r="128" spans="1:5" x14ac:dyDescent="0.3">
      <c r="A128" s="3">
        <v>43869</v>
      </c>
      <c r="B128" s="1" t="s">
        <v>18</v>
      </c>
      <c r="C128" s="1" t="s">
        <v>16</v>
      </c>
      <c r="D128" s="1" t="s">
        <v>30</v>
      </c>
      <c r="E128" s="8">
        <v>96588</v>
      </c>
    </row>
    <row r="129" spans="1:5" x14ac:dyDescent="0.3">
      <c r="A129" s="3">
        <v>43870</v>
      </c>
      <c r="B129" s="1" t="s">
        <v>21</v>
      </c>
      <c r="C129" s="1" t="s">
        <v>15</v>
      </c>
      <c r="D129" s="1" t="s">
        <v>31</v>
      </c>
      <c r="E129" s="8">
        <v>52517</v>
      </c>
    </row>
    <row r="130" spans="1:5" x14ac:dyDescent="0.3">
      <c r="A130" s="3">
        <v>43870</v>
      </c>
      <c r="B130" s="1" t="s">
        <v>20</v>
      </c>
      <c r="C130" s="1" t="s">
        <v>16</v>
      </c>
      <c r="D130" s="1" t="s">
        <v>31</v>
      </c>
      <c r="E130" s="8">
        <v>90235</v>
      </c>
    </row>
    <row r="131" spans="1:5" x14ac:dyDescent="0.3">
      <c r="A131" s="3">
        <v>43870</v>
      </c>
      <c r="B131" s="1" t="s">
        <v>17</v>
      </c>
      <c r="C131" s="1" t="s">
        <v>13</v>
      </c>
      <c r="D131" s="1" t="s">
        <v>31</v>
      </c>
      <c r="E131" s="8">
        <v>28191</v>
      </c>
    </row>
    <row r="132" spans="1:5" x14ac:dyDescent="0.3">
      <c r="A132" s="3">
        <v>43870</v>
      </c>
      <c r="B132" s="1" t="s">
        <v>19</v>
      </c>
      <c r="C132" s="1" t="s">
        <v>13</v>
      </c>
      <c r="D132" s="1" t="s">
        <v>31</v>
      </c>
      <c r="E132" s="8">
        <v>29433</v>
      </c>
    </row>
    <row r="133" spans="1:5" x14ac:dyDescent="0.3">
      <c r="A133" s="3">
        <v>43871</v>
      </c>
      <c r="B133" s="1" t="s">
        <v>21</v>
      </c>
      <c r="C133" s="1" t="s">
        <v>15</v>
      </c>
      <c r="D133" s="1" t="s">
        <v>31</v>
      </c>
      <c r="E133" s="8">
        <v>51805</v>
      </c>
    </row>
    <row r="134" spans="1:5" x14ac:dyDescent="0.3">
      <c r="A134" s="3">
        <v>43871</v>
      </c>
      <c r="B134" s="1" t="s">
        <v>22</v>
      </c>
      <c r="C134" s="1" t="s">
        <v>16</v>
      </c>
      <c r="D134" s="1" t="s">
        <v>31</v>
      </c>
      <c r="E134" s="8">
        <v>85487</v>
      </c>
    </row>
    <row r="135" spans="1:5" x14ac:dyDescent="0.3">
      <c r="A135" s="3">
        <v>43872</v>
      </c>
      <c r="B135" s="1" t="s">
        <v>19</v>
      </c>
      <c r="C135" s="1" t="s">
        <v>16</v>
      </c>
      <c r="D135" s="1" t="s">
        <v>31</v>
      </c>
      <c r="E135" s="8">
        <v>86291</v>
      </c>
    </row>
    <row r="136" spans="1:5" x14ac:dyDescent="0.3">
      <c r="A136" s="3">
        <v>43873</v>
      </c>
      <c r="B136" s="1" t="s">
        <v>20</v>
      </c>
      <c r="C136" s="1" t="s">
        <v>14</v>
      </c>
      <c r="D136" s="1" t="s">
        <v>30</v>
      </c>
      <c r="E136" s="8">
        <v>43273</v>
      </c>
    </row>
    <row r="137" spans="1:5" x14ac:dyDescent="0.3">
      <c r="A137" s="3">
        <v>43873</v>
      </c>
      <c r="B137" s="1" t="s">
        <v>21</v>
      </c>
      <c r="C137" s="1" t="s">
        <v>15</v>
      </c>
      <c r="D137" s="1" t="s">
        <v>30</v>
      </c>
      <c r="E137" s="8">
        <v>47167</v>
      </c>
    </row>
    <row r="138" spans="1:5" x14ac:dyDescent="0.3">
      <c r="A138" s="3">
        <v>43873</v>
      </c>
      <c r="B138" s="1" t="s">
        <v>22</v>
      </c>
      <c r="C138" s="1" t="s">
        <v>15</v>
      </c>
      <c r="D138" s="1" t="s">
        <v>30</v>
      </c>
      <c r="E138" s="8">
        <v>53997</v>
      </c>
    </row>
    <row r="139" spans="1:5" x14ac:dyDescent="0.3">
      <c r="A139" s="3">
        <v>43874</v>
      </c>
      <c r="B139" s="1" t="s">
        <v>20</v>
      </c>
      <c r="C139" s="1" t="s">
        <v>14</v>
      </c>
      <c r="D139" s="1" t="s">
        <v>31</v>
      </c>
      <c r="E139" s="8">
        <v>43452</v>
      </c>
    </row>
    <row r="140" spans="1:5" x14ac:dyDescent="0.3">
      <c r="A140" s="3">
        <v>43875</v>
      </c>
      <c r="B140" s="1" t="s">
        <v>20</v>
      </c>
      <c r="C140" s="1" t="s">
        <v>14</v>
      </c>
      <c r="D140" s="1" t="s">
        <v>30</v>
      </c>
      <c r="E140" s="8">
        <v>37543</v>
      </c>
    </row>
    <row r="141" spans="1:5" x14ac:dyDescent="0.3">
      <c r="A141" s="3">
        <v>43875</v>
      </c>
      <c r="B141" s="1" t="s">
        <v>19</v>
      </c>
      <c r="C141" s="1" t="s">
        <v>15</v>
      </c>
      <c r="D141" s="1" t="s">
        <v>31</v>
      </c>
      <c r="E141" s="8">
        <v>49968</v>
      </c>
    </row>
    <row r="142" spans="1:5" x14ac:dyDescent="0.3">
      <c r="A142" s="3">
        <v>43875</v>
      </c>
      <c r="B142" s="1" t="s">
        <v>21</v>
      </c>
      <c r="C142" s="1" t="s">
        <v>15</v>
      </c>
      <c r="D142" s="1" t="s">
        <v>30</v>
      </c>
      <c r="E142" s="8">
        <v>47152</v>
      </c>
    </row>
    <row r="143" spans="1:5" x14ac:dyDescent="0.3">
      <c r="A143" s="3">
        <v>43875</v>
      </c>
      <c r="B143" s="1" t="s">
        <v>20</v>
      </c>
      <c r="C143" s="1" t="s">
        <v>15</v>
      </c>
      <c r="D143" s="1" t="s">
        <v>31</v>
      </c>
      <c r="E143" s="8">
        <v>52889</v>
      </c>
    </row>
    <row r="144" spans="1:5" x14ac:dyDescent="0.3">
      <c r="A144" s="3">
        <v>43876</v>
      </c>
      <c r="B144" s="1" t="s">
        <v>22</v>
      </c>
      <c r="C144" s="1" t="s">
        <v>14</v>
      </c>
      <c r="D144" s="1" t="s">
        <v>31</v>
      </c>
      <c r="E144" s="8">
        <v>42513</v>
      </c>
    </row>
    <row r="145" spans="1:5" x14ac:dyDescent="0.3">
      <c r="A145" s="3">
        <v>43876</v>
      </c>
      <c r="B145" s="1" t="s">
        <v>18</v>
      </c>
      <c r="C145" s="1" t="s">
        <v>15</v>
      </c>
      <c r="D145" s="1" t="s">
        <v>30</v>
      </c>
      <c r="E145" s="8">
        <v>45441</v>
      </c>
    </row>
    <row r="146" spans="1:5" x14ac:dyDescent="0.3">
      <c r="A146" s="3">
        <v>43876</v>
      </c>
      <c r="B146" s="1" t="s">
        <v>18</v>
      </c>
      <c r="C146" s="1" t="s">
        <v>16</v>
      </c>
      <c r="D146" s="1" t="s">
        <v>30</v>
      </c>
      <c r="E146" s="8">
        <v>91490</v>
      </c>
    </row>
    <row r="147" spans="1:5" x14ac:dyDescent="0.3">
      <c r="A147" s="3">
        <v>43876</v>
      </c>
      <c r="B147" s="1" t="s">
        <v>21</v>
      </c>
      <c r="C147" s="1" t="s">
        <v>13</v>
      </c>
      <c r="D147" s="1" t="s">
        <v>31</v>
      </c>
      <c r="E147" s="8">
        <v>30145</v>
      </c>
    </row>
    <row r="148" spans="1:5" x14ac:dyDescent="0.3">
      <c r="A148" s="3">
        <v>43876</v>
      </c>
      <c r="B148" s="1" t="s">
        <v>18</v>
      </c>
      <c r="C148" s="1" t="s">
        <v>13</v>
      </c>
      <c r="D148" s="1" t="s">
        <v>31</v>
      </c>
      <c r="E148" s="8">
        <v>31369</v>
      </c>
    </row>
    <row r="149" spans="1:5" x14ac:dyDescent="0.3">
      <c r="A149" s="3">
        <v>43877</v>
      </c>
      <c r="B149" s="1" t="s">
        <v>19</v>
      </c>
      <c r="C149" s="1" t="s">
        <v>14</v>
      </c>
      <c r="D149" s="1" t="s">
        <v>30</v>
      </c>
      <c r="E149" s="8">
        <v>35498</v>
      </c>
    </row>
    <row r="150" spans="1:5" x14ac:dyDescent="0.3">
      <c r="A150" s="3">
        <v>43877</v>
      </c>
      <c r="B150" s="1" t="s">
        <v>18</v>
      </c>
      <c r="C150" s="1" t="s">
        <v>15</v>
      </c>
      <c r="D150" s="1" t="s">
        <v>30</v>
      </c>
      <c r="E150" s="8">
        <v>47297</v>
      </c>
    </row>
    <row r="151" spans="1:5" x14ac:dyDescent="0.3">
      <c r="A151" s="3">
        <v>43878</v>
      </c>
      <c r="B151" s="1" t="s">
        <v>18</v>
      </c>
      <c r="C151" s="1" t="s">
        <v>14</v>
      </c>
      <c r="D151" s="1" t="s">
        <v>30</v>
      </c>
      <c r="E151" s="8">
        <v>43179</v>
      </c>
    </row>
    <row r="152" spans="1:5" x14ac:dyDescent="0.3">
      <c r="A152" s="3">
        <v>43878</v>
      </c>
      <c r="B152" s="1" t="s">
        <v>19</v>
      </c>
      <c r="C152" s="1" t="s">
        <v>14</v>
      </c>
      <c r="D152" s="1" t="s">
        <v>31</v>
      </c>
      <c r="E152" s="8">
        <v>42876</v>
      </c>
    </row>
    <row r="153" spans="1:5" x14ac:dyDescent="0.3">
      <c r="A153" s="3">
        <v>43879</v>
      </c>
      <c r="B153" s="1" t="s">
        <v>19</v>
      </c>
      <c r="C153" s="1" t="s">
        <v>13</v>
      </c>
      <c r="D153" s="1" t="s">
        <v>31</v>
      </c>
      <c r="E153" s="8">
        <v>33227</v>
      </c>
    </row>
    <row r="154" spans="1:5" x14ac:dyDescent="0.3">
      <c r="A154" s="3">
        <v>43880</v>
      </c>
      <c r="B154" s="1" t="s">
        <v>19</v>
      </c>
      <c r="C154" s="1" t="s">
        <v>14</v>
      </c>
      <c r="D154" s="1" t="s">
        <v>31</v>
      </c>
      <c r="E154" s="8">
        <v>44825</v>
      </c>
    </row>
    <row r="155" spans="1:5" x14ac:dyDescent="0.3">
      <c r="A155" s="3">
        <v>43880</v>
      </c>
      <c r="B155" s="1" t="s">
        <v>22</v>
      </c>
      <c r="C155" s="1" t="s">
        <v>14</v>
      </c>
      <c r="D155" s="1" t="s">
        <v>30</v>
      </c>
      <c r="E155" s="8">
        <v>36280</v>
      </c>
    </row>
    <row r="156" spans="1:5" x14ac:dyDescent="0.3">
      <c r="A156" s="3">
        <v>43880</v>
      </c>
      <c r="B156" s="1" t="s">
        <v>20</v>
      </c>
      <c r="C156" s="1" t="s">
        <v>14</v>
      </c>
      <c r="D156" s="1" t="s">
        <v>31</v>
      </c>
      <c r="E156" s="8">
        <v>38241</v>
      </c>
    </row>
    <row r="157" spans="1:5" x14ac:dyDescent="0.3">
      <c r="A157" s="3">
        <v>43880</v>
      </c>
      <c r="B157" s="1" t="s">
        <v>19</v>
      </c>
      <c r="C157" s="1" t="s">
        <v>15</v>
      </c>
      <c r="D157" s="1" t="s">
        <v>31</v>
      </c>
      <c r="E157" s="8">
        <v>50838</v>
      </c>
    </row>
    <row r="158" spans="1:5" x14ac:dyDescent="0.3">
      <c r="A158" s="3">
        <v>43880</v>
      </c>
      <c r="B158" s="1" t="s">
        <v>22</v>
      </c>
      <c r="C158" s="1" t="s">
        <v>16</v>
      </c>
      <c r="D158" s="1" t="s">
        <v>30</v>
      </c>
      <c r="E158" s="8">
        <v>83697</v>
      </c>
    </row>
    <row r="159" spans="1:5" x14ac:dyDescent="0.3">
      <c r="A159" s="3">
        <v>43880</v>
      </c>
      <c r="B159" s="1" t="s">
        <v>20</v>
      </c>
      <c r="C159" s="1" t="s">
        <v>16</v>
      </c>
      <c r="D159" s="1" t="s">
        <v>31</v>
      </c>
      <c r="E159" s="8">
        <v>80865</v>
      </c>
    </row>
    <row r="160" spans="1:5" x14ac:dyDescent="0.3">
      <c r="A160" s="3">
        <v>43881</v>
      </c>
      <c r="B160" s="1" t="s">
        <v>22</v>
      </c>
      <c r="C160" s="1" t="s">
        <v>14</v>
      </c>
      <c r="D160" s="1" t="s">
        <v>31</v>
      </c>
      <c r="E160" s="8">
        <v>42970</v>
      </c>
    </row>
    <row r="161" spans="1:5" x14ac:dyDescent="0.3">
      <c r="A161" s="3">
        <v>43881</v>
      </c>
      <c r="B161" s="1" t="s">
        <v>21</v>
      </c>
      <c r="C161" s="1" t="s">
        <v>15</v>
      </c>
      <c r="D161" s="1" t="s">
        <v>31</v>
      </c>
      <c r="E161" s="8">
        <v>53527</v>
      </c>
    </row>
    <row r="162" spans="1:5" x14ac:dyDescent="0.3">
      <c r="A162" s="3">
        <v>43881</v>
      </c>
      <c r="B162" s="1" t="s">
        <v>22</v>
      </c>
      <c r="C162" s="1" t="s">
        <v>16</v>
      </c>
      <c r="D162" s="1" t="s">
        <v>30</v>
      </c>
      <c r="E162" s="8">
        <v>83882</v>
      </c>
    </row>
    <row r="163" spans="1:5" x14ac:dyDescent="0.3">
      <c r="A163" s="3">
        <v>43881</v>
      </c>
      <c r="B163" s="1" t="s">
        <v>18</v>
      </c>
      <c r="C163" s="1" t="s">
        <v>16</v>
      </c>
      <c r="D163" s="1" t="s">
        <v>31</v>
      </c>
      <c r="E163" s="8">
        <v>80627</v>
      </c>
    </row>
    <row r="164" spans="1:5" x14ac:dyDescent="0.3">
      <c r="A164" s="3">
        <v>43881</v>
      </c>
      <c r="B164" s="1" t="s">
        <v>19</v>
      </c>
      <c r="C164" s="1" t="s">
        <v>13</v>
      </c>
      <c r="D164" s="1" t="s">
        <v>30</v>
      </c>
      <c r="E164" s="8">
        <v>28044</v>
      </c>
    </row>
    <row r="165" spans="1:5" x14ac:dyDescent="0.3">
      <c r="A165" s="3">
        <v>43882</v>
      </c>
      <c r="B165" s="1" t="s">
        <v>20</v>
      </c>
      <c r="C165" s="1" t="s">
        <v>14</v>
      </c>
      <c r="D165" s="1" t="s">
        <v>30</v>
      </c>
      <c r="E165" s="8">
        <v>44285</v>
      </c>
    </row>
    <row r="166" spans="1:5" x14ac:dyDescent="0.3">
      <c r="A166" s="3">
        <v>43883</v>
      </c>
      <c r="B166" s="1" t="s">
        <v>22</v>
      </c>
      <c r="C166" s="1" t="s">
        <v>14</v>
      </c>
      <c r="D166" s="1" t="s">
        <v>30</v>
      </c>
      <c r="E166" s="8">
        <v>42227</v>
      </c>
    </row>
    <row r="167" spans="1:5" x14ac:dyDescent="0.3">
      <c r="A167" s="3">
        <v>43883</v>
      </c>
      <c r="B167" s="1" t="s">
        <v>22</v>
      </c>
      <c r="C167" s="1" t="s">
        <v>14</v>
      </c>
      <c r="D167" s="1" t="s">
        <v>31</v>
      </c>
      <c r="E167" s="8">
        <v>36473</v>
      </c>
    </row>
    <row r="168" spans="1:5" x14ac:dyDescent="0.3">
      <c r="A168" s="3">
        <v>43883</v>
      </c>
      <c r="B168" s="1" t="s">
        <v>22</v>
      </c>
      <c r="C168" s="1" t="s">
        <v>15</v>
      </c>
      <c r="D168" s="1" t="s">
        <v>30</v>
      </c>
      <c r="E168" s="8">
        <v>54500</v>
      </c>
    </row>
    <row r="169" spans="1:5" x14ac:dyDescent="0.3">
      <c r="A169" s="3">
        <v>43884</v>
      </c>
      <c r="B169" s="1" t="s">
        <v>18</v>
      </c>
      <c r="C169" s="1" t="s">
        <v>14</v>
      </c>
      <c r="D169" s="1" t="s">
        <v>31</v>
      </c>
      <c r="E169" s="8">
        <v>42534</v>
      </c>
    </row>
    <row r="170" spans="1:5" x14ac:dyDescent="0.3">
      <c r="A170" s="3">
        <v>43884</v>
      </c>
      <c r="B170" s="1" t="s">
        <v>19</v>
      </c>
      <c r="C170" s="1" t="s">
        <v>14</v>
      </c>
      <c r="D170" s="1" t="s">
        <v>31</v>
      </c>
      <c r="E170" s="8">
        <v>39533</v>
      </c>
    </row>
    <row r="171" spans="1:5" x14ac:dyDescent="0.3">
      <c r="A171" s="3">
        <v>43884</v>
      </c>
      <c r="B171" s="1" t="s">
        <v>22</v>
      </c>
      <c r="C171" s="1" t="s">
        <v>14</v>
      </c>
      <c r="D171" s="1" t="s">
        <v>31</v>
      </c>
      <c r="E171" s="8">
        <v>35269</v>
      </c>
    </row>
    <row r="172" spans="1:5" x14ac:dyDescent="0.3">
      <c r="A172" s="3">
        <v>43884</v>
      </c>
      <c r="B172" s="1" t="s">
        <v>22</v>
      </c>
      <c r="C172" s="1" t="s">
        <v>15</v>
      </c>
      <c r="D172" s="1" t="s">
        <v>30</v>
      </c>
      <c r="E172" s="8">
        <v>53482</v>
      </c>
    </row>
    <row r="173" spans="1:5" x14ac:dyDescent="0.3">
      <c r="A173" s="3">
        <v>43884</v>
      </c>
      <c r="B173" s="1" t="s">
        <v>21</v>
      </c>
      <c r="C173" s="1" t="s">
        <v>16</v>
      </c>
      <c r="D173" s="1" t="s">
        <v>30</v>
      </c>
      <c r="E173" s="8">
        <v>91138</v>
      </c>
    </row>
    <row r="174" spans="1:5" x14ac:dyDescent="0.3">
      <c r="A174" s="3">
        <v>43884</v>
      </c>
      <c r="B174" s="1" t="s">
        <v>19</v>
      </c>
      <c r="C174" s="1" t="s">
        <v>13</v>
      </c>
      <c r="D174" s="1" t="s">
        <v>31</v>
      </c>
      <c r="E174" s="8">
        <v>33941</v>
      </c>
    </row>
    <row r="175" spans="1:5" x14ac:dyDescent="0.3">
      <c r="A175" s="3">
        <v>43885</v>
      </c>
      <c r="B175" s="1" t="s">
        <v>22</v>
      </c>
      <c r="C175" s="1" t="s">
        <v>14</v>
      </c>
      <c r="D175" s="1" t="s">
        <v>31</v>
      </c>
      <c r="E175" s="8">
        <v>44888</v>
      </c>
    </row>
    <row r="176" spans="1:5" x14ac:dyDescent="0.3">
      <c r="A176" s="3">
        <v>43885</v>
      </c>
      <c r="B176" s="1" t="s">
        <v>22</v>
      </c>
      <c r="C176" s="1" t="s">
        <v>14</v>
      </c>
      <c r="D176" s="1" t="s">
        <v>31</v>
      </c>
      <c r="E176" s="8">
        <v>40949</v>
      </c>
    </row>
    <row r="177" spans="1:5" x14ac:dyDescent="0.3">
      <c r="A177" s="3">
        <v>43885</v>
      </c>
      <c r="B177" s="1" t="s">
        <v>20</v>
      </c>
      <c r="C177" s="1" t="s">
        <v>15</v>
      </c>
      <c r="D177" s="1" t="s">
        <v>30</v>
      </c>
      <c r="E177" s="8">
        <v>48236</v>
      </c>
    </row>
    <row r="178" spans="1:5" x14ac:dyDescent="0.3">
      <c r="A178" s="3">
        <v>43885</v>
      </c>
      <c r="B178" s="1" t="s">
        <v>21</v>
      </c>
      <c r="C178" s="1" t="s">
        <v>15</v>
      </c>
      <c r="D178" s="1" t="s">
        <v>31</v>
      </c>
      <c r="E178" s="8">
        <v>51358</v>
      </c>
    </row>
    <row r="179" spans="1:5" x14ac:dyDescent="0.3">
      <c r="A179" s="3">
        <v>43885</v>
      </c>
      <c r="B179" s="1" t="s">
        <v>20</v>
      </c>
      <c r="C179" s="1" t="s">
        <v>16</v>
      </c>
      <c r="D179" s="1" t="s">
        <v>31</v>
      </c>
      <c r="E179" s="8">
        <v>95348</v>
      </c>
    </row>
    <row r="180" spans="1:5" x14ac:dyDescent="0.3">
      <c r="A180" s="3">
        <v>43885</v>
      </c>
      <c r="B180" s="1" t="s">
        <v>21</v>
      </c>
      <c r="C180" s="1" t="s">
        <v>13</v>
      </c>
      <c r="D180" s="1" t="s">
        <v>30</v>
      </c>
      <c r="E180" s="8">
        <v>30132</v>
      </c>
    </row>
    <row r="181" spans="1:5" x14ac:dyDescent="0.3">
      <c r="A181" s="3">
        <v>43886</v>
      </c>
      <c r="B181" s="1" t="s">
        <v>17</v>
      </c>
      <c r="C181" s="1" t="s">
        <v>14</v>
      </c>
      <c r="D181" s="1" t="s">
        <v>31</v>
      </c>
      <c r="E181" s="8">
        <v>35765</v>
      </c>
    </row>
    <row r="182" spans="1:5" x14ac:dyDescent="0.3">
      <c r="A182" s="3">
        <v>43886</v>
      </c>
      <c r="B182" s="1" t="s">
        <v>20</v>
      </c>
      <c r="C182" s="1" t="s">
        <v>16</v>
      </c>
      <c r="D182" s="1" t="s">
        <v>30</v>
      </c>
      <c r="E182" s="8">
        <v>82638</v>
      </c>
    </row>
    <row r="183" spans="1:5" x14ac:dyDescent="0.3">
      <c r="A183" s="3">
        <v>43886</v>
      </c>
      <c r="B183" s="1" t="s">
        <v>20</v>
      </c>
      <c r="C183" s="1" t="s">
        <v>13</v>
      </c>
      <c r="D183" s="1" t="s">
        <v>30</v>
      </c>
      <c r="E183" s="8">
        <v>32200</v>
      </c>
    </row>
    <row r="184" spans="1:5" x14ac:dyDescent="0.3">
      <c r="A184" s="3">
        <v>43886</v>
      </c>
      <c r="B184" s="1" t="s">
        <v>22</v>
      </c>
      <c r="C184" s="1" t="s">
        <v>13</v>
      </c>
      <c r="D184" s="1" t="s">
        <v>30</v>
      </c>
      <c r="E184" s="8">
        <v>30286</v>
      </c>
    </row>
    <row r="185" spans="1:5" x14ac:dyDescent="0.3">
      <c r="A185" s="3">
        <v>43886</v>
      </c>
      <c r="B185" s="1" t="s">
        <v>18</v>
      </c>
      <c r="C185" s="1" t="s">
        <v>13</v>
      </c>
      <c r="D185" s="1" t="s">
        <v>30</v>
      </c>
      <c r="E185" s="8">
        <v>30851</v>
      </c>
    </row>
    <row r="186" spans="1:5" x14ac:dyDescent="0.3">
      <c r="A186" s="3">
        <v>43886</v>
      </c>
      <c r="B186" s="1" t="s">
        <v>22</v>
      </c>
      <c r="C186" s="1" t="s">
        <v>16</v>
      </c>
      <c r="D186" s="1" t="s">
        <v>31</v>
      </c>
      <c r="E186" s="8">
        <v>95000</v>
      </c>
    </row>
    <row r="187" spans="1:5" x14ac:dyDescent="0.3">
      <c r="A187" s="3">
        <v>43887</v>
      </c>
      <c r="B187" s="1" t="s">
        <v>18</v>
      </c>
      <c r="C187" s="1" t="s">
        <v>14</v>
      </c>
      <c r="D187" s="1" t="s">
        <v>31</v>
      </c>
      <c r="E187" s="8">
        <v>42552</v>
      </c>
    </row>
    <row r="188" spans="1:5" x14ac:dyDescent="0.3">
      <c r="A188" s="3">
        <v>43887</v>
      </c>
      <c r="B188" s="1" t="s">
        <v>20</v>
      </c>
      <c r="C188" s="1" t="s">
        <v>14</v>
      </c>
      <c r="D188" s="1" t="s">
        <v>30</v>
      </c>
      <c r="E188" s="8">
        <v>44316</v>
      </c>
    </row>
    <row r="189" spans="1:5" x14ac:dyDescent="0.3">
      <c r="A189" s="3">
        <v>43887</v>
      </c>
      <c r="B189" s="1" t="s">
        <v>20</v>
      </c>
      <c r="C189" s="1" t="s">
        <v>16</v>
      </c>
      <c r="D189" s="1" t="s">
        <v>31</v>
      </c>
      <c r="E189" s="8">
        <v>80437</v>
      </c>
    </row>
    <row r="190" spans="1:5" x14ac:dyDescent="0.3">
      <c r="A190" s="3">
        <v>43887</v>
      </c>
      <c r="B190" s="1" t="s">
        <v>21</v>
      </c>
      <c r="C190" s="1" t="s">
        <v>16</v>
      </c>
      <c r="D190" s="1" t="s">
        <v>30</v>
      </c>
      <c r="E190" s="8">
        <v>85459</v>
      </c>
    </row>
    <row r="191" spans="1:5" x14ac:dyDescent="0.3">
      <c r="A191" s="3">
        <v>43887</v>
      </c>
      <c r="B191" s="1" t="s">
        <v>18</v>
      </c>
      <c r="C191" s="1" t="s">
        <v>16</v>
      </c>
      <c r="D191" s="1" t="s">
        <v>30</v>
      </c>
      <c r="E191" s="8">
        <v>94253</v>
      </c>
    </row>
    <row r="192" spans="1:5" x14ac:dyDescent="0.3">
      <c r="A192" s="3">
        <v>43887</v>
      </c>
      <c r="B192" s="1" t="s">
        <v>18</v>
      </c>
      <c r="C192" s="1" t="s">
        <v>13</v>
      </c>
      <c r="D192" s="1" t="s">
        <v>31</v>
      </c>
      <c r="E192" s="8">
        <v>29650</v>
      </c>
    </row>
    <row r="193" spans="1:5" x14ac:dyDescent="0.3">
      <c r="A193" s="3">
        <v>43888</v>
      </c>
      <c r="B193" s="1" t="s">
        <v>20</v>
      </c>
      <c r="C193" s="1" t="s">
        <v>14</v>
      </c>
      <c r="D193" s="1" t="s">
        <v>31</v>
      </c>
      <c r="E193" s="8">
        <v>39002</v>
      </c>
    </row>
    <row r="194" spans="1:5" x14ac:dyDescent="0.3">
      <c r="A194" s="3">
        <v>43888</v>
      </c>
      <c r="B194" s="1" t="s">
        <v>22</v>
      </c>
      <c r="C194" s="1" t="s">
        <v>15</v>
      </c>
      <c r="D194" s="1" t="s">
        <v>30</v>
      </c>
      <c r="E194" s="8">
        <v>48166</v>
      </c>
    </row>
    <row r="195" spans="1:5" x14ac:dyDescent="0.3">
      <c r="A195" s="3">
        <v>43889</v>
      </c>
      <c r="B195" s="1" t="s">
        <v>22</v>
      </c>
      <c r="C195" s="1" t="s">
        <v>15</v>
      </c>
      <c r="D195" s="1" t="s">
        <v>30</v>
      </c>
      <c r="E195" s="8">
        <v>51355</v>
      </c>
    </row>
    <row r="196" spans="1:5" x14ac:dyDescent="0.3">
      <c r="A196" s="3">
        <v>43889</v>
      </c>
      <c r="B196" s="1" t="s">
        <v>21</v>
      </c>
      <c r="C196" s="1" t="s">
        <v>16</v>
      </c>
      <c r="D196" s="1" t="s">
        <v>30</v>
      </c>
      <c r="E196" s="8">
        <v>81070</v>
      </c>
    </row>
    <row r="197" spans="1:5" x14ac:dyDescent="0.3">
      <c r="A197" s="3">
        <v>43889</v>
      </c>
      <c r="B197" s="1" t="s">
        <v>20</v>
      </c>
      <c r="C197" s="1" t="s">
        <v>13</v>
      </c>
      <c r="D197" s="1" t="s">
        <v>30</v>
      </c>
      <c r="E197" s="8">
        <v>29617</v>
      </c>
    </row>
    <row r="198" spans="1:5" x14ac:dyDescent="0.3">
      <c r="A198" s="3">
        <v>43889</v>
      </c>
      <c r="B198" s="1" t="s">
        <v>22</v>
      </c>
      <c r="C198" s="1" t="s">
        <v>13</v>
      </c>
      <c r="D198" s="1" t="s">
        <v>30</v>
      </c>
      <c r="E198" s="8">
        <v>34788</v>
      </c>
    </row>
    <row r="199" spans="1:5" x14ac:dyDescent="0.3">
      <c r="A199" s="3">
        <v>43890</v>
      </c>
      <c r="B199" s="1" t="s">
        <v>17</v>
      </c>
      <c r="C199" s="1" t="s">
        <v>16</v>
      </c>
      <c r="D199" s="1" t="s">
        <v>30</v>
      </c>
      <c r="E199" s="8">
        <v>100000</v>
      </c>
    </row>
    <row r="200" spans="1:5" x14ac:dyDescent="0.3">
      <c r="A200" s="3">
        <v>43890</v>
      </c>
      <c r="B200" s="1" t="s">
        <v>19</v>
      </c>
      <c r="C200" s="1" t="s">
        <v>16</v>
      </c>
      <c r="D200" s="1" t="s">
        <v>30</v>
      </c>
      <c r="E200" s="8">
        <v>82741</v>
      </c>
    </row>
  </sheetData>
  <autoFilter ref="A3:E200" xr:uid="{64613BB3-AA6B-4BF3-BB5B-BBCC716226D3}"/>
  <dataValidations count="3">
    <dataValidation type="date" allowBlank="1" showInputMessage="1" showErrorMessage="1" sqref="A4:A200" xr:uid="{72F7A613-7866-4D63-8D64-FFA4F7E65A25}">
      <formula1>43831</formula1>
      <formula2>43890</formula2>
    </dataValidation>
    <dataValidation type="list" allowBlank="1" showInputMessage="1" showErrorMessage="1" sqref="G4" xr:uid="{29116841-EBEF-4D65-87F4-4C43B96ADC2A}">
      <formula1>carros</formula1>
    </dataValidation>
    <dataValidation type="list" allowBlank="1" showInputMessage="1" showErrorMessage="1" sqref="H4" xr:uid="{C7CBAD19-69BD-481B-AAE9-73D543EF6128}">
      <formula1>Estados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FAC6-D6B8-4C71-A60C-7247337336A2}">
  <dimension ref="A2:AE198"/>
  <sheetViews>
    <sheetView showGridLines="0" zoomScale="115" zoomScaleNormal="115" workbookViewId="0">
      <selection activeCell="E4" sqref="E4"/>
    </sheetView>
  </sheetViews>
  <sheetFormatPr defaultRowHeight="14.4" x14ac:dyDescent="0.3"/>
  <cols>
    <col min="1" max="1" width="20.88671875" style="2" customWidth="1"/>
    <col min="2" max="2" width="19.21875" style="2" bestFit="1" customWidth="1"/>
    <col min="3" max="4" width="17.33203125" style="2" customWidth="1"/>
    <col min="5" max="5" width="19.109375" style="2" customWidth="1"/>
    <col min="6" max="6" width="15.109375" style="2" customWidth="1"/>
    <col min="7" max="7" width="19.21875" style="2" bestFit="1" customWidth="1"/>
    <col min="8" max="8" width="19.44140625" style="2" customWidth="1"/>
    <col min="9" max="9" width="21.109375" style="2" customWidth="1"/>
    <col min="10" max="10" width="17" style="2" customWidth="1"/>
    <col min="11" max="34" width="8.88671875" style="2"/>
    <col min="35" max="35" width="7.44140625" style="2" bestFit="1" customWidth="1"/>
    <col min="36" max="16384" width="8.88671875" style="2"/>
  </cols>
  <sheetData>
    <row r="2" spans="1:31" ht="15" thickBot="1" x14ac:dyDescent="0.35"/>
    <row r="3" spans="1:31" ht="15.6" thickTop="1" thickBot="1" x14ac:dyDescent="0.35">
      <c r="A3" s="4" t="s">
        <v>0</v>
      </c>
      <c r="B3" s="4" t="s">
        <v>12</v>
      </c>
      <c r="C3" s="4" t="s">
        <v>26</v>
      </c>
      <c r="D3" s="4" t="s">
        <v>28</v>
      </c>
      <c r="E3" s="4" t="s">
        <v>25</v>
      </c>
      <c r="F3" s="4" t="s">
        <v>27</v>
      </c>
      <c r="AE3" s="1" t="s">
        <v>3</v>
      </c>
    </row>
    <row r="4" spans="1:31" ht="15" thickTop="1" x14ac:dyDescent="0.3">
      <c r="A4" s="1" t="s">
        <v>19</v>
      </c>
      <c r="B4" s="1" t="s">
        <v>14</v>
      </c>
      <c r="C4" s="13">
        <f>VLOOKUP(B4,Registros!$D$2:$E$5,2,0)</f>
        <v>0.01</v>
      </c>
      <c r="D4" s="14">
        <f>COUNTIFS(Vendas!$B$4:$B$200,Funcionários!A4,Vendas!$C$4:$C$200,Funcionários!B4)</f>
        <v>7</v>
      </c>
      <c r="E4" s="9">
        <f>SUMIFS(Vendas!$E$4:$E$200,Vendas!$B$4:$B$200,Funcionários!A4,Vendas!$C$4:$C$200,Funcionários!B4)</f>
        <v>274041</v>
      </c>
      <c r="F4" s="10">
        <f>E4*C4</f>
        <v>2740.41</v>
      </c>
      <c r="AE4" s="1" t="s">
        <v>4</v>
      </c>
    </row>
    <row r="5" spans="1:31" x14ac:dyDescent="0.3">
      <c r="A5" s="1" t="s">
        <v>19</v>
      </c>
      <c r="B5" s="1" t="s">
        <v>15</v>
      </c>
      <c r="C5" s="13">
        <f>VLOOKUP(B5,Registros!$D$2:$E$5,2,0)</f>
        <v>0.02</v>
      </c>
      <c r="D5" s="14">
        <f>COUNTIFS(Vendas!$B$4:$B$200,Funcionários!A5,Vendas!$C$4:$C$200,Funcionários!B5)</f>
        <v>5</v>
      </c>
      <c r="E5" s="9">
        <f>SUMIFS(Vendas!$E$4:$E$200,Vendas!$B$4:$B$200,Funcionários!A5,Vendas!$C$4:$C$200,Funcionários!B5)</f>
        <v>250310</v>
      </c>
      <c r="F5" s="10">
        <f t="shared" ref="F5:F26" si="0">E5*C5</f>
        <v>5006.2</v>
      </c>
      <c r="AE5" s="1" t="s">
        <v>5</v>
      </c>
    </row>
    <row r="6" spans="1:31" x14ac:dyDescent="0.3">
      <c r="A6" s="1" t="s">
        <v>19</v>
      </c>
      <c r="B6" s="1" t="s">
        <v>16</v>
      </c>
      <c r="C6" s="13">
        <f>VLOOKUP(B6,Registros!$D$2:$E$5,2,0)</f>
        <v>0.03</v>
      </c>
      <c r="D6" s="14">
        <f>COUNTIFS(Vendas!$B$4:$B$200,Funcionários!A6,Vendas!$C$4:$C$200,Funcionários!B6)</f>
        <v>3</v>
      </c>
      <c r="E6" s="9">
        <f>SUMIFS(Vendas!$E$4:$E$200,Vendas!$B$4:$B$200,Funcionários!A6,Vendas!$C$4:$C$200,Funcionários!B6)</f>
        <v>253027</v>
      </c>
      <c r="F6" s="10">
        <f t="shared" si="0"/>
        <v>7590.8099999999995</v>
      </c>
      <c r="AE6" s="1" t="s">
        <v>6</v>
      </c>
    </row>
    <row r="7" spans="1:31" x14ac:dyDescent="0.3">
      <c r="A7" s="1" t="s">
        <v>19</v>
      </c>
      <c r="B7" s="1" t="s">
        <v>13</v>
      </c>
      <c r="C7" s="13">
        <f>VLOOKUP(B7,Registros!$D$2:$E$5,2,0)</f>
        <v>5.0000000000000001E-3</v>
      </c>
      <c r="D7" s="14">
        <f>COUNTIFS(Vendas!$B$4:$B$200,Funcionários!A7,Vendas!$C$4:$C$200,Funcionários!B7)</f>
        <v>14</v>
      </c>
      <c r="E7" s="9">
        <f>SUMIFS(Vendas!$E$4:$E$200,Vendas!$B$4:$B$200,Funcionários!A7,Vendas!$C$4:$C$200,Funcionários!B7)</f>
        <v>437212</v>
      </c>
      <c r="F7" s="10">
        <f t="shared" si="0"/>
        <v>2186.06</v>
      </c>
      <c r="AE7" s="1" t="s">
        <v>7</v>
      </c>
    </row>
    <row r="8" spans="1:31" x14ac:dyDescent="0.3">
      <c r="A8" s="1" t="s">
        <v>22</v>
      </c>
      <c r="B8" s="1" t="s">
        <v>14</v>
      </c>
      <c r="C8" s="13">
        <f>VLOOKUP(B8,Registros!$D$2:$E$5,2,0)</f>
        <v>0.01</v>
      </c>
      <c r="D8" s="14">
        <f>COUNTIFS(Vendas!$B$4:$B$200,Funcionários!A8,Vendas!$C$4:$C$200,Funcionários!B8)</f>
        <v>18</v>
      </c>
      <c r="E8" s="9">
        <f>SUMIFS(Vendas!$E$4:$E$200,Vendas!$B$4:$B$200,Funcionários!A8,Vendas!$C$4:$C$200,Funcionários!B8)</f>
        <v>715979</v>
      </c>
      <c r="F8" s="10">
        <f t="shared" si="0"/>
        <v>7159.79</v>
      </c>
      <c r="AE8" s="1" t="s">
        <v>8</v>
      </c>
    </row>
    <row r="9" spans="1:31" x14ac:dyDescent="0.3">
      <c r="A9" s="1" t="s">
        <v>22</v>
      </c>
      <c r="B9" s="1" t="s">
        <v>15</v>
      </c>
      <c r="C9" s="13">
        <f>VLOOKUP(B9,Registros!$D$2:$E$5,2,0)</f>
        <v>0.02</v>
      </c>
      <c r="D9" s="14">
        <f>COUNTIFS(Vendas!$B$4:$B$200,Funcionários!A9,Vendas!$C$4:$C$200,Funcionários!B9)</f>
        <v>18</v>
      </c>
      <c r="E9" s="9">
        <f>SUMIFS(Vendas!$E$4:$E$200,Vendas!$B$4:$B$200,Funcionários!A9,Vendas!$C$4:$C$200,Funcionários!B9)</f>
        <v>923792</v>
      </c>
      <c r="F9" s="10">
        <f t="shared" si="0"/>
        <v>18475.84</v>
      </c>
      <c r="AE9" s="1" t="s">
        <v>9</v>
      </c>
    </row>
    <row r="10" spans="1:31" x14ac:dyDescent="0.3">
      <c r="A10" s="1" t="s">
        <v>22</v>
      </c>
      <c r="B10" s="1" t="s">
        <v>16</v>
      </c>
      <c r="C10" s="13">
        <f>VLOOKUP(B10,Registros!$D$2:$E$5,2,0)</f>
        <v>0.03</v>
      </c>
      <c r="D10" s="14">
        <f>COUNTIFS(Vendas!$B$4:$B$200,Funcionários!A10,Vendas!$C$4:$C$200,Funcionários!B10)</f>
        <v>13</v>
      </c>
      <c r="E10" s="9">
        <f>SUMIFS(Vendas!$E$4:$E$200,Vendas!$B$4:$B$200,Funcionários!A10,Vendas!$C$4:$C$200,Funcionários!B10)</f>
        <v>1191049</v>
      </c>
      <c r="F10" s="10">
        <f t="shared" si="0"/>
        <v>35731.47</v>
      </c>
      <c r="AE10" s="1" t="s">
        <v>10</v>
      </c>
    </row>
    <row r="11" spans="1:31" x14ac:dyDescent="0.3">
      <c r="A11" s="1" t="s">
        <v>22</v>
      </c>
      <c r="B11" s="1" t="s">
        <v>13</v>
      </c>
      <c r="C11" s="13">
        <f>VLOOKUP(B11,Registros!$D$2:$E$5,2,0)</f>
        <v>5.0000000000000001E-3</v>
      </c>
      <c r="D11" s="14">
        <f>COUNTIFS(Vendas!$B$4:$B$200,Funcionários!A11,Vendas!$C$4:$C$200,Funcionários!B11)</f>
        <v>4</v>
      </c>
      <c r="E11" s="9">
        <f>SUMIFS(Vendas!$E$4:$E$200,Vendas!$B$4:$B$200,Funcionários!A11,Vendas!$C$4:$C$200,Funcionários!B11)</f>
        <v>134183</v>
      </c>
      <c r="F11" s="10">
        <f t="shared" si="0"/>
        <v>670.91499999999996</v>
      </c>
    </row>
    <row r="12" spans="1:31" x14ac:dyDescent="0.3">
      <c r="A12" s="1" t="s">
        <v>21</v>
      </c>
      <c r="B12" s="1" t="s">
        <v>15</v>
      </c>
      <c r="C12" s="13">
        <f>VLOOKUP(B12,Registros!$D$2:$E$5,2,0)</f>
        <v>0.02</v>
      </c>
      <c r="D12" s="14">
        <f>COUNTIFS(Vendas!$B$4:$B$200,Funcionários!A12,Vendas!$C$4:$C$200,Funcionários!B12)</f>
        <v>12</v>
      </c>
      <c r="E12" s="9">
        <f>SUMIFS(Vendas!$E$4:$E$200,Vendas!$B$4:$B$200,Funcionários!A12,Vendas!$C$4:$C$200,Funcionários!B12)</f>
        <v>604660</v>
      </c>
      <c r="F12" s="10">
        <f t="shared" si="0"/>
        <v>12093.2</v>
      </c>
    </row>
    <row r="13" spans="1:31" x14ac:dyDescent="0.3">
      <c r="A13" s="1" t="s">
        <v>21</v>
      </c>
      <c r="B13" s="1" t="s">
        <v>16</v>
      </c>
      <c r="C13" s="13">
        <f>VLOOKUP(B13,Registros!$D$2:$E$5,2,0)</f>
        <v>0.03</v>
      </c>
      <c r="D13" s="14">
        <f>COUNTIFS(Vendas!$B$4:$B$200,Funcionários!A13,Vendas!$C$4:$C$200,Funcionários!B13)</f>
        <v>9</v>
      </c>
      <c r="E13" s="9">
        <f>SUMIFS(Vendas!$E$4:$E$200,Vendas!$B$4:$B$200,Funcionários!A13,Vendas!$C$4:$C$200,Funcionários!B13)</f>
        <v>795687</v>
      </c>
      <c r="F13" s="10">
        <f t="shared" si="0"/>
        <v>23870.61</v>
      </c>
    </row>
    <row r="14" spans="1:31" x14ac:dyDescent="0.3">
      <c r="A14" s="1" t="s">
        <v>21</v>
      </c>
      <c r="B14" s="1" t="s">
        <v>13</v>
      </c>
      <c r="C14" s="13">
        <f>VLOOKUP(B14,Registros!$D$2:$E$5,2,0)</f>
        <v>5.0000000000000001E-3</v>
      </c>
      <c r="D14" s="14">
        <f>COUNTIFS(Vendas!$B$4:$B$200,Funcionários!A14,Vendas!$C$4:$C$200,Funcionários!B14)</f>
        <v>8</v>
      </c>
      <c r="E14" s="9">
        <f>SUMIFS(Vendas!$E$4:$E$200,Vendas!$B$4:$B$200,Funcionários!A14,Vendas!$C$4:$C$200,Funcionários!B14)</f>
        <v>255440</v>
      </c>
      <c r="F14" s="10">
        <f t="shared" si="0"/>
        <v>1277.2</v>
      </c>
    </row>
    <row r="15" spans="1:31" x14ac:dyDescent="0.3">
      <c r="A15" s="1" t="s">
        <v>18</v>
      </c>
      <c r="B15" s="1" t="s">
        <v>14</v>
      </c>
      <c r="C15" s="13">
        <f>VLOOKUP(B15,Registros!$D$2:$E$5,2,0)</f>
        <v>0.01</v>
      </c>
      <c r="D15" s="14">
        <f>COUNTIFS(Vendas!$B$4:$B$200,Funcionários!A15,Vendas!$C$4:$C$200,Funcionários!B15)</f>
        <v>4</v>
      </c>
      <c r="E15" s="9">
        <f>SUMIFS(Vendas!$E$4:$E$200,Vendas!$B$4:$B$200,Funcionários!A15,Vendas!$C$4:$C$200,Funcionários!B15)</f>
        <v>169560</v>
      </c>
      <c r="F15" s="10">
        <f t="shared" si="0"/>
        <v>1695.6000000000001</v>
      </c>
    </row>
    <row r="16" spans="1:31" x14ac:dyDescent="0.3">
      <c r="A16" s="1" t="s">
        <v>18</v>
      </c>
      <c r="B16" s="1" t="s">
        <v>15</v>
      </c>
      <c r="C16" s="13">
        <f>VLOOKUP(B16,Registros!$D$2:$E$5,2,0)</f>
        <v>0.02</v>
      </c>
      <c r="D16" s="14">
        <f>COUNTIFS(Vendas!$B$4:$B$200,Funcionários!A16,Vendas!$C$4:$C$200,Funcionários!B16)</f>
        <v>5</v>
      </c>
      <c r="E16" s="9">
        <f>SUMIFS(Vendas!$E$4:$E$200,Vendas!$B$4:$B$200,Funcionários!A16,Vendas!$C$4:$C$200,Funcionários!B16)</f>
        <v>245890</v>
      </c>
      <c r="F16" s="10">
        <f t="shared" si="0"/>
        <v>4917.8</v>
      </c>
    </row>
    <row r="17" spans="1:6" x14ac:dyDescent="0.3">
      <c r="A17" s="1" t="s">
        <v>18</v>
      </c>
      <c r="B17" s="1" t="s">
        <v>16</v>
      </c>
      <c r="C17" s="13">
        <f>VLOOKUP(B17,Registros!$D$2:$E$5,2,0)</f>
        <v>0.03</v>
      </c>
      <c r="D17" s="14">
        <f>COUNTIFS(Vendas!$B$4:$B$200,Funcionários!A17,Vendas!$C$4:$C$200,Funcionários!B17)</f>
        <v>10</v>
      </c>
      <c r="E17" s="9">
        <f>SUMIFS(Vendas!$E$4:$E$200,Vendas!$B$4:$B$200,Funcionários!A17,Vendas!$C$4:$C$200,Funcionários!B17)</f>
        <v>909172</v>
      </c>
      <c r="F17" s="10">
        <f t="shared" si="0"/>
        <v>27275.16</v>
      </c>
    </row>
    <row r="18" spans="1:6" x14ac:dyDescent="0.3">
      <c r="A18" s="1" t="s">
        <v>18</v>
      </c>
      <c r="B18" s="1" t="s">
        <v>13</v>
      </c>
      <c r="C18" s="13">
        <f>VLOOKUP(B18,Registros!$D$2:$E$5,2,0)</f>
        <v>5.0000000000000001E-3</v>
      </c>
      <c r="D18" s="14">
        <f>COUNTIFS(Vendas!$B$4:$B$200,Funcionários!A18,Vendas!$C$4:$C$200,Funcionários!B18)</f>
        <v>7</v>
      </c>
      <c r="E18" s="9">
        <f>SUMIFS(Vendas!$E$4:$E$200,Vendas!$B$4:$B$200,Funcionários!A18,Vendas!$C$4:$C$200,Funcionários!B18)</f>
        <v>216900</v>
      </c>
      <c r="F18" s="10">
        <f t="shared" si="0"/>
        <v>1084.5</v>
      </c>
    </row>
    <row r="19" spans="1:6" x14ac:dyDescent="0.3">
      <c r="A19" s="1" t="s">
        <v>20</v>
      </c>
      <c r="B19" s="1" t="s">
        <v>14</v>
      </c>
      <c r="C19" s="13">
        <f>VLOOKUP(B19,Registros!$D$2:$E$5,2,0)</f>
        <v>0.01</v>
      </c>
      <c r="D19" s="14">
        <f>COUNTIFS(Vendas!$B$4:$B$200,Funcionários!A19,Vendas!$C$4:$C$200,Funcionários!B19)</f>
        <v>21</v>
      </c>
      <c r="E19" s="9">
        <f>SUMIFS(Vendas!$E$4:$E$200,Vendas!$B$4:$B$200,Funcionários!A19,Vendas!$C$4:$C$200,Funcionários!B19)</f>
        <v>849608</v>
      </c>
      <c r="F19" s="10">
        <f t="shared" si="0"/>
        <v>8496.08</v>
      </c>
    </row>
    <row r="20" spans="1:6" x14ac:dyDescent="0.3">
      <c r="A20" s="1" t="s">
        <v>20</v>
      </c>
      <c r="B20" s="1" t="s">
        <v>15</v>
      </c>
      <c r="C20" s="13">
        <f>VLOOKUP(B20,Registros!$D$2:$E$5,2,0)</f>
        <v>0.02</v>
      </c>
      <c r="D20" s="14">
        <f>COUNTIFS(Vendas!$B$4:$B$200,Funcionários!A20,Vendas!$C$4:$C$200,Funcionários!B20)</f>
        <v>5</v>
      </c>
      <c r="E20" s="9">
        <f>SUMIFS(Vendas!$E$4:$E$200,Vendas!$B$4:$B$200,Funcionários!A20,Vendas!$C$4:$C$200,Funcionários!B20)</f>
        <v>262407</v>
      </c>
      <c r="F20" s="10">
        <f t="shared" si="0"/>
        <v>5248.14</v>
      </c>
    </row>
    <row r="21" spans="1:6" x14ac:dyDescent="0.3">
      <c r="A21" s="1" t="s">
        <v>20</v>
      </c>
      <c r="B21" s="1" t="s">
        <v>16</v>
      </c>
      <c r="C21" s="13">
        <f>VLOOKUP(B21,Registros!$D$2:$E$5,2,0)</f>
        <v>0.03</v>
      </c>
      <c r="D21" s="14">
        <f>COUNTIFS(Vendas!$B$4:$B$200,Funcionários!A21,Vendas!$C$4:$C$200,Funcionários!B21)</f>
        <v>13</v>
      </c>
      <c r="E21" s="9">
        <f>SUMIFS(Vendas!$E$4:$E$200,Vendas!$B$4:$B$200,Funcionários!A21,Vendas!$C$4:$C$200,Funcionários!B21)</f>
        <v>1152386</v>
      </c>
      <c r="F21" s="10">
        <f t="shared" si="0"/>
        <v>34571.58</v>
      </c>
    </row>
    <row r="22" spans="1:6" x14ac:dyDescent="0.3">
      <c r="A22" s="1" t="s">
        <v>20</v>
      </c>
      <c r="B22" s="1" t="s">
        <v>13</v>
      </c>
      <c r="C22" s="13">
        <f>VLOOKUP(B22,Registros!$D$2:$E$5,2,0)</f>
        <v>5.0000000000000001E-3</v>
      </c>
      <c r="D22" s="14">
        <f>COUNTIFS(Vendas!$B$4:$B$200,Funcionários!A22,Vendas!$C$4:$C$200,Funcionários!B22)</f>
        <v>6</v>
      </c>
      <c r="E22" s="9">
        <f>SUMIFS(Vendas!$E$4:$E$200,Vendas!$B$4:$B$200,Funcionários!A22,Vendas!$C$4:$C$200,Funcionários!B22)</f>
        <v>181650</v>
      </c>
      <c r="F22" s="10">
        <f t="shared" si="0"/>
        <v>908.25</v>
      </c>
    </row>
    <row r="23" spans="1:6" x14ac:dyDescent="0.3">
      <c r="A23" s="1" t="s">
        <v>17</v>
      </c>
      <c r="B23" s="1" t="s">
        <v>14</v>
      </c>
      <c r="C23" s="13">
        <f>VLOOKUP(B23,Registros!$D$2:$E$5,2,0)</f>
        <v>0.01</v>
      </c>
      <c r="D23" s="14">
        <f>COUNTIFS(Vendas!$B$4:$B$200,Funcionários!A23,Vendas!$C$4:$C$200,Funcionários!B23)</f>
        <v>8</v>
      </c>
      <c r="E23" s="9">
        <f>SUMIFS(Vendas!$E$4:$E$200,Vendas!$B$4:$B$200,Funcionários!A23,Vendas!$C$4:$C$200,Funcionários!B23)</f>
        <v>310992</v>
      </c>
      <c r="F23" s="10">
        <f t="shared" si="0"/>
        <v>3109.92</v>
      </c>
    </row>
    <row r="24" spans="1:6" x14ac:dyDescent="0.3">
      <c r="A24" s="1" t="s">
        <v>17</v>
      </c>
      <c r="B24" s="1" t="s">
        <v>15</v>
      </c>
      <c r="C24" s="13">
        <f>VLOOKUP(B24,Registros!$D$2:$E$5,2,0)</f>
        <v>0.02</v>
      </c>
      <c r="D24" s="14">
        <f>COUNTIFS(Vendas!$B$4:$B$200,Funcionários!A24,Vendas!$C$4:$C$200,Funcionários!B24)</f>
        <v>2</v>
      </c>
      <c r="E24" s="9">
        <f>SUMIFS(Vendas!$E$4:$E$200,Vendas!$B$4:$B$200,Funcionários!A24,Vendas!$C$4:$C$200,Funcionários!B24)</f>
        <v>99075</v>
      </c>
      <c r="F24" s="10">
        <f t="shared" si="0"/>
        <v>1981.5</v>
      </c>
    </row>
    <row r="25" spans="1:6" x14ac:dyDescent="0.3">
      <c r="A25" s="1" t="s">
        <v>17</v>
      </c>
      <c r="B25" s="1" t="s">
        <v>16</v>
      </c>
      <c r="C25" s="13">
        <f>VLOOKUP(B25,Registros!$D$2:$E$5,2,0)</f>
        <v>0.03</v>
      </c>
      <c r="D25" s="14">
        <f>COUNTIFS(Vendas!$B$4:$B$200,Funcionários!A25,Vendas!$C$4:$C$200,Funcionários!B25)</f>
        <v>1</v>
      </c>
      <c r="E25" s="9">
        <f>SUMIFS(Vendas!$E$4:$E$200,Vendas!$B$4:$B$200,Funcionários!A25,Vendas!$C$4:$C$200,Funcionários!B25)</f>
        <v>100000</v>
      </c>
      <c r="F25" s="10">
        <f t="shared" si="0"/>
        <v>3000</v>
      </c>
    </row>
    <row r="26" spans="1:6" x14ac:dyDescent="0.3">
      <c r="A26" s="1" t="s">
        <v>17</v>
      </c>
      <c r="B26" s="1" t="s">
        <v>13</v>
      </c>
      <c r="C26" s="13">
        <f>VLOOKUP(B26,Registros!$D$2:$E$5,2,0)</f>
        <v>5.0000000000000001E-3</v>
      </c>
      <c r="D26" s="14">
        <f>COUNTIFS(Vendas!$B$4:$B$200,Funcionários!A26,Vendas!$C$4:$C$200,Funcionários!B26)</f>
        <v>4</v>
      </c>
      <c r="E26" s="9">
        <f>SUMIFS(Vendas!$E$4:$E$200,Vendas!$B$4:$B$200,Funcionários!A26,Vendas!$C$4:$C$200,Funcionários!B26)</f>
        <v>127599</v>
      </c>
      <c r="F26" s="10">
        <f t="shared" si="0"/>
        <v>637.995</v>
      </c>
    </row>
    <row r="27" spans="1:6" x14ac:dyDescent="0.3">
      <c r="B27"/>
      <c r="C27"/>
      <c r="D27"/>
    </row>
    <row r="28" spans="1:6" x14ac:dyDescent="0.3">
      <c r="B28"/>
      <c r="C28"/>
      <c r="D28"/>
    </row>
    <row r="29" spans="1:6" x14ac:dyDescent="0.3">
      <c r="B29"/>
      <c r="C29"/>
      <c r="D29"/>
    </row>
    <row r="30" spans="1:6" x14ac:dyDescent="0.3">
      <c r="B30"/>
      <c r="C30"/>
      <c r="D30"/>
    </row>
    <row r="31" spans="1:6" x14ac:dyDescent="0.3">
      <c r="B31"/>
      <c r="C31"/>
      <c r="D31"/>
    </row>
    <row r="32" spans="1:6" x14ac:dyDescent="0.3">
      <c r="B32"/>
      <c r="C32"/>
      <c r="D32"/>
    </row>
    <row r="33" spans="2:4" x14ac:dyDescent="0.3">
      <c r="B33"/>
      <c r="C33"/>
      <c r="D33"/>
    </row>
    <row r="34" spans="2:4" x14ac:dyDescent="0.3">
      <c r="B34"/>
      <c r="C34"/>
      <c r="D34"/>
    </row>
    <row r="35" spans="2:4" x14ac:dyDescent="0.3">
      <c r="B35"/>
      <c r="C35"/>
      <c r="D35"/>
    </row>
    <row r="36" spans="2:4" x14ac:dyDescent="0.3">
      <c r="B36"/>
      <c r="C36"/>
      <c r="D36"/>
    </row>
    <row r="37" spans="2:4" x14ac:dyDescent="0.3">
      <c r="B37"/>
      <c r="C37"/>
      <c r="D37"/>
    </row>
    <row r="38" spans="2:4" x14ac:dyDescent="0.3">
      <c r="B38"/>
      <c r="C38"/>
      <c r="D38"/>
    </row>
    <row r="39" spans="2:4" x14ac:dyDescent="0.3">
      <c r="B39"/>
      <c r="C39"/>
      <c r="D39"/>
    </row>
    <row r="40" spans="2:4" x14ac:dyDescent="0.3">
      <c r="B40"/>
      <c r="C40"/>
      <c r="D40"/>
    </row>
    <row r="41" spans="2:4" x14ac:dyDescent="0.3">
      <c r="B41"/>
      <c r="C41"/>
      <c r="D41"/>
    </row>
    <row r="42" spans="2:4" x14ac:dyDescent="0.3">
      <c r="B42"/>
      <c r="C42"/>
      <c r="D42"/>
    </row>
    <row r="43" spans="2:4" x14ac:dyDescent="0.3">
      <c r="B43"/>
      <c r="C43"/>
      <c r="D43"/>
    </row>
    <row r="44" spans="2:4" x14ac:dyDescent="0.3">
      <c r="B44"/>
      <c r="C44"/>
      <c r="D44"/>
    </row>
    <row r="45" spans="2:4" x14ac:dyDescent="0.3">
      <c r="B45"/>
      <c r="C45"/>
      <c r="D45"/>
    </row>
    <row r="46" spans="2:4" x14ac:dyDescent="0.3">
      <c r="B46"/>
      <c r="C46"/>
      <c r="D46"/>
    </row>
    <row r="47" spans="2:4" x14ac:dyDescent="0.3">
      <c r="B47"/>
      <c r="C47"/>
      <c r="D47"/>
    </row>
    <row r="48" spans="2:4" x14ac:dyDescent="0.3">
      <c r="B48"/>
      <c r="C48"/>
      <c r="D48"/>
    </row>
    <row r="49" spans="2:4" x14ac:dyDescent="0.3">
      <c r="B49"/>
      <c r="C49"/>
      <c r="D49"/>
    </row>
    <row r="50" spans="2:4" x14ac:dyDescent="0.3">
      <c r="B50"/>
      <c r="C50"/>
      <c r="D50"/>
    </row>
    <row r="51" spans="2:4" x14ac:dyDescent="0.3">
      <c r="B51"/>
      <c r="C51"/>
      <c r="D51"/>
    </row>
    <row r="52" spans="2:4" x14ac:dyDescent="0.3">
      <c r="B52"/>
      <c r="C52"/>
      <c r="D52"/>
    </row>
    <row r="53" spans="2:4" x14ac:dyDescent="0.3">
      <c r="B53"/>
      <c r="C53"/>
      <c r="D53"/>
    </row>
    <row r="54" spans="2:4" x14ac:dyDescent="0.3">
      <c r="B54"/>
      <c r="C54"/>
      <c r="D54"/>
    </row>
    <row r="55" spans="2:4" x14ac:dyDescent="0.3">
      <c r="B55"/>
      <c r="C55"/>
      <c r="D55"/>
    </row>
    <row r="56" spans="2:4" x14ac:dyDescent="0.3">
      <c r="B56"/>
      <c r="C56"/>
      <c r="D56"/>
    </row>
    <row r="57" spans="2:4" x14ac:dyDescent="0.3">
      <c r="B57"/>
      <c r="C57"/>
      <c r="D57"/>
    </row>
    <row r="58" spans="2:4" x14ac:dyDescent="0.3">
      <c r="B58"/>
      <c r="C58"/>
      <c r="D58"/>
    </row>
    <row r="59" spans="2:4" x14ac:dyDescent="0.3">
      <c r="B59"/>
      <c r="C59"/>
      <c r="D59"/>
    </row>
    <row r="60" spans="2:4" x14ac:dyDescent="0.3">
      <c r="B60"/>
      <c r="C60"/>
      <c r="D60"/>
    </row>
    <row r="61" spans="2:4" x14ac:dyDescent="0.3">
      <c r="B61"/>
      <c r="C61"/>
      <c r="D61"/>
    </row>
    <row r="62" spans="2:4" x14ac:dyDescent="0.3">
      <c r="B62"/>
      <c r="C62"/>
      <c r="D62"/>
    </row>
    <row r="63" spans="2:4" x14ac:dyDescent="0.3">
      <c r="B63"/>
      <c r="C63"/>
      <c r="D63"/>
    </row>
    <row r="64" spans="2:4" x14ac:dyDescent="0.3">
      <c r="B64"/>
      <c r="C64"/>
      <c r="D64"/>
    </row>
    <row r="65" spans="2:4" x14ac:dyDescent="0.3">
      <c r="B65"/>
      <c r="C65"/>
      <c r="D65"/>
    </row>
    <row r="66" spans="2:4" x14ac:dyDescent="0.3">
      <c r="B66"/>
      <c r="C66"/>
      <c r="D66"/>
    </row>
    <row r="67" spans="2:4" x14ac:dyDescent="0.3">
      <c r="B67"/>
      <c r="C67"/>
      <c r="D67"/>
    </row>
    <row r="68" spans="2:4" x14ac:dyDescent="0.3">
      <c r="B68"/>
      <c r="C68"/>
      <c r="D68"/>
    </row>
    <row r="69" spans="2:4" x14ac:dyDescent="0.3">
      <c r="B69"/>
      <c r="C69"/>
      <c r="D69"/>
    </row>
    <row r="70" spans="2:4" x14ac:dyDescent="0.3">
      <c r="B70"/>
      <c r="C70"/>
      <c r="D70"/>
    </row>
    <row r="71" spans="2:4" x14ac:dyDescent="0.3">
      <c r="B71"/>
      <c r="C71"/>
      <c r="D71"/>
    </row>
    <row r="72" spans="2:4" x14ac:dyDescent="0.3">
      <c r="B72"/>
      <c r="C72"/>
      <c r="D72"/>
    </row>
    <row r="73" spans="2:4" x14ac:dyDescent="0.3">
      <c r="B73"/>
      <c r="C73"/>
      <c r="D73"/>
    </row>
    <row r="74" spans="2:4" x14ac:dyDescent="0.3">
      <c r="B74"/>
      <c r="C74"/>
      <c r="D74"/>
    </row>
    <row r="75" spans="2:4" x14ac:dyDescent="0.3">
      <c r="B75"/>
      <c r="C75"/>
      <c r="D75"/>
    </row>
    <row r="76" spans="2:4" x14ac:dyDescent="0.3">
      <c r="B76"/>
      <c r="C76"/>
      <c r="D76"/>
    </row>
    <row r="77" spans="2:4" x14ac:dyDescent="0.3">
      <c r="B77"/>
      <c r="C77"/>
      <c r="D77"/>
    </row>
    <row r="78" spans="2:4" x14ac:dyDescent="0.3">
      <c r="B78"/>
      <c r="C78"/>
      <c r="D78"/>
    </row>
    <row r="79" spans="2:4" x14ac:dyDescent="0.3">
      <c r="B79"/>
      <c r="C79"/>
      <c r="D79"/>
    </row>
    <row r="80" spans="2:4" x14ac:dyDescent="0.3">
      <c r="B80"/>
      <c r="C80"/>
      <c r="D80"/>
    </row>
    <row r="81" spans="2:4" x14ac:dyDescent="0.3">
      <c r="B81"/>
      <c r="C81"/>
      <c r="D81"/>
    </row>
    <row r="82" spans="2:4" x14ac:dyDescent="0.3">
      <c r="B82"/>
      <c r="C82"/>
      <c r="D82"/>
    </row>
    <row r="83" spans="2:4" x14ac:dyDescent="0.3">
      <c r="B83"/>
      <c r="C83"/>
      <c r="D83"/>
    </row>
    <row r="84" spans="2:4" x14ac:dyDescent="0.3">
      <c r="B84"/>
      <c r="C84"/>
      <c r="D84"/>
    </row>
    <row r="85" spans="2:4" x14ac:dyDescent="0.3">
      <c r="B85"/>
      <c r="C85"/>
      <c r="D85"/>
    </row>
    <row r="86" spans="2:4" x14ac:dyDescent="0.3">
      <c r="B86"/>
      <c r="C86"/>
      <c r="D86"/>
    </row>
    <row r="87" spans="2:4" x14ac:dyDescent="0.3">
      <c r="B87"/>
      <c r="C87"/>
      <c r="D87"/>
    </row>
    <row r="88" spans="2:4" x14ac:dyDescent="0.3">
      <c r="B88"/>
      <c r="C88"/>
      <c r="D88"/>
    </row>
    <row r="89" spans="2:4" x14ac:dyDescent="0.3">
      <c r="B89"/>
      <c r="C89"/>
      <c r="D89"/>
    </row>
    <row r="90" spans="2:4" x14ac:dyDescent="0.3">
      <c r="B90"/>
      <c r="C90"/>
      <c r="D90"/>
    </row>
    <row r="91" spans="2:4" x14ac:dyDescent="0.3">
      <c r="B91"/>
      <c r="C91"/>
      <c r="D91"/>
    </row>
    <row r="92" spans="2:4" x14ac:dyDescent="0.3">
      <c r="B92"/>
      <c r="C92"/>
      <c r="D92"/>
    </row>
    <row r="93" spans="2:4" x14ac:dyDescent="0.3">
      <c r="B93"/>
      <c r="C93"/>
      <c r="D93"/>
    </row>
    <row r="94" spans="2:4" x14ac:dyDescent="0.3">
      <c r="B94"/>
      <c r="C94"/>
      <c r="D94"/>
    </row>
    <row r="95" spans="2:4" x14ac:dyDescent="0.3">
      <c r="B95"/>
      <c r="C95"/>
      <c r="D95"/>
    </row>
    <row r="96" spans="2:4" x14ac:dyDescent="0.3">
      <c r="B96"/>
      <c r="C96"/>
      <c r="D96"/>
    </row>
    <row r="97" spans="2:4" x14ac:dyDescent="0.3">
      <c r="B97"/>
      <c r="C97"/>
      <c r="D97"/>
    </row>
    <row r="98" spans="2:4" x14ac:dyDescent="0.3">
      <c r="B98"/>
      <c r="C98"/>
      <c r="D98"/>
    </row>
    <row r="99" spans="2:4" x14ac:dyDescent="0.3">
      <c r="B99"/>
      <c r="C99"/>
      <c r="D99"/>
    </row>
    <row r="100" spans="2:4" x14ac:dyDescent="0.3">
      <c r="B100"/>
      <c r="C100"/>
      <c r="D100"/>
    </row>
    <row r="101" spans="2:4" x14ac:dyDescent="0.3">
      <c r="B101"/>
      <c r="C101"/>
      <c r="D101"/>
    </row>
    <row r="102" spans="2:4" x14ac:dyDescent="0.3">
      <c r="B102"/>
      <c r="C102"/>
      <c r="D102"/>
    </row>
    <row r="103" spans="2:4" x14ac:dyDescent="0.3">
      <c r="B103"/>
      <c r="C103"/>
      <c r="D103"/>
    </row>
    <row r="104" spans="2:4" x14ac:dyDescent="0.3">
      <c r="B104"/>
      <c r="C104"/>
      <c r="D104"/>
    </row>
    <row r="105" spans="2:4" x14ac:dyDescent="0.3">
      <c r="B105"/>
      <c r="C105"/>
      <c r="D105"/>
    </row>
    <row r="106" spans="2:4" x14ac:dyDescent="0.3">
      <c r="B106"/>
      <c r="C106"/>
      <c r="D106"/>
    </row>
    <row r="107" spans="2:4" x14ac:dyDescent="0.3">
      <c r="B107"/>
      <c r="C107"/>
      <c r="D107"/>
    </row>
    <row r="108" spans="2:4" x14ac:dyDescent="0.3">
      <c r="B108"/>
      <c r="C108"/>
      <c r="D108"/>
    </row>
    <row r="109" spans="2:4" x14ac:dyDescent="0.3">
      <c r="B109"/>
      <c r="C109"/>
      <c r="D109"/>
    </row>
    <row r="110" spans="2:4" x14ac:dyDescent="0.3">
      <c r="B110"/>
      <c r="C110"/>
      <c r="D110"/>
    </row>
    <row r="111" spans="2:4" x14ac:dyDescent="0.3">
      <c r="B111"/>
      <c r="C111"/>
      <c r="D111"/>
    </row>
    <row r="112" spans="2:4" x14ac:dyDescent="0.3">
      <c r="B112"/>
      <c r="C112"/>
      <c r="D112"/>
    </row>
    <row r="113" spans="2:4" x14ac:dyDescent="0.3">
      <c r="B113"/>
      <c r="C113"/>
      <c r="D113"/>
    </row>
    <row r="114" spans="2:4" x14ac:dyDescent="0.3">
      <c r="B114"/>
      <c r="C114"/>
      <c r="D114"/>
    </row>
    <row r="115" spans="2:4" x14ac:dyDescent="0.3">
      <c r="B115"/>
      <c r="C115"/>
      <c r="D115"/>
    </row>
    <row r="116" spans="2:4" x14ac:dyDescent="0.3">
      <c r="B116"/>
      <c r="C116"/>
      <c r="D116"/>
    </row>
    <row r="117" spans="2:4" x14ac:dyDescent="0.3">
      <c r="B117"/>
      <c r="C117"/>
      <c r="D117"/>
    </row>
    <row r="118" spans="2:4" x14ac:dyDescent="0.3">
      <c r="B118"/>
      <c r="C118"/>
      <c r="D118"/>
    </row>
    <row r="119" spans="2:4" x14ac:dyDescent="0.3">
      <c r="B119"/>
      <c r="C119"/>
      <c r="D119"/>
    </row>
    <row r="120" spans="2:4" x14ac:dyDescent="0.3">
      <c r="B120"/>
      <c r="C120"/>
      <c r="D120"/>
    </row>
    <row r="121" spans="2:4" x14ac:dyDescent="0.3">
      <c r="B121"/>
      <c r="C121"/>
      <c r="D121"/>
    </row>
    <row r="122" spans="2:4" x14ac:dyDescent="0.3">
      <c r="B122"/>
      <c r="C122"/>
      <c r="D122"/>
    </row>
    <row r="123" spans="2:4" x14ac:dyDescent="0.3">
      <c r="B123"/>
      <c r="C123"/>
      <c r="D123"/>
    </row>
    <row r="124" spans="2:4" x14ac:dyDescent="0.3">
      <c r="B124"/>
      <c r="C124"/>
      <c r="D124"/>
    </row>
    <row r="125" spans="2:4" x14ac:dyDescent="0.3">
      <c r="B125"/>
      <c r="C125"/>
      <c r="D125"/>
    </row>
    <row r="126" spans="2:4" x14ac:dyDescent="0.3">
      <c r="B126"/>
      <c r="C126"/>
      <c r="D126"/>
    </row>
    <row r="127" spans="2:4" x14ac:dyDescent="0.3">
      <c r="B127"/>
      <c r="C127"/>
      <c r="D127"/>
    </row>
    <row r="128" spans="2:4" x14ac:dyDescent="0.3">
      <c r="B128"/>
      <c r="C128"/>
      <c r="D128"/>
    </row>
    <row r="129" spans="2:4" x14ac:dyDescent="0.3">
      <c r="B129"/>
      <c r="C129"/>
      <c r="D129"/>
    </row>
    <row r="130" spans="2:4" x14ac:dyDescent="0.3">
      <c r="B130"/>
      <c r="C130"/>
      <c r="D130"/>
    </row>
    <row r="131" spans="2:4" x14ac:dyDescent="0.3">
      <c r="B131"/>
      <c r="C131"/>
      <c r="D131"/>
    </row>
    <row r="132" spans="2:4" x14ac:dyDescent="0.3">
      <c r="B132"/>
      <c r="C132"/>
      <c r="D132"/>
    </row>
    <row r="133" spans="2:4" x14ac:dyDescent="0.3">
      <c r="B133"/>
      <c r="C133"/>
      <c r="D133"/>
    </row>
    <row r="134" spans="2:4" x14ac:dyDescent="0.3">
      <c r="B134"/>
      <c r="C134"/>
      <c r="D134"/>
    </row>
    <row r="135" spans="2:4" x14ac:dyDescent="0.3">
      <c r="B135"/>
      <c r="C135"/>
      <c r="D135"/>
    </row>
    <row r="136" spans="2:4" x14ac:dyDescent="0.3">
      <c r="B136"/>
      <c r="C136"/>
      <c r="D136"/>
    </row>
    <row r="137" spans="2:4" x14ac:dyDescent="0.3">
      <c r="B137"/>
      <c r="C137"/>
      <c r="D137"/>
    </row>
    <row r="138" spans="2:4" x14ac:dyDescent="0.3">
      <c r="B138"/>
      <c r="C138"/>
      <c r="D138"/>
    </row>
    <row r="139" spans="2:4" x14ac:dyDescent="0.3">
      <c r="B139"/>
      <c r="C139"/>
      <c r="D139"/>
    </row>
    <row r="140" spans="2:4" x14ac:dyDescent="0.3">
      <c r="B140"/>
      <c r="C140"/>
      <c r="D140"/>
    </row>
    <row r="141" spans="2:4" x14ac:dyDescent="0.3">
      <c r="B141"/>
      <c r="C141"/>
      <c r="D141"/>
    </row>
    <row r="142" spans="2:4" x14ac:dyDescent="0.3">
      <c r="B142"/>
      <c r="C142"/>
      <c r="D142"/>
    </row>
    <row r="143" spans="2:4" x14ac:dyDescent="0.3">
      <c r="B143"/>
      <c r="C143"/>
      <c r="D143"/>
    </row>
    <row r="144" spans="2:4" x14ac:dyDescent="0.3">
      <c r="B144"/>
      <c r="C144"/>
      <c r="D144"/>
    </row>
    <row r="145" spans="2:4" x14ac:dyDescent="0.3">
      <c r="B145"/>
      <c r="C145"/>
      <c r="D145"/>
    </row>
    <row r="146" spans="2:4" x14ac:dyDescent="0.3">
      <c r="B146"/>
      <c r="C146"/>
      <c r="D146"/>
    </row>
    <row r="147" spans="2:4" x14ac:dyDescent="0.3">
      <c r="B147"/>
      <c r="C147"/>
      <c r="D147"/>
    </row>
    <row r="148" spans="2:4" x14ac:dyDescent="0.3">
      <c r="B148"/>
      <c r="C148"/>
      <c r="D148"/>
    </row>
    <row r="149" spans="2:4" x14ac:dyDescent="0.3">
      <c r="B149"/>
      <c r="C149"/>
      <c r="D149"/>
    </row>
    <row r="150" spans="2:4" x14ac:dyDescent="0.3">
      <c r="B150"/>
      <c r="C150"/>
      <c r="D150"/>
    </row>
    <row r="151" spans="2:4" x14ac:dyDescent="0.3">
      <c r="B151"/>
      <c r="C151"/>
      <c r="D151"/>
    </row>
    <row r="152" spans="2:4" x14ac:dyDescent="0.3">
      <c r="B152"/>
      <c r="C152"/>
      <c r="D152"/>
    </row>
    <row r="153" spans="2:4" x14ac:dyDescent="0.3">
      <c r="B153"/>
      <c r="C153"/>
      <c r="D153"/>
    </row>
    <row r="154" spans="2:4" x14ac:dyDescent="0.3">
      <c r="B154"/>
      <c r="C154"/>
      <c r="D154"/>
    </row>
    <row r="155" spans="2:4" x14ac:dyDescent="0.3">
      <c r="B155"/>
      <c r="C155"/>
      <c r="D155"/>
    </row>
    <row r="156" spans="2:4" x14ac:dyDescent="0.3">
      <c r="B156"/>
      <c r="C156"/>
      <c r="D156"/>
    </row>
    <row r="157" spans="2:4" x14ac:dyDescent="0.3">
      <c r="B157"/>
      <c r="C157"/>
      <c r="D157"/>
    </row>
    <row r="158" spans="2:4" x14ac:dyDescent="0.3">
      <c r="B158"/>
      <c r="C158"/>
      <c r="D158"/>
    </row>
    <row r="159" spans="2:4" x14ac:dyDescent="0.3">
      <c r="B159"/>
      <c r="C159"/>
      <c r="D159"/>
    </row>
    <row r="160" spans="2:4" x14ac:dyDescent="0.3">
      <c r="B160"/>
      <c r="C160"/>
      <c r="D160"/>
    </row>
    <row r="161" spans="2:4" x14ac:dyDescent="0.3">
      <c r="B161"/>
      <c r="C161"/>
      <c r="D161"/>
    </row>
    <row r="162" spans="2:4" x14ac:dyDescent="0.3">
      <c r="B162"/>
      <c r="C162"/>
      <c r="D162"/>
    </row>
    <row r="163" spans="2:4" x14ac:dyDescent="0.3">
      <c r="B163"/>
      <c r="C163"/>
      <c r="D163"/>
    </row>
    <row r="164" spans="2:4" x14ac:dyDescent="0.3">
      <c r="B164"/>
      <c r="C164"/>
      <c r="D164"/>
    </row>
    <row r="165" spans="2:4" x14ac:dyDescent="0.3">
      <c r="B165"/>
      <c r="C165"/>
      <c r="D165"/>
    </row>
    <row r="166" spans="2:4" x14ac:dyDescent="0.3">
      <c r="B166"/>
      <c r="C166"/>
      <c r="D166"/>
    </row>
    <row r="167" spans="2:4" x14ac:dyDescent="0.3">
      <c r="B167"/>
      <c r="C167"/>
      <c r="D167"/>
    </row>
    <row r="168" spans="2:4" x14ac:dyDescent="0.3">
      <c r="B168"/>
      <c r="C168"/>
      <c r="D168"/>
    </row>
    <row r="169" spans="2:4" x14ac:dyDescent="0.3">
      <c r="B169"/>
      <c r="C169"/>
      <c r="D169"/>
    </row>
    <row r="170" spans="2:4" x14ac:dyDescent="0.3">
      <c r="B170"/>
      <c r="C170"/>
      <c r="D170"/>
    </row>
    <row r="171" spans="2:4" x14ac:dyDescent="0.3">
      <c r="B171"/>
      <c r="C171"/>
      <c r="D171"/>
    </row>
    <row r="172" spans="2:4" x14ac:dyDescent="0.3">
      <c r="B172"/>
      <c r="C172"/>
      <c r="D172"/>
    </row>
    <row r="173" spans="2:4" x14ac:dyDescent="0.3">
      <c r="B173"/>
      <c r="C173"/>
      <c r="D173"/>
    </row>
    <row r="174" spans="2:4" x14ac:dyDescent="0.3">
      <c r="B174"/>
      <c r="C174"/>
      <c r="D174"/>
    </row>
    <row r="175" spans="2:4" x14ac:dyDescent="0.3">
      <c r="B175"/>
      <c r="C175"/>
      <c r="D175"/>
    </row>
    <row r="176" spans="2:4" x14ac:dyDescent="0.3">
      <c r="B176"/>
      <c r="C176"/>
      <c r="D176"/>
    </row>
    <row r="177" spans="2:4" x14ac:dyDescent="0.3">
      <c r="B177"/>
      <c r="C177"/>
      <c r="D177"/>
    </row>
    <row r="178" spans="2:4" x14ac:dyDescent="0.3">
      <c r="B178"/>
      <c r="C178"/>
      <c r="D178"/>
    </row>
    <row r="179" spans="2:4" x14ac:dyDescent="0.3">
      <c r="B179"/>
      <c r="C179"/>
      <c r="D179"/>
    </row>
    <row r="180" spans="2:4" x14ac:dyDescent="0.3">
      <c r="B180"/>
      <c r="C180"/>
      <c r="D180"/>
    </row>
    <row r="181" spans="2:4" x14ac:dyDescent="0.3">
      <c r="B181"/>
      <c r="C181"/>
      <c r="D181"/>
    </row>
    <row r="182" spans="2:4" x14ac:dyDescent="0.3">
      <c r="B182"/>
      <c r="C182"/>
      <c r="D182"/>
    </row>
    <row r="183" spans="2:4" x14ac:dyDescent="0.3">
      <c r="B183"/>
      <c r="C183"/>
      <c r="D183"/>
    </row>
    <row r="184" spans="2:4" x14ac:dyDescent="0.3">
      <c r="B184"/>
      <c r="C184"/>
      <c r="D184"/>
    </row>
    <row r="185" spans="2:4" x14ac:dyDescent="0.3">
      <c r="B185"/>
      <c r="C185"/>
      <c r="D185"/>
    </row>
    <row r="186" spans="2:4" x14ac:dyDescent="0.3">
      <c r="B186"/>
      <c r="C186"/>
      <c r="D186"/>
    </row>
    <row r="187" spans="2:4" x14ac:dyDescent="0.3">
      <c r="B187"/>
      <c r="C187"/>
      <c r="D187"/>
    </row>
    <row r="188" spans="2:4" x14ac:dyDescent="0.3">
      <c r="B188"/>
      <c r="C188"/>
      <c r="D188"/>
    </row>
    <row r="189" spans="2:4" x14ac:dyDescent="0.3">
      <c r="B189"/>
      <c r="C189"/>
      <c r="D189"/>
    </row>
    <row r="190" spans="2:4" x14ac:dyDescent="0.3">
      <c r="B190"/>
      <c r="C190"/>
      <c r="D190"/>
    </row>
    <row r="191" spans="2:4" x14ac:dyDescent="0.3">
      <c r="B191"/>
      <c r="C191"/>
      <c r="D191"/>
    </row>
    <row r="192" spans="2:4" x14ac:dyDescent="0.3">
      <c r="B192"/>
      <c r="C192"/>
      <c r="D192"/>
    </row>
    <row r="193" spans="2:8" x14ac:dyDescent="0.3">
      <c r="B193"/>
      <c r="C193"/>
      <c r="D193"/>
    </row>
    <row r="194" spans="2:8" x14ac:dyDescent="0.3">
      <c r="B194"/>
      <c r="C194"/>
      <c r="D194"/>
    </row>
    <row r="195" spans="2:8" x14ac:dyDescent="0.3">
      <c r="B195"/>
      <c r="C195"/>
      <c r="D195"/>
    </row>
    <row r="196" spans="2:8" x14ac:dyDescent="0.3">
      <c r="B196"/>
      <c r="C196"/>
      <c r="D196"/>
    </row>
    <row r="197" spans="2:8" x14ac:dyDescent="0.3">
      <c r="B197"/>
      <c r="C197"/>
      <c r="D197"/>
    </row>
    <row r="198" spans="2:8" x14ac:dyDescent="0.3">
      <c r="G198"/>
      <c r="H198"/>
    </row>
  </sheetData>
  <autoFilter ref="A3:E25" xr:uid="{9771C8D2-3E53-46A2-A7E1-C099CBEDF520}">
    <sortState xmlns:xlrd2="http://schemas.microsoft.com/office/spreadsheetml/2017/richdata2" ref="A4:E26">
      <sortCondition ref="A3:A25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FDF3-6B3B-4366-A7EE-1266B7D40F97}">
  <dimension ref="B1:F198"/>
  <sheetViews>
    <sheetView workbookViewId="0">
      <selection activeCell="F2" sqref="F2:F3"/>
    </sheetView>
  </sheetViews>
  <sheetFormatPr defaultRowHeight="14.4" x14ac:dyDescent="0.3"/>
  <cols>
    <col min="1" max="1" width="8.88671875" style="7"/>
    <col min="2" max="2" width="18.6640625" style="7" bestFit="1" customWidth="1"/>
    <col min="3" max="3" width="3.5546875" style="7" customWidth="1"/>
    <col min="4" max="4" width="17.6640625" style="7" customWidth="1"/>
    <col min="5" max="5" width="13.6640625" style="7" customWidth="1"/>
    <col min="6" max="16384" width="8.88671875" style="7"/>
  </cols>
  <sheetData>
    <row r="1" spans="2:6" x14ac:dyDescent="0.3">
      <c r="B1" s="5" t="s">
        <v>23</v>
      </c>
      <c r="D1" s="5" t="s">
        <v>12</v>
      </c>
      <c r="E1" s="5" t="s">
        <v>24</v>
      </c>
      <c r="F1" s="5" t="s">
        <v>35</v>
      </c>
    </row>
    <row r="2" spans="2:6" x14ac:dyDescent="0.3">
      <c r="B2" s="3" t="s">
        <v>20</v>
      </c>
      <c r="D2" s="3" t="s">
        <v>14</v>
      </c>
      <c r="E2" s="11">
        <v>0.01</v>
      </c>
      <c r="F2" s="11" t="s">
        <v>31</v>
      </c>
    </row>
    <row r="3" spans="2:6" x14ac:dyDescent="0.3">
      <c r="B3" s="3" t="s">
        <v>19</v>
      </c>
      <c r="D3" s="3" t="s">
        <v>15</v>
      </c>
      <c r="E3" s="11">
        <v>0.02</v>
      </c>
      <c r="F3" s="11" t="s">
        <v>30</v>
      </c>
    </row>
    <row r="4" spans="2:6" x14ac:dyDescent="0.3">
      <c r="B4" s="3" t="s">
        <v>18</v>
      </c>
      <c r="D4" s="3" t="s">
        <v>16</v>
      </c>
      <c r="E4" s="11">
        <v>0.03</v>
      </c>
      <c r="F4"/>
    </row>
    <row r="5" spans="2:6" x14ac:dyDescent="0.3">
      <c r="B5" s="3" t="s">
        <v>22</v>
      </c>
      <c r="D5" s="6" t="s">
        <v>13</v>
      </c>
      <c r="E5" s="12">
        <v>5.0000000000000001E-3</v>
      </c>
      <c r="F5"/>
    </row>
    <row r="6" spans="2:6" x14ac:dyDescent="0.3">
      <c r="B6" s="3" t="s">
        <v>17</v>
      </c>
      <c r="F6"/>
    </row>
    <row r="7" spans="2:6" x14ac:dyDescent="0.3">
      <c r="B7" s="6" t="s">
        <v>21</v>
      </c>
      <c r="F7"/>
    </row>
    <row r="8" spans="2:6" x14ac:dyDescent="0.3">
      <c r="F8"/>
    </row>
    <row r="9" spans="2:6" x14ac:dyDescent="0.3">
      <c r="F9"/>
    </row>
    <row r="10" spans="2:6" x14ac:dyDescent="0.3">
      <c r="F10"/>
    </row>
    <row r="11" spans="2:6" x14ac:dyDescent="0.3">
      <c r="F11"/>
    </row>
    <row r="12" spans="2:6" x14ac:dyDescent="0.3">
      <c r="F12"/>
    </row>
    <row r="13" spans="2:6" x14ac:dyDescent="0.3">
      <c r="F13"/>
    </row>
    <row r="14" spans="2:6" x14ac:dyDescent="0.3">
      <c r="F14"/>
    </row>
    <row r="15" spans="2:6" x14ac:dyDescent="0.3">
      <c r="F15"/>
    </row>
    <row r="16" spans="2:6" x14ac:dyDescent="0.3">
      <c r="F16"/>
    </row>
    <row r="17" spans="6:6" x14ac:dyDescent="0.3">
      <c r="F17"/>
    </row>
    <row r="18" spans="6:6" x14ac:dyDescent="0.3">
      <c r="F18"/>
    </row>
    <row r="19" spans="6:6" x14ac:dyDescent="0.3">
      <c r="F19"/>
    </row>
    <row r="20" spans="6:6" x14ac:dyDescent="0.3">
      <c r="F20"/>
    </row>
    <row r="21" spans="6:6" x14ac:dyDescent="0.3">
      <c r="F21"/>
    </row>
    <row r="22" spans="6:6" x14ac:dyDescent="0.3">
      <c r="F22"/>
    </row>
    <row r="23" spans="6:6" x14ac:dyDescent="0.3">
      <c r="F23"/>
    </row>
    <row r="24" spans="6:6" x14ac:dyDescent="0.3">
      <c r="F24"/>
    </row>
    <row r="25" spans="6:6" x14ac:dyDescent="0.3">
      <c r="F25"/>
    </row>
    <row r="26" spans="6:6" x14ac:dyDescent="0.3">
      <c r="F26"/>
    </row>
    <row r="27" spans="6:6" x14ac:dyDescent="0.3">
      <c r="F27"/>
    </row>
    <row r="28" spans="6:6" x14ac:dyDescent="0.3">
      <c r="F28"/>
    </row>
    <row r="29" spans="6:6" x14ac:dyDescent="0.3">
      <c r="F29"/>
    </row>
    <row r="30" spans="6:6" x14ac:dyDescent="0.3">
      <c r="F30"/>
    </row>
    <row r="31" spans="6:6" x14ac:dyDescent="0.3">
      <c r="F31"/>
    </row>
    <row r="32" spans="6:6" x14ac:dyDescent="0.3">
      <c r="F32"/>
    </row>
    <row r="33" spans="6:6" x14ac:dyDescent="0.3">
      <c r="F33"/>
    </row>
    <row r="34" spans="6:6" x14ac:dyDescent="0.3">
      <c r="F34"/>
    </row>
    <row r="35" spans="6:6" x14ac:dyDescent="0.3">
      <c r="F35"/>
    </row>
    <row r="36" spans="6:6" x14ac:dyDescent="0.3">
      <c r="F36"/>
    </row>
    <row r="37" spans="6:6" x14ac:dyDescent="0.3">
      <c r="F37"/>
    </row>
    <row r="38" spans="6:6" x14ac:dyDescent="0.3">
      <c r="F38"/>
    </row>
    <row r="39" spans="6:6" x14ac:dyDescent="0.3">
      <c r="F39"/>
    </row>
    <row r="40" spans="6:6" x14ac:dyDescent="0.3">
      <c r="F40"/>
    </row>
    <row r="41" spans="6:6" x14ac:dyDescent="0.3">
      <c r="F41"/>
    </row>
    <row r="42" spans="6:6" x14ac:dyDescent="0.3">
      <c r="F42"/>
    </row>
    <row r="43" spans="6:6" x14ac:dyDescent="0.3">
      <c r="F43"/>
    </row>
    <row r="44" spans="6:6" x14ac:dyDescent="0.3">
      <c r="F44"/>
    </row>
    <row r="45" spans="6:6" x14ac:dyDescent="0.3">
      <c r="F45"/>
    </row>
    <row r="46" spans="6:6" x14ac:dyDescent="0.3">
      <c r="F46"/>
    </row>
    <row r="47" spans="6:6" x14ac:dyDescent="0.3">
      <c r="F47"/>
    </row>
    <row r="48" spans="6:6" x14ac:dyDescent="0.3">
      <c r="F48"/>
    </row>
    <row r="49" spans="6:6" x14ac:dyDescent="0.3">
      <c r="F49"/>
    </row>
    <row r="50" spans="6:6" x14ac:dyDescent="0.3">
      <c r="F50"/>
    </row>
    <row r="51" spans="6:6" x14ac:dyDescent="0.3">
      <c r="F51"/>
    </row>
    <row r="52" spans="6:6" x14ac:dyDescent="0.3">
      <c r="F52"/>
    </row>
    <row r="53" spans="6:6" x14ac:dyDescent="0.3">
      <c r="F53"/>
    </row>
    <row r="54" spans="6:6" x14ac:dyDescent="0.3">
      <c r="F54"/>
    </row>
    <row r="55" spans="6:6" x14ac:dyDescent="0.3">
      <c r="F55"/>
    </row>
    <row r="56" spans="6:6" x14ac:dyDescent="0.3">
      <c r="F56"/>
    </row>
    <row r="57" spans="6:6" x14ac:dyDescent="0.3">
      <c r="F57"/>
    </row>
    <row r="58" spans="6:6" x14ac:dyDescent="0.3">
      <c r="F58"/>
    </row>
    <row r="59" spans="6:6" x14ac:dyDescent="0.3">
      <c r="F59"/>
    </row>
    <row r="60" spans="6:6" x14ac:dyDescent="0.3">
      <c r="F60"/>
    </row>
    <row r="61" spans="6:6" x14ac:dyDescent="0.3">
      <c r="F61"/>
    </row>
    <row r="62" spans="6:6" x14ac:dyDescent="0.3">
      <c r="F62"/>
    </row>
    <row r="63" spans="6:6" x14ac:dyDescent="0.3">
      <c r="F63"/>
    </row>
    <row r="64" spans="6:6" x14ac:dyDescent="0.3">
      <c r="F64"/>
    </row>
    <row r="65" spans="6:6" x14ac:dyDescent="0.3">
      <c r="F65"/>
    </row>
    <row r="66" spans="6:6" x14ac:dyDescent="0.3">
      <c r="F66"/>
    </row>
    <row r="67" spans="6:6" x14ac:dyDescent="0.3">
      <c r="F67"/>
    </row>
    <row r="68" spans="6:6" x14ac:dyDescent="0.3">
      <c r="F68"/>
    </row>
    <row r="69" spans="6:6" x14ac:dyDescent="0.3">
      <c r="F69"/>
    </row>
    <row r="70" spans="6:6" x14ac:dyDescent="0.3">
      <c r="F70"/>
    </row>
    <row r="71" spans="6:6" x14ac:dyDescent="0.3">
      <c r="F71"/>
    </row>
    <row r="72" spans="6:6" x14ac:dyDescent="0.3">
      <c r="F72"/>
    </row>
    <row r="73" spans="6:6" x14ac:dyDescent="0.3">
      <c r="F73"/>
    </row>
    <row r="74" spans="6:6" x14ac:dyDescent="0.3">
      <c r="F74"/>
    </row>
    <row r="75" spans="6:6" x14ac:dyDescent="0.3">
      <c r="F75"/>
    </row>
    <row r="76" spans="6:6" x14ac:dyDescent="0.3">
      <c r="F76"/>
    </row>
    <row r="77" spans="6:6" x14ac:dyDescent="0.3">
      <c r="F77"/>
    </row>
    <row r="78" spans="6:6" x14ac:dyDescent="0.3">
      <c r="F78"/>
    </row>
    <row r="79" spans="6:6" x14ac:dyDescent="0.3">
      <c r="F79"/>
    </row>
    <row r="80" spans="6:6" x14ac:dyDescent="0.3">
      <c r="F80"/>
    </row>
    <row r="81" spans="6:6" x14ac:dyDescent="0.3">
      <c r="F81"/>
    </row>
    <row r="82" spans="6:6" x14ac:dyDescent="0.3">
      <c r="F82"/>
    </row>
    <row r="83" spans="6:6" x14ac:dyDescent="0.3">
      <c r="F83"/>
    </row>
    <row r="84" spans="6:6" x14ac:dyDescent="0.3">
      <c r="F84"/>
    </row>
    <row r="85" spans="6:6" x14ac:dyDescent="0.3">
      <c r="F85"/>
    </row>
    <row r="86" spans="6:6" x14ac:dyDescent="0.3">
      <c r="F86"/>
    </row>
    <row r="87" spans="6:6" x14ac:dyDescent="0.3">
      <c r="F87"/>
    </row>
    <row r="88" spans="6:6" x14ac:dyDescent="0.3">
      <c r="F88"/>
    </row>
    <row r="89" spans="6:6" x14ac:dyDescent="0.3">
      <c r="F89"/>
    </row>
    <row r="90" spans="6:6" x14ac:dyDescent="0.3">
      <c r="F90"/>
    </row>
    <row r="91" spans="6:6" x14ac:dyDescent="0.3">
      <c r="F91"/>
    </row>
    <row r="92" spans="6:6" x14ac:dyDescent="0.3">
      <c r="F92"/>
    </row>
    <row r="93" spans="6:6" x14ac:dyDescent="0.3">
      <c r="F93"/>
    </row>
    <row r="94" spans="6:6" x14ac:dyDescent="0.3">
      <c r="F94"/>
    </row>
    <row r="95" spans="6:6" x14ac:dyDescent="0.3">
      <c r="F95"/>
    </row>
    <row r="96" spans="6:6" x14ac:dyDescent="0.3">
      <c r="F96"/>
    </row>
    <row r="97" spans="6:6" x14ac:dyDescent="0.3">
      <c r="F97"/>
    </row>
    <row r="98" spans="6:6" x14ac:dyDescent="0.3">
      <c r="F98"/>
    </row>
    <row r="99" spans="6:6" x14ac:dyDescent="0.3">
      <c r="F99"/>
    </row>
    <row r="100" spans="6:6" x14ac:dyDescent="0.3">
      <c r="F100"/>
    </row>
    <row r="101" spans="6:6" x14ac:dyDescent="0.3">
      <c r="F101"/>
    </row>
    <row r="102" spans="6:6" x14ac:dyDescent="0.3">
      <c r="F102"/>
    </row>
    <row r="103" spans="6:6" x14ac:dyDescent="0.3">
      <c r="F103"/>
    </row>
    <row r="104" spans="6:6" x14ac:dyDescent="0.3">
      <c r="F104"/>
    </row>
    <row r="105" spans="6:6" x14ac:dyDescent="0.3">
      <c r="F105"/>
    </row>
    <row r="106" spans="6:6" x14ac:dyDescent="0.3">
      <c r="F106"/>
    </row>
    <row r="107" spans="6:6" x14ac:dyDescent="0.3">
      <c r="F107"/>
    </row>
    <row r="108" spans="6:6" x14ac:dyDescent="0.3">
      <c r="F108"/>
    </row>
    <row r="109" spans="6:6" x14ac:dyDescent="0.3">
      <c r="F109"/>
    </row>
    <row r="110" spans="6:6" x14ac:dyDescent="0.3">
      <c r="F110"/>
    </row>
    <row r="111" spans="6:6" x14ac:dyDescent="0.3">
      <c r="F111"/>
    </row>
    <row r="112" spans="6:6" x14ac:dyDescent="0.3">
      <c r="F112"/>
    </row>
    <row r="113" spans="6:6" x14ac:dyDescent="0.3">
      <c r="F113"/>
    </row>
    <row r="114" spans="6:6" x14ac:dyDescent="0.3">
      <c r="F114"/>
    </row>
    <row r="115" spans="6:6" x14ac:dyDescent="0.3">
      <c r="F115"/>
    </row>
    <row r="116" spans="6:6" x14ac:dyDescent="0.3">
      <c r="F116"/>
    </row>
    <row r="117" spans="6:6" x14ac:dyDescent="0.3">
      <c r="F117"/>
    </row>
    <row r="118" spans="6:6" x14ac:dyDescent="0.3">
      <c r="F118"/>
    </row>
    <row r="119" spans="6:6" x14ac:dyDescent="0.3">
      <c r="F119"/>
    </row>
    <row r="120" spans="6:6" x14ac:dyDescent="0.3">
      <c r="F120"/>
    </row>
    <row r="121" spans="6:6" x14ac:dyDescent="0.3">
      <c r="F121"/>
    </row>
    <row r="122" spans="6:6" x14ac:dyDescent="0.3">
      <c r="F122"/>
    </row>
    <row r="123" spans="6:6" x14ac:dyDescent="0.3">
      <c r="F123"/>
    </row>
    <row r="124" spans="6:6" x14ac:dyDescent="0.3">
      <c r="F124"/>
    </row>
    <row r="125" spans="6:6" x14ac:dyDescent="0.3">
      <c r="F125"/>
    </row>
    <row r="126" spans="6:6" x14ac:dyDescent="0.3">
      <c r="F126"/>
    </row>
    <row r="127" spans="6:6" x14ac:dyDescent="0.3">
      <c r="F127"/>
    </row>
    <row r="128" spans="6:6" x14ac:dyDescent="0.3">
      <c r="F128"/>
    </row>
    <row r="129" spans="6:6" x14ac:dyDescent="0.3">
      <c r="F129"/>
    </row>
    <row r="130" spans="6:6" x14ac:dyDescent="0.3">
      <c r="F130"/>
    </row>
    <row r="131" spans="6:6" x14ac:dyDescent="0.3">
      <c r="F131"/>
    </row>
    <row r="132" spans="6:6" x14ac:dyDescent="0.3">
      <c r="F132"/>
    </row>
    <row r="133" spans="6:6" x14ac:dyDescent="0.3">
      <c r="F133"/>
    </row>
    <row r="134" spans="6:6" x14ac:dyDescent="0.3">
      <c r="F134"/>
    </row>
    <row r="135" spans="6:6" x14ac:dyDescent="0.3">
      <c r="F135"/>
    </row>
    <row r="136" spans="6:6" x14ac:dyDescent="0.3">
      <c r="F136"/>
    </row>
    <row r="137" spans="6:6" x14ac:dyDescent="0.3">
      <c r="F137"/>
    </row>
    <row r="138" spans="6:6" x14ac:dyDescent="0.3">
      <c r="F138"/>
    </row>
    <row r="139" spans="6:6" x14ac:dyDescent="0.3">
      <c r="F139"/>
    </row>
    <row r="140" spans="6:6" x14ac:dyDescent="0.3">
      <c r="F140"/>
    </row>
    <row r="141" spans="6:6" x14ac:dyDescent="0.3">
      <c r="F141"/>
    </row>
    <row r="142" spans="6:6" x14ac:dyDescent="0.3">
      <c r="F142"/>
    </row>
    <row r="143" spans="6:6" x14ac:dyDescent="0.3">
      <c r="F143"/>
    </row>
    <row r="144" spans="6:6" x14ac:dyDescent="0.3">
      <c r="F144"/>
    </row>
    <row r="145" spans="6:6" x14ac:dyDescent="0.3">
      <c r="F145"/>
    </row>
    <row r="146" spans="6:6" x14ac:dyDescent="0.3">
      <c r="F146"/>
    </row>
    <row r="147" spans="6:6" x14ac:dyDescent="0.3">
      <c r="F147"/>
    </row>
    <row r="148" spans="6:6" x14ac:dyDescent="0.3">
      <c r="F148"/>
    </row>
    <row r="149" spans="6:6" x14ac:dyDescent="0.3">
      <c r="F149"/>
    </row>
    <row r="150" spans="6:6" x14ac:dyDescent="0.3">
      <c r="F150"/>
    </row>
    <row r="151" spans="6:6" x14ac:dyDescent="0.3">
      <c r="F151"/>
    </row>
    <row r="152" spans="6:6" x14ac:dyDescent="0.3">
      <c r="F152"/>
    </row>
    <row r="153" spans="6:6" x14ac:dyDescent="0.3">
      <c r="F153"/>
    </row>
    <row r="154" spans="6:6" x14ac:dyDescent="0.3">
      <c r="F154"/>
    </row>
    <row r="155" spans="6:6" x14ac:dyDescent="0.3">
      <c r="F155"/>
    </row>
    <row r="156" spans="6:6" x14ac:dyDescent="0.3">
      <c r="F156"/>
    </row>
    <row r="157" spans="6:6" x14ac:dyDescent="0.3">
      <c r="F157"/>
    </row>
    <row r="158" spans="6:6" x14ac:dyDescent="0.3">
      <c r="F158"/>
    </row>
    <row r="159" spans="6:6" x14ac:dyDescent="0.3">
      <c r="F159"/>
    </row>
    <row r="160" spans="6:6" x14ac:dyDescent="0.3">
      <c r="F160"/>
    </row>
    <row r="161" spans="6:6" x14ac:dyDescent="0.3">
      <c r="F161"/>
    </row>
    <row r="162" spans="6:6" x14ac:dyDescent="0.3">
      <c r="F162"/>
    </row>
    <row r="163" spans="6:6" x14ac:dyDescent="0.3">
      <c r="F163"/>
    </row>
    <row r="164" spans="6:6" x14ac:dyDescent="0.3">
      <c r="F164"/>
    </row>
    <row r="165" spans="6:6" x14ac:dyDescent="0.3">
      <c r="F165"/>
    </row>
    <row r="166" spans="6:6" x14ac:dyDescent="0.3">
      <c r="F166"/>
    </row>
    <row r="167" spans="6:6" x14ac:dyDescent="0.3">
      <c r="F167"/>
    </row>
    <row r="168" spans="6:6" x14ac:dyDescent="0.3">
      <c r="F168"/>
    </row>
    <row r="169" spans="6:6" x14ac:dyDescent="0.3">
      <c r="F169"/>
    </row>
    <row r="170" spans="6:6" x14ac:dyDescent="0.3">
      <c r="F170"/>
    </row>
    <row r="171" spans="6:6" x14ac:dyDescent="0.3">
      <c r="F171"/>
    </row>
    <row r="172" spans="6:6" x14ac:dyDescent="0.3">
      <c r="F172"/>
    </row>
    <row r="173" spans="6:6" x14ac:dyDescent="0.3">
      <c r="F173"/>
    </row>
    <row r="174" spans="6:6" x14ac:dyDescent="0.3">
      <c r="F174"/>
    </row>
    <row r="175" spans="6:6" x14ac:dyDescent="0.3">
      <c r="F175"/>
    </row>
    <row r="176" spans="6:6" x14ac:dyDescent="0.3">
      <c r="F176"/>
    </row>
    <row r="177" spans="6:6" x14ac:dyDescent="0.3">
      <c r="F177"/>
    </row>
    <row r="178" spans="6:6" x14ac:dyDescent="0.3">
      <c r="F178"/>
    </row>
    <row r="179" spans="6:6" x14ac:dyDescent="0.3">
      <c r="F179"/>
    </row>
    <row r="180" spans="6:6" x14ac:dyDescent="0.3">
      <c r="F180"/>
    </row>
    <row r="181" spans="6:6" x14ac:dyDescent="0.3">
      <c r="F181"/>
    </row>
    <row r="182" spans="6:6" x14ac:dyDescent="0.3">
      <c r="F182"/>
    </row>
    <row r="183" spans="6:6" x14ac:dyDescent="0.3">
      <c r="F183"/>
    </row>
    <row r="184" spans="6:6" x14ac:dyDescent="0.3">
      <c r="F184"/>
    </row>
    <row r="185" spans="6:6" x14ac:dyDescent="0.3">
      <c r="F185"/>
    </row>
    <row r="186" spans="6:6" x14ac:dyDescent="0.3">
      <c r="F186"/>
    </row>
    <row r="187" spans="6:6" x14ac:dyDescent="0.3">
      <c r="F187"/>
    </row>
    <row r="188" spans="6:6" x14ac:dyDescent="0.3">
      <c r="F188"/>
    </row>
    <row r="189" spans="6:6" x14ac:dyDescent="0.3">
      <c r="F189"/>
    </row>
    <row r="190" spans="6:6" x14ac:dyDescent="0.3">
      <c r="F190"/>
    </row>
    <row r="191" spans="6:6" x14ac:dyDescent="0.3">
      <c r="F191"/>
    </row>
    <row r="192" spans="6:6" x14ac:dyDescent="0.3">
      <c r="F192"/>
    </row>
    <row r="193" spans="6:6" x14ac:dyDescent="0.3">
      <c r="F193"/>
    </row>
    <row r="194" spans="6:6" x14ac:dyDescent="0.3">
      <c r="F194"/>
    </row>
    <row r="195" spans="6:6" x14ac:dyDescent="0.3">
      <c r="F195"/>
    </row>
    <row r="196" spans="6:6" x14ac:dyDescent="0.3">
      <c r="F196"/>
    </row>
    <row r="197" spans="6:6" x14ac:dyDescent="0.3">
      <c r="F197"/>
    </row>
    <row r="198" spans="6:6" x14ac:dyDescent="0.3">
      <c r="F19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Vendas</vt:lpstr>
      <vt:lpstr>Funcionários</vt:lpstr>
      <vt:lpstr>Registros</vt:lpstr>
      <vt:lpstr>carros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Mutante</cp:lastModifiedBy>
  <dcterms:created xsi:type="dcterms:W3CDTF">2020-01-30T19:04:26Z</dcterms:created>
  <dcterms:modified xsi:type="dcterms:W3CDTF">2022-05-28T15:37:14Z</dcterms:modified>
</cp:coreProperties>
</file>