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\Desktop\SIMPLIFICA EXCEL\Simplifica Excel\0 - Material - Simplifica Excel - Do Zero ao Expert\Módulo 5 - Fórmulas e Recursos de Mercado - P3\Exercícios\Módulo 5 - Exercício 4\"/>
    </mc:Choice>
  </mc:AlternateContent>
  <xr:revisionPtr revIDLastSave="0" documentId="13_ncr:1_{32519F01-8D6D-44E1-9F71-6DCFFE9C23B9}" xr6:coauthVersionLast="46" xr6:coauthVersionMax="46" xr10:uidLastSave="{00000000-0000-0000-0000-000000000000}"/>
  <bookViews>
    <workbookView xWindow="-108" yWindow="-108" windowWidth="23256" windowHeight="12576" xr2:uid="{601D4429-A121-46FF-B8C2-A1962EBF2F94}"/>
  </bookViews>
  <sheets>
    <sheet name="Resumo do cenário" sheetId="7" r:id="rId1"/>
    <sheet name="Projeção de Vendas" sheetId="1" r:id="rId2"/>
  </sheets>
  <definedNames>
    <definedName name="Custo_Fornecedor_1__Unidade">'Projeção de Vendas'!$C$3</definedName>
    <definedName name="Custo_Fornecedor_2__Unidade">'Projeção de Vendas'!$C$4</definedName>
    <definedName name="Custo_Fornecedor_3__Unidade">'Projeção de Vendas'!$C$5</definedName>
    <definedName name="Lucro_Total">'Projeção de Vendas'!$C$18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C13" i="1"/>
  <c r="D12" i="1"/>
  <c r="E12" i="1"/>
  <c r="F12" i="1"/>
  <c r="G12" i="1"/>
  <c r="H12" i="1"/>
  <c r="I12" i="1"/>
  <c r="J12" i="1"/>
  <c r="K12" i="1"/>
  <c r="L12" i="1"/>
  <c r="M12" i="1"/>
  <c r="N12" i="1"/>
  <c r="C12" i="1"/>
  <c r="C11" i="1"/>
  <c r="D14" i="1"/>
  <c r="E14" i="1"/>
  <c r="F14" i="1"/>
  <c r="G14" i="1"/>
  <c r="H14" i="1"/>
  <c r="I14" i="1"/>
  <c r="J14" i="1"/>
  <c r="K14" i="1"/>
  <c r="L14" i="1"/>
  <c r="M14" i="1"/>
  <c r="N14" i="1"/>
  <c r="C14" i="1"/>
  <c r="D11" i="1" l="1"/>
  <c r="D15" i="1" s="1"/>
  <c r="E11" i="1"/>
  <c r="E15" i="1" s="1"/>
  <c r="F11" i="1"/>
  <c r="F15" i="1" s="1"/>
  <c r="G11" i="1"/>
  <c r="G15" i="1" s="1"/>
  <c r="H11" i="1"/>
  <c r="H15" i="1" s="1"/>
  <c r="I11" i="1"/>
  <c r="I15" i="1" s="1"/>
  <c r="J11" i="1"/>
  <c r="J15" i="1" s="1"/>
  <c r="K11" i="1"/>
  <c r="K15" i="1" s="1"/>
  <c r="L11" i="1"/>
  <c r="L15" i="1" s="1"/>
  <c r="M11" i="1"/>
  <c r="M15" i="1" s="1"/>
  <c r="N11" i="1"/>
  <c r="N15" i="1" s="1"/>
  <c r="C15" i="1"/>
  <c r="D10" i="1"/>
  <c r="E10" i="1"/>
  <c r="F10" i="1"/>
  <c r="G10" i="1"/>
  <c r="H10" i="1"/>
  <c r="I10" i="1"/>
  <c r="J10" i="1"/>
  <c r="K10" i="1"/>
  <c r="L10" i="1"/>
  <c r="M10" i="1"/>
  <c r="N10" i="1"/>
  <c r="C10" i="1"/>
  <c r="C17" i="1" l="1"/>
  <c r="C18" i="1" l="1"/>
  <c r="C19" i="1" s="1"/>
</calcChain>
</file>

<file path=xl/sharedStrings.xml><?xml version="1.0" encoding="utf-8"?>
<sst xmlns="http://schemas.openxmlformats.org/spreadsheetml/2006/main" count="56" uniqueCount="45">
  <si>
    <t>Quantidade</t>
  </si>
  <si>
    <t>Meses</t>
  </si>
  <si>
    <t>Receita Bruta</t>
  </si>
  <si>
    <t>Lucro</t>
  </si>
  <si>
    <t>Receita Total</t>
  </si>
  <si>
    <t>Lucro Total</t>
  </si>
  <si>
    <t>Percentual Lucro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</si>
  <si>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</si>
  <si>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</si>
  <si>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</si>
  <si>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</si>
  <si>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</si>
  <si>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</si>
  <si>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</si>
  <si>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</si>
  <si>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</si>
  <si>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</si>
  <si>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</si>
  <si>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</si>
  <si>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Preço de Venda (Unidade)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</si>
  <si>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</si>
  <si>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</si>
  <si>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</si>
  <si>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</si>
  <si>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</si>
  <si>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</si>
  <si>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</si>
  <si>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Custo Fornecedor 1 (Unidade)</t>
  </si>
  <si>
    <t>Custo Fornecedor 2 (Unidade)</t>
  </si>
  <si>
    <t>Custo Fornecedor 3 (Unidade)</t>
  </si>
  <si>
    <t>Demais Custos de Produção (Unidade)</t>
  </si>
  <si>
    <t>PROJEÇÃO DE VENDAS</t>
  </si>
  <si>
    <t>Atual</t>
  </si>
  <si>
    <t>Criado por Italo em 25/06/2020</t>
  </si>
  <si>
    <t>Redução Fornecedor 1</t>
  </si>
  <si>
    <t>Redução Fornecedor 2</t>
  </si>
  <si>
    <t>Redução Fornecedor 3</t>
  </si>
  <si>
    <t>Redução Fornecedor 1 e 2</t>
  </si>
  <si>
    <t>Redução Fornecedor 1 e 3</t>
  </si>
  <si>
    <t>Redução Fornecedor 2 e 3</t>
  </si>
  <si>
    <t>Redução Todos Fornecedores</t>
  </si>
  <si>
    <t>Custo_Fornecedor_1__Unidade</t>
  </si>
  <si>
    <t>Custo_Fornecedor_2__Unidade</t>
  </si>
  <si>
    <t>Custo_Fornecedor_3__Unidade</t>
  </si>
  <si>
    <t>Lucro_Total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</si>
</sst>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F0000"/>
      <name val="Segoe UI"/>
      <family val="2"/>
    </font>
    <font>
      <b/>
      <sz val="11"/>
      <color rgb="FF0070C0"/>
      <name val="Segoe UI"/>
      <family val="2"/>
    </font>
    <font>
      <b/>
      <sz val="22"/>
      <color rgb="FF0070C0"/>
      <name val="Segoe UI"/>
      <family val="2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44" fontId="3" fillId="2" borderId="1" xfId="2" applyNumberFormat="1" applyFon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44" fontId="7" fillId="2" borderId="1" xfId="2" applyFont="1" applyFill="1" applyBorder="1" applyAlignment="1">
      <alignment horizontal="center" vertical="center"/>
    </xf>
    <xf numFmtId="44" fontId="4" fillId="2" borderId="2" xfId="2" applyFont="1" applyFill="1" applyBorder="1" applyAlignment="1">
      <alignment horizontal="center" vertical="center"/>
    </xf>
    <xf numFmtId="0" fontId="0" fillId="0" borderId="0" xfId="0" applyFill="1" applyBorder="1" applyAlignment="1"/>
    <xf numFmtId="44" fontId="0" fillId="0" borderId="4" xfId="0" applyNumberFormat="1" applyFill="1" applyBorder="1" applyAlignment="1"/>
    <xf numFmtId="0" fontId="0" fillId="0" borderId="6" xfId="0" applyFill="1" applyBorder="1" applyAlignment="1"/>
    <xf numFmtId="0" fontId="9" fillId="5" borderId="3" xfId="0" applyFont="1" applyFill="1" applyBorder="1" applyAlignment="1">
      <alignment horizontal="right"/>
    </xf>
    <xf numFmtId="0" fontId="9" fillId="5" borderId="5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top" wrapText="1"/>
    </xf>
    <xf numFmtId="0" fontId="2" fillId="4" borderId="0" xfId="0" applyNumberFormat="1" applyFont="1" applyFill="1" applyBorder="1" applyAlignment="1">
      <alignment horizontal="center" vertical="center"/>
    </xf>
    <xf numFmtId="44" fontId="0" fillId="0" borderId="0" xfId="0" applyNumberFormat="1" applyFill="1" applyBorder="1" applyAlignment="1"/>
    <xf numFmtId="44" fontId="0" fillId="7" borderId="0" xfId="0" applyNumberFormat="1" applyFill="1" applyBorder="1" applyAlignment="1"/>
    <xf numFmtId="0" fontId="8" fillId="2" borderId="0" xfId="0" applyNumberFormat="1" applyFont="1" applyFill="1" applyAlignment="1">
      <alignment horizontal="center" vertical="center"/>
    </xf>
    <xf numFmtId="0" fontId="11" fillId="5" borderId="5" xfId="0" applyFont="1" applyFill="1" applyBorder="1" applyAlignment="1">
      <alignment horizontal="left"/>
    </xf>
    <xf numFmtId="0" fontId="11" fillId="5" borderId="3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3" fillId="6" borderId="6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881742</xdr:colOff>
      <xdr:row>16</xdr:row>
      <xdr:rowOff>1</xdr:rowOff>
    </xdr:from>
    <xdr:to>
      <xdr:col>13</xdr:col>
      <xdr:colOff>1197428</xdr:colOff>
      <xdr:row>18</xdr:row>
      <xdr:rowOff>204752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D8D563E-FE86-4CA4-8781-848BCD8FFEEC}"/>
            </a:ext>
          </a:extLst>
        </xdr:cNvPr>
        <xdr:cNvSpPr/>
      </xdr:nvSpPr>
      <xdr:spPr>
        <a:xfrm>
          <a:off x="5519056" y="3418115"/>
          <a:ext cx="13378543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/>
            <a:t>Crie todos os cenários possíveis, fazendo uma projeção de redução de custo de 10% em relação aos fornecedores. Faça as possibilidades individuais e combinadas.</a:t>
          </a:r>
          <a:endParaRPr lang="pt-BR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DE0-4616-4D64-8BBD-68A82E64E14D}">
  <sheetPr>
    <outlinePr summaryBelow="0"/>
  </sheetPr>
  <dimension ref="B1:L13"/>
  <sheetViews>
    <sheetView showGridLines="0" tabSelected="1" workbookViewId="0"/>
  </sheetViews>
  <sheetFormatPr defaultRowHeight="14.4" outlineLevelRow="1" outlineLevelCol="1" x14ac:dyDescent="0.3"/>
  <cols>
    <col min="3" max="3" width="27.88671875" bestFit="1" customWidth="1"/>
    <col min="4" max="12" width="23.88671875" bestFit="1" customWidth="1" outlineLevel="1"/>
  </cols>
  <sheetData>
    <row r="1" spans="2:12" ht="15" thickBot="1" x14ac:dyDescent="0.35"/>
    <row r="2" spans="2:12" ht="15.6" x14ac:dyDescent="0.3">
      <c r="B2" s="24" t="s">
        <v>20</v>
      </c>
      <c r="C2" s="24"/>
      <c r="D2" s="16"/>
      <c r="E2" s="16"/>
      <c r="F2" s="16"/>
      <c r="G2" s="16"/>
      <c r="H2" s="16"/>
      <c r="I2" s="16"/>
      <c r="J2" s="16"/>
      <c r="K2" s="16"/>
      <c r="L2" s="16"/>
    </row>
    <row r="3" spans="2:12" ht="15.6" collapsed="1" x14ac:dyDescent="0.3">
      <c r="B3" s="23"/>
      <c r="C3" s="23"/>
      <c r="D3" s="17" t="s">
        <v>22</v>
      </c>
      <c r="E3" s="17" t="s">
        <v>32</v>
      </c>
      <c r="F3" s="17" t="s">
        <v>34</v>
      </c>
      <c r="G3" s="17" t="s">
        <v>35</v>
      </c>
      <c r="H3" s="17" t="s">
        <v>36</v>
      </c>
      <c r="I3" s="17" t="s">
        <v>37</v>
      </c>
      <c r="J3" s="17" t="s">
        <v>38</v>
      </c>
      <c r="K3" s="17" t="s">
        <v>39</v>
      </c>
      <c r="L3" s="17" t="s">
        <v>40</v>
      </c>
    </row>
    <row r="4" spans="2:12" hidden="1" outlineLevel="1" x14ac:dyDescent="0.3">
      <c r="B4" s="25"/>
      <c r="C4" s="25"/>
      <c r="D4" s="13"/>
      <c r="E4" s="18" t="s">
        <v>33</v>
      </c>
      <c r="F4" s="18" t="s">
        <v>33</v>
      </c>
      <c r="G4" s="18" t="s">
        <v>33</v>
      </c>
      <c r="H4" s="18" t="s">
        <v>33</v>
      </c>
      <c r="I4" s="18" t="s">
        <v>33</v>
      </c>
      <c r="J4" s="18" t="s">
        <v>33</v>
      </c>
      <c r="K4" s="18" t="s">
        <v>33</v>
      </c>
      <c r="L4" s="18" t="s">
        <v>33</v>
      </c>
    </row>
    <row r="5" spans="2:12" x14ac:dyDescent="0.3">
      <c r="B5" s="26" t="s">
        <v>21</v>
      </c>
      <c r="C5" s="26"/>
      <c r="D5" s="15"/>
      <c r="E5" s="15"/>
      <c r="F5" s="15"/>
      <c r="G5" s="15"/>
      <c r="H5" s="15"/>
      <c r="I5" s="15"/>
      <c r="J5" s="15"/>
      <c r="K5" s="15"/>
      <c r="L5" s="15"/>
    </row>
    <row r="6" spans="2:12" outlineLevel="1" x14ac:dyDescent="0.3">
      <c r="B6" s="25"/>
      <c r="C6" s="25" t="s">
        <v>41</v>
      </c>
      <c r="D6" s="20">
        <v>400</v>
      </c>
      <c r="E6" s="21">
        <v>400</v>
      </c>
      <c r="F6" s="21">
        <v>360</v>
      </c>
      <c r="G6" s="21">
        <v>400</v>
      </c>
      <c r="H6" s="21">
        <v>400</v>
      </c>
      <c r="I6" s="21">
        <v>360</v>
      </c>
      <c r="J6" s="21">
        <v>360</v>
      </c>
      <c r="K6" s="21">
        <v>400</v>
      </c>
      <c r="L6" s="21">
        <v>360</v>
      </c>
    </row>
    <row r="7" spans="2:12" outlineLevel="1" x14ac:dyDescent="0.3">
      <c r="B7" s="25"/>
      <c r="C7" s="25" t="s">
        <v>42</v>
      </c>
      <c r="D7" s="20">
        <v>320</v>
      </c>
      <c r="E7" s="21">
        <v>320</v>
      </c>
      <c r="F7" s="21">
        <v>320</v>
      </c>
      <c r="G7" s="21">
        <v>288</v>
      </c>
      <c r="H7" s="21">
        <v>320</v>
      </c>
      <c r="I7" s="21">
        <v>288</v>
      </c>
      <c r="J7" s="21">
        <v>320</v>
      </c>
      <c r="K7" s="21">
        <v>288</v>
      </c>
      <c r="L7" s="21">
        <v>288</v>
      </c>
    </row>
    <row r="8" spans="2:12" outlineLevel="1" x14ac:dyDescent="0.3">
      <c r="B8" s="25"/>
      <c r="C8" s="25" t="s">
        <v>43</v>
      </c>
      <c r="D8" s="20">
        <v>158</v>
      </c>
      <c r="E8" s="21">
        <v>158</v>
      </c>
      <c r="F8" s="21">
        <v>158</v>
      </c>
      <c r="G8" s="21">
        <v>158</v>
      </c>
      <c r="H8" s="21">
        <v>142.19999999999999</v>
      </c>
      <c r="I8" s="21">
        <v>158</v>
      </c>
      <c r="J8" s="21">
        <v>142.19999999999999</v>
      </c>
      <c r="K8" s="21">
        <v>142.19999999999999</v>
      </c>
      <c r="L8" s="21">
        <v>142.19999999999999</v>
      </c>
    </row>
    <row r="9" spans="2:12" x14ac:dyDescent="0.3">
      <c r="B9" s="26" t="s">
        <v>23</v>
      </c>
      <c r="C9" s="26"/>
      <c r="D9" s="15"/>
      <c r="E9" s="15"/>
      <c r="F9" s="15"/>
      <c r="G9" s="15"/>
      <c r="H9" s="15"/>
      <c r="I9" s="15"/>
      <c r="J9" s="15"/>
      <c r="K9" s="15"/>
      <c r="L9" s="15"/>
    </row>
    <row r="10" spans="2:12" ht="15" outlineLevel="1" thickBot="1" x14ac:dyDescent="0.35">
      <c r="B10" s="27"/>
      <c r="C10" s="27" t="s">
        <v>44</v>
      </c>
      <c r="D10" s="14">
        <v>1706740</v>
      </c>
      <c r="E10" s="14">
        <v>1706740</v>
      </c>
      <c r="F10" s="14">
        <v>1773540</v>
      </c>
      <c r="G10" s="14">
        <v>1760180</v>
      </c>
      <c r="H10" s="14">
        <v>1733126</v>
      </c>
      <c r="I10" s="14">
        <v>1826980</v>
      </c>
      <c r="J10" s="14">
        <v>1799926</v>
      </c>
      <c r="K10" s="14">
        <v>1786566</v>
      </c>
      <c r="L10" s="14">
        <v>1853366</v>
      </c>
    </row>
    <row r="11" spans="2:12" x14ac:dyDescent="0.3">
      <c r="B11" t="s">
        <v>24</v>
      </c>
    </row>
    <row r="12" spans="2:12" x14ac:dyDescent="0.3">
      <c r="B12" t="s">
        <v>25</v>
      </c>
    </row>
    <row r="13" spans="2:12" x14ac:dyDescent="0.3">
      <c r="B13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F8AD-5516-4528-8CC9-7D1C8C47F4EC}">
  <dimension ref="B2:N21"/>
  <sheetViews>
    <sheetView zoomScale="70" zoomScaleNormal="70" workbookViewId="0">
      <selection activeCell="C13" sqref="C13:N13"/>
    </sheetView>
  </sheetViews>
  <sheetFormatPr defaultRowHeight="14.4" x14ac:dyDescent="0.3"/>
  <cols>
    <col min="1" max="1" width="8.88671875" style="2"/>
    <col min="2" max="2" width="39.6640625" style="2" bestFit="1" customWidth="1"/>
    <col min="3" max="14" width="19.109375" style="2" customWidth="1"/>
    <col min="15" max="16384" width="8.88671875" style="2"/>
  </cols>
  <sheetData>
    <row r="2" spans="2:14" ht="16.8" customHeight="1" x14ac:dyDescent="0.3">
      <c r="B2" s="8" t="s">
        <v>19</v>
      </c>
      <c r="C2" s="12">
        <v>2500</v>
      </c>
      <c r="D2" s="1"/>
      <c r="E2" s="22" t="s">
        <v>31</v>
      </c>
      <c r="F2" s="22"/>
      <c r="G2" s="22"/>
      <c r="H2" s="22"/>
      <c r="I2" s="22"/>
      <c r="J2" s="22"/>
      <c r="K2" s="22"/>
      <c r="L2" s="22"/>
      <c r="M2" s="22"/>
      <c r="N2" s="22"/>
    </row>
    <row r="3" spans="2:14" ht="16.8" customHeight="1" x14ac:dyDescent="0.3">
      <c r="B3" s="8" t="s">
        <v>27</v>
      </c>
      <c r="C3" s="12">
        <v>400</v>
      </c>
      <c r="D3" s="1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2:14" ht="16.8" customHeight="1" x14ac:dyDescent="0.3">
      <c r="B4" s="8" t="s">
        <v>28</v>
      </c>
      <c r="C4" s="12">
        <v>320</v>
      </c>
      <c r="D4" s="1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2:14" ht="16.8" x14ac:dyDescent="0.3">
      <c r="B5" s="8" t="s">
        <v>29</v>
      </c>
      <c r="C5" s="12">
        <v>158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.8" x14ac:dyDescent="0.3">
      <c r="B6" s="19" t="s">
        <v>30</v>
      </c>
      <c r="C6" s="12">
        <v>600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x14ac:dyDescent="0.3">
      <c r="B7" s="3"/>
      <c r="C7" s="3"/>
    </row>
    <row r="8" spans="2:14" ht="16.8" x14ac:dyDescent="0.3">
      <c r="B8" s="7" t="s">
        <v>1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</row>
    <row r="9" spans="2:14" ht="16.8" x14ac:dyDescent="0.3">
      <c r="B9" s="7" t="s">
        <v>0</v>
      </c>
      <c r="C9" s="9">
        <v>200</v>
      </c>
      <c r="D9" s="9">
        <v>150</v>
      </c>
      <c r="E9" s="9">
        <v>100</v>
      </c>
      <c r="F9" s="9">
        <v>100</v>
      </c>
      <c r="G9" s="9">
        <v>100</v>
      </c>
      <c r="H9" s="9">
        <v>150</v>
      </c>
      <c r="I9" s="9">
        <v>200</v>
      </c>
      <c r="J9" s="9">
        <v>100</v>
      </c>
      <c r="K9" s="9">
        <v>100</v>
      </c>
      <c r="L9" s="9">
        <v>120</v>
      </c>
      <c r="M9" s="9">
        <v>150</v>
      </c>
      <c r="N9" s="9">
        <v>200</v>
      </c>
    </row>
    <row r="10" spans="2:14" ht="16.8" x14ac:dyDescent="0.3">
      <c r="B10" s="7" t="s">
        <v>2</v>
      </c>
      <c r="C10" s="5">
        <f>C9*$C$2</f>
        <v>500000</v>
      </c>
      <c r="D10" s="5">
        <f t="shared" ref="D10:N10" si="0">D9*$C$2</f>
        <v>375000</v>
      </c>
      <c r="E10" s="5">
        <f t="shared" si="0"/>
        <v>250000</v>
      </c>
      <c r="F10" s="5">
        <f t="shared" si="0"/>
        <v>250000</v>
      </c>
      <c r="G10" s="5">
        <f t="shared" si="0"/>
        <v>250000</v>
      </c>
      <c r="H10" s="5">
        <f t="shared" si="0"/>
        <v>375000</v>
      </c>
      <c r="I10" s="5">
        <f t="shared" si="0"/>
        <v>500000</v>
      </c>
      <c r="J10" s="5">
        <f t="shared" si="0"/>
        <v>250000</v>
      </c>
      <c r="K10" s="5">
        <f t="shared" si="0"/>
        <v>250000</v>
      </c>
      <c r="L10" s="5">
        <f t="shared" si="0"/>
        <v>300000</v>
      </c>
      <c r="M10" s="5">
        <f t="shared" si="0"/>
        <v>375000</v>
      </c>
      <c r="N10" s="5">
        <f t="shared" si="0"/>
        <v>500000</v>
      </c>
    </row>
    <row r="11" spans="2:14" ht="16.8" x14ac:dyDescent="0.3">
      <c r="B11" s="7" t="s">
        <v>27</v>
      </c>
      <c r="C11" s="5">
        <f>C9*$C$3</f>
        <v>80000</v>
      </c>
      <c r="D11" s="5">
        <f t="shared" ref="D11:N11" si="1">D9*$C$3</f>
        <v>60000</v>
      </c>
      <c r="E11" s="5">
        <f t="shared" si="1"/>
        <v>40000</v>
      </c>
      <c r="F11" s="5">
        <f t="shared" si="1"/>
        <v>40000</v>
      </c>
      <c r="G11" s="5">
        <f t="shared" si="1"/>
        <v>40000</v>
      </c>
      <c r="H11" s="5">
        <f t="shared" si="1"/>
        <v>60000</v>
      </c>
      <c r="I11" s="5">
        <f t="shared" si="1"/>
        <v>80000</v>
      </c>
      <c r="J11" s="5">
        <f t="shared" si="1"/>
        <v>40000</v>
      </c>
      <c r="K11" s="5">
        <f t="shared" si="1"/>
        <v>40000</v>
      </c>
      <c r="L11" s="5">
        <f t="shared" si="1"/>
        <v>48000</v>
      </c>
      <c r="M11" s="5">
        <f t="shared" si="1"/>
        <v>60000</v>
      </c>
      <c r="N11" s="5">
        <f t="shared" si="1"/>
        <v>80000</v>
      </c>
    </row>
    <row r="12" spans="2:14" ht="16.8" x14ac:dyDescent="0.3">
      <c r="B12" s="7" t="s">
        <v>28</v>
      </c>
      <c r="C12" s="5">
        <f>C9*$C$4</f>
        <v>64000</v>
      </c>
      <c r="D12" s="5">
        <f t="shared" ref="D12:N12" si="2">D9*$C$4</f>
        <v>48000</v>
      </c>
      <c r="E12" s="5">
        <f t="shared" si="2"/>
        <v>32000</v>
      </c>
      <c r="F12" s="5">
        <f t="shared" si="2"/>
        <v>32000</v>
      </c>
      <c r="G12" s="5">
        <f t="shared" si="2"/>
        <v>32000</v>
      </c>
      <c r="H12" s="5">
        <f t="shared" si="2"/>
        <v>48000</v>
      </c>
      <c r="I12" s="5">
        <f t="shared" si="2"/>
        <v>64000</v>
      </c>
      <c r="J12" s="5">
        <f t="shared" si="2"/>
        <v>32000</v>
      </c>
      <c r="K12" s="5">
        <f t="shared" si="2"/>
        <v>32000</v>
      </c>
      <c r="L12" s="5">
        <f t="shared" si="2"/>
        <v>38400</v>
      </c>
      <c r="M12" s="5">
        <f t="shared" si="2"/>
        <v>48000</v>
      </c>
      <c r="N12" s="5">
        <f t="shared" si="2"/>
        <v>64000</v>
      </c>
    </row>
    <row r="13" spans="2:14" ht="16.8" x14ac:dyDescent="0.3">
      <c r="B13" s="7" t="s">
        <v>29</v>
      </c>
      <c r="C13" s="5">
        <f>C9*$C$5</f>
        <v>31600</v>
      </c>
      <c r="D13" s="5">
        <f t="shared" ref="D13:N13" si="3">D9*$C$5</f>
        <v>23700</v>
      </c>
      <c r="E13" s="5">
        <f t="shared" si="3"/>
        <v>15800</v>
      </c>
      <c r="F13" s="5">
        <f t="shared" si="3"/>
        <v>15800</v>
      </c>
      <c r="G13" s="5">
        <f t="shared" si="3"/>
        <v>15800</v>
      </c>
      <c r="H13" s="5">
        <f t="shared" si="3"/>
        <v>23700</v>
      </c>
      <c r="I13" s="5">
        <f t="shared" si="3"/>
        <v>31600</v>
      </c>
      <c r="J13" s="5">
        <f t="shared" si="3"/>
        <v>15800</v>
      </c>
      <c r="K13" s="5">
        <f t="shared" si="3"/>
        <v>15800</v>
      </c>
      <c r="L13" s="5">
        <f t="shared" si="3"/>
        <v>18960</v>
      </c>
      <c r="M13" s="5">
        <f t="shared" si="3"/>
        <v>23700</v>
      </c>
      <c r="N13" s="5">
        <f t="shared" si="3"/>
        <v>31600</v>
      </c>
    </row>
    <row r="14" spans="2:14" ht="16.8" x14ac:dyDescent="0.3">
      <c r="B14" s="7" t="s">
        <v>30</v>
      </c>
      <c r="C14" s="5">
        <f>C9*$C$6</f>
        <v>120000</v>
      </c>
      <c r="D14" s="5">
        <f t="shared" ref="D14:N14" si="4">D9*$C$6</f>
        <v>90000</v>
      </c>
      <c r="E14" s="5">
        <f t="shared" si="4"/>
        <v>60000</v>
      </c>
      <c r="F14" s="5">
        <f t="shared" si="4"/>
        <v>60000</v>
      </c>
      <c r="G14" s="5">
        <f t="shared" si="4"/>
        <v>60000</v>
      </c>
      <c r="H14" s="5">
        <f t="shared" si="4"/>
        <v>90000</v>
      </c>
      <c r="I14" s="5">
        <f t="shared" si="4"/>
        <v>120000</v>
      </c>
      <c r="J14" s="5">
        <f t="shared" si="4"/>
        <v>60000</v>
      </c>
      <c r="K14" s="5">
        <f t="shared" si="4"/>
        <v>60000</v>
      </c>
      <c r="L14" s="5">
        <f t="shared" si="4"/>
        <v>72000</v>
      </c>
      <c r="M14" s="5">
        <f t="shared" si="4"/>
        <v>90000</v>
      </c>
      <c r="N14" s="5">
        <f t="shared" si="4"/>
        <v>120000</v>
      </c>
    </row>
    <row r="15" spans="2:14" ht="16.8" x14ac:dyDescent="0.3">
      <c r="B15" s="7" t="s">
        <v>3</v>
      </c>
      <c r="C15" s="6">
        <f>C10-SUM(C11:C14)</f>
        <v>204400</v>
      </c>
      <c r="D15" s="6">
        <f t="shared" ref="D15:N15" si="5">D10-SUM(D11:D14)</f>
        <v>153300</v>
      </c>
      <c r="E15" s="6">
        <f t="shared" si="5"/>
        <v>102200</v>
      </c>
      <c r="F15" s="6">
        <f t="shared" si="5"/>
        <v>102200</v>
      </c>
      <c r="G15" s="6">
        <f t="shared" si="5"/>
        <v>102200</v>
      </c>
      <c r="H15" s="6">
        <f t="shared" si="5"/>
        <v>153300</v>
      </c>
      <c r="I15" s="6">
        <f t="shared" si="5"/>
        <v>204400</v>
      </c>
      <c r="J15" s="6">
        <f t="shared" si="5"/>
        <v>102200</v>
      </c>
      <c r="K15" s="6">
        <f t="shared" si="5"/>
        <v>102200</v>
      </c>
      <c r="L15" s="6">
        <f t="shared" si="5"/>
        <v>122640</v>
      </c>
      <c r="M15" s="6">
        <f t="shared" si="5"/>
        <v>153300</v>
      </c>
      <c r="N15" s="6">
        <f t="shared" si="5"/>
        <v>204400</v>
      </c>
    </row>
    <row r="16" spans="2:14" ht="16.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ht="16.8" x14ac:dyDescent="0.3">
      <c r="B17" s="7" t="s">
        <v>4</v>
      </c>
      <c r="C17" s="11">
        <f>SUM(C10:N10)</f>
        <v>4175000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ht="16.8" x14ac:dyDescent="0.3">
      <c r="B18" s="7" t="s">
        <v>5</v>
      </c>
      <c r="C18" s="11">
        <f>SUM(C15:N15)</f>
        <v>1706740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ht="16.8" x14ac:dyDescent="0.3">
      <c r="B19" s="7" t="s">
        <v>6</v>
      </c>
      <c r="C19" s="10">
        <f>C18/C17</f>
        <v>0.4088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ht="16.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ht="16.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scenarios current="0" show="0" sqref="C18">
    <scenario name="Atual" locked="1" count="3" user="Italo" comment="Criado por Italo em 25/06/2020">
      <inputCells r="C3" val="400" numFmtId="44"/>
      <inputCells r="C4" val="320" numFmtId="44"/>
      <inputCells r="C5" val="158" numFmtId="44"/>
    </scenario>
    <scenario name="Redução Fornecedor 1" locked="1" count="3" user="Italo" comment="Criado por Italo em 25/06/2020">
      <inputCells r="C3" val="360" numFmtId="44"/>
      <inputCells r="C4" val="320" numFmtId="44"/>
      <inputCells r="C5" val="158" numFmtId="44"/>
    </scenario>
    <scenario name="Redução Fornecedor 2" locked="1" count="3" user="Italo" comment="Criado por Italo em 25/06/2020">
      <inputCells r="C3" val="400" numFmtId="44"/>
      <inputCells r="C4" val="288" numFmtId="44"/>
      <inputCells r="C5" val="158" numFmtId="44"/>
    </scenario>
    <scenario name="Redução Fornecedor 3" locked="1" count="3" user="Italo" comment="Criado por Italo em 25/06/2020">
      <inputCells r="C3" val="400" numFmtId="44"/>
      <inputCells r="C4" val="320" numFmtId="44"/>
      <inputCells r="C5" val="142,2" numFmtId="44"/>
    </scenario>
    <scenario name="Redução Fornecedor 1 e 2" locked="1" count="3" user="Italo" comment="Criado por Italo em 25/06/2020">
      <inputCells r="C3" val="360" numFmtId="44"/>
      <inputCells r="C4" val="288" numFmtId="44"/>
      <inputCells r="C5" val="158" numFmtId="44"/>
    </scenario>
    <scenario name="Redução Fornecedor 1 e 3" locked="1" count="3" user="Italo" comment="Criado por Italo em 25/06/2020">
      <inputCells r="C3" val="360" numFmtId="44"/>
      <inputCells r="C4" val="320" numFmtId="44"/>
      <inputCells r="C5" val="142,2" numFmtId="44"/>
    </scenario>
    <scenario name="Redução Fornecedor 2 e 3" locked="1" count="3" user="Italo" comment="Criado por Italo em 25/06/2020">
      <inputCells r="C3" val="400" numFmtId="44"/>
      <inputCells r="C4" val="288" numFmtId="44"/>
      <inputCells r="C5" val="142,2" numFmtId="44"/>
    </scenario>
    <scenario name="Redução Todos Fornecedores" locked="1" count="3" user="Italo" comment="Criado por Italo em 25/06/2020">
      <inputCells r="C3" val="360" numFmtId="44"/>
      <inputCells r="C4" val="288" numFmtId="44"/>
      <inputCells r="C5" val="142,2" numFmtId="44"/>
    </scenario>
  </scenarios>
  <mergeCells count="1">
    <mergeCell ref="E2:N4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Resumo do cenário</vt:lpstr>
      <vt:lpstr>Projeção de Vendas</vt:lpstr>
      <vt:lpstr>Custo_Fornecedor_1__Unidade</vt:lpstr>
      <vt:lpstr>Custo_Fornecedor_2__Unidade</vt:lpstr>
      <vt:lpstr>Custo_Fornecedor_3__Unidade</vt:lpstr>
      <vt:lpstr>Lucro_Total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</cp:lastModifiedBy>
  <dcterms:created xsi:type="dcterms:W3CDTF">2020-06-20T13:15:25Z</dcterms:created>
  <dcterms:modified xsi:type="dcterms:W3CDTF">2021-02-16T23:56:05Z</dcterms:modified>
</cp:coreProperties>
</file>