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5D6EAA8D-8192-4EBC-A20E-CF043C820321}" xr6:coauthVersionLast="47" xr6:coauthVersionMax="47" xr10:uidLastSave="{00000000-0000-0000-0000-000000000000}"/>
  <bookViews>
    <workbookView xWindow="-108" yWindow="-108" windowWidth="20376" windowHeight="12216" xr2:uid="{D06CB9C8-F367-43FB-92AB-C5FC830C836F}"/>
  </bookViews>
  <sheets>
    <sheet name="Fretes" sheetId="1" r:id="rId1"/>
    <sheet name="Transportadoras" sheetId="2" r:id="rId2"/>
  </sheets>
  <definedNames>
    <definedName name="Cidade_Destino">Transportadoras!$L$3:$L$6</definedName>
    <definedName name="Cidade_Origem">Transportadoras!$J$3:$J$4</definedName>
    <definedName name="destino">Transportadoras!$L$3:$L$6</definedName>
    <definedName name="origem">Transportadoras!$J$3:$J$4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3" i="1"/>
  <c r="H6" i="1"/>
  <c r="H4" i="1"/>
  <c r="H5" i="1"/>
  <c r="H7" i="1"/>
  <c r="H8" i="1"/>
  <c r="H3" i="1"/>
  <c r="G4" i="1"/>
  <c r="G5" i="1"/>
  <c r="G6" i="1"/>
  <c r="G7" i="1"/>
  <c r="G8" i="1"/>
  <c r="G3" i="1"/>
  <c r="D4" i="2"/>
  <c r="D5" i="2"/>
  <c r="D6" i="2"/>
  <c r="D7" i="2"/>
  <c r="D8" i="2"/>
  <c r="D3" i="2"/>
</calcChain>
</file>

<file path=xl/sharedStrings.xml><?xml version="1.0" encoding="utf-8"?>
<sst xmlns="http://schemas.openxmlformats.org/spreadsheetml/2006/main" count="71" uniqueCount="36">
  <si>
    <t>Cidade Origem</t>
  </si>
  <si>
    <t>Cidade Destino</t>
  </si>
  <si>
    <t>Custo Frete</t>
  </si>
  <si>
    <t>Transportadora</t>
  </si>
  <si>
    <t>Origem</t>
  </si>
  <si>
    <t>Destino</t>
  </si>
  <si>
    <t>Cliente</t>
  </si>
  <si>
    <t>Belo Horizonte</t>
  </si>
  <si>
    <t>São Paulo</t>
  </si>
  <si>
    <t>Rio de Janeiro</t>
  </si>
  <si>
    <t>Espírito Santo</t>
  </si>
  <si>
    <t>Custo do Frete</t>
  </si>
  <si>
    <t>Prazo</t>
  </si>
  <si>
    <t>2 Dias</t>
  </si>
  <si>
    <t>3 Dias</t>
  </si>
  <si>
    <t>Rastreio</t>
  </si>
  <si>
    <t>#D101</t>
  </si>
  <si>
    <t>#D102</t>
  </si>
  <si>
    <t>#D103</t>
  </si>
  <si>
    <t>#D104</t>
  </si>
  <si>
    <t>#D105</t>
  </si>
  <si>
    <t>#D106</t>
  </si>
  <si>
    <t>TotalExpress</t>
  </si>
  <si>
    <t>LogShow</t>
  </si>
  <si>
    <t>DestinoCerto</t>
  </si>
  <si>
    <t>EntregaTudo</t>
  </si>
  <si>
    <t>ChegaRápido</t>
  </si>
  <si>
    <t>JáFoi</t>
  </si>
  <si>
    <t>Valor Mercadoria</t>
  </si>
  <si>
    <t>ShopTotal</t>
  </si>
  <si>
    <t>MagazineForte</t>
  </si>
  <si>
    <t>VendeTudo</t>
  </si>
  <si>
    <t>FRETES</t>
  </si>
  <si>
    <t>Cidades de Origem</t>
  </si>
  <si>
    <t>Cidades Destino</t>
  </si>
  <si>
    <t>Trajeto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</si>
</sst>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5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164" fontId="0" fillId="2" borderId="4" xfId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164" fontId="0" fillId="4" borderId="9" xfId="1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3</xdr:col>
      <xdr:colOff>1129085</xdr:colOff>
      <xdr:row>14</xdr:row>
      <xdr:rowOff>91540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4C5468D-C388-448B-9A53-AB63F0E747C1}"/>
            </a:ext>
          </a:extLst>
        </xdr:cNvPr>
        <xdr:cNvSpPr/>
      </xdr:nvSpPr>
      <xdr:spPr>
        <a:xfrm>
          <a:off x="609600" y="2194560"/>
          <a:ext cx="3552245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Crie Validações</a:t>
          </a:r>
          <a:r>
            <a:rPr lang="pt-BR" sz="1100" baseline="0"/>
            <a:t> de Dados que validem corretamente as cidades de origem e destino, de acordo com a tabela disponível em "Transportadoras".</a:t>
          </a:r>
          <a:endParaRPr lang="pt-BR" sz="1100"/>
        </a:p>
      </xdr:txBody>
    </xdr:sp>
    <xdr:clientData/>
  </xdr:twoCellAnchor>
  <xdr:twoCellAnchor>
    <xdr:from>
      <xdr:col>4</xdr:col>
      <xdr:colOff>121920</xdr:colOff>
      <xdr:row>10</xdr:row>
      <xdr:rowOff>167640</xdr:rowOff>
    </xdr:from>
    <xdr:to>
      <xdr:col>8</xdr:col>
      <xdr:colOff>39425</xdr:colOff>
      <xdr:row>14</xdr:row>
      <xdr:rowOff>76300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9BA17FF-4DED-4415-A508-CFA3AC49F1A2}"/>
            </a:ext>
          </a:extLst>
        </xdr:cNvPr>
        <xdr:cNvSpPr/>
      </xdr:nvSpPr>
      <xdr:spPr>
        <a:xfrm>
          <a:off x="4366260" y="2179320"/>
          <a:ext cx="3552245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 as funções adequadas para retornar a transportadora e o custo do frete, de acordo com a Cidade de Origem e Destino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7A03-E92C-490A-8366-9CED52135E44}">
  <dimension ref="B1:I8"/>
  <sheetViews>
    <sheetView tabSelected="1" topLeftCell="B1" workbookViewId="0">
      <selection activeCell="I24" sqref="I24"/>
    </sheetView>
  </sheetViews>
  <sheetFormatPr defaultRowHeight="14.4" x14ac:dyDescent="0.3"/>
  <cols>
    <col min="1" max="1" width="8.88671875" style="1"/>
    <col min="2" max="5" width="17.6640625" style="1" customWidth="1"/>
    <col min="6" max="6" width="16.21875" style="1" customWidth="1"/>
    <col min="7" max="7" width="26.6640625" style="1" bestFit="1" customWidth="1"/>
    <col min="8" max="8" width="34.21875" style="1" bestFit="1" customWidth="1"/>
    <col min="9" max="9" width="35.5546875" style="1" bestFit="1" customWidth="1"/>
    <col min="10" max="16384" width="8.88671875" style="1"/>
  </cols>
  <sheetData>
    <row r="1" spans="2:9" ht="28.8" x14ac:dyDescent="0.55000000000000004">
      <c r="B1" s="24" t="s">
        <v>32</v>
      </c>
      <c r="C1" s="24"/>
      <c r="D1" s="24"/>
      <c r="E1" s="24"/>
      <c r="F1" s="24"/>
      <c r="G1" s="24"/>
      <c r="H1" s="24"/>
      <c r="I1" s="24"/>
    </row>
    <row r="2" spans="2:9" x14ac:dyDescent="0.3">
      <c r="B2" s="2" t="s">
        <v>15</v>
      </c>
      <c r="C2" s="2" t="s">
        <v>28</v>
      </c>
      <c r="D2" s="2" t="s">
        <v>6</v>
      </c>
      <c r="E2" s="2" t="s">
        <v>0</v>
      </c>
      <c r="F2" s="2" t="s">
        <v>1</v>
      </c>
      <c r="G2" s="2" t="s">
        <v>35</v>
      </c>
      <c r="H2" s="2" t="s">
        <v>3</v>
      </c>
      <c r="I2" s="2" t="s">
        <v>2</v>
      </c>
    </row>
    <row r="3" spans="2:9" x14ac:dyDescent="0.3">
      <c r="B3" s="6" t="s">
        <v>16</v>
      </c>
      <c r="C3" s="7">
        <v>19819</v>
      </c>
      <c r="D3" s="7" t="s">
        <v>30</v>
      </c>
      <c r="E3" s="6" t="s">
        <v>7</v>
      </c>
      <c r="F3" s="6" t="s">
        <v>8</v>
      </c>
      <c r="G3" s="6" t="str">
        <f>E3&amp;" -&gt; "&amp;F3</f>
        <v>Belo Horizonte -&gt; São Paulo</v>
      </c>
      <c r="H3" s="6" t="str">
        <f>IFERROR(VLOOKUP(G3,Transportadoras!$D$3:$G$8,2,0),"Trajeto inválido")</f>
        <v>TotalExpress</v>
      </c>
      <c r="I3" s="25">
        <f>IFERROR(VLOOKUP(G3,Transportadoras!$D$3:$G$8,3,0),"-")</f>
        <v>1200</v>
      </c>
    </row>
    <row r="4" spans="2:9" x14ac:dyDescent="0.3">
      <c r="B4" s="6" t="s">
        <v>17</v>
      </c>
      <c r="C4" s="7">
        <v>21618</v>
      </c>
      <c r="D4" s="7" t="s">
        <v>29</v>
      </c>
      <c r="E4" s="6" t="s">
        <v>7</v>
      </c>
      <c r="F4" s="6" t="s">
        <v>10</v>
      </c>
      <c r="G4" s="6" t="str">
        <f t="shared" ref="G4:G8" si="0">E4&amp;" -&gt; "&amp;F4</f>
        <v>Belo Horizonte -&gt; Espírito Santo</v>
      </c>
      <c r="H4" s="6" t="str">
        <f>IFERROR(VLOOKUP(G4,Transportadoras!$D$3:$G$8,2,0),"Trajeto inválido")</f>
        <v>LogShow</v>
      </c>
      <c r="I4" s="25">
        <f>IFERROR(VLOOKUP(G4,Transportadoras!$D$3:$G$8,3,0),"-")</f>
        <v>2200</v>
      </c>
    </row>
    <row r="5" spans="2:9" x14ac:dyDescent="0.3">
      <c r="B5" s="6" t="s">
        <v>18</v>
      </c>
      <c r="C5" s="7">
        <v>23632</v>
      </c>
      <c r="D5" s="7" t="s">
        <v>31</v>
      </c>
      <c r="E5" s="6" t="s">
        <v>8</v>
      </c>
      <c r="F5" s="6" t="s">
        <v>10</v>
      </c>
      <c r="G5" s="6" t="str">
        <f t="shared" si="0"/>
        <v>São Paulo -&gt; Espírito Santo</v>
      </c>
      <c r="H5" s="6" t="str">
        <f>IFERROR(VLOOKUP(G5,Transportadoras!$D$3:$G$8,2,0),"Trajeto inválido")</f>
        <v>JáFoi</v>
      </c>
      <c r="I5" s="25">
        <f>IFERROR(VLOOKUP(G5,Transportadoras!$D$3:$G$8,3,0),"-")</f>
        <v>1500</v>
      </c>
    </row>
    <row r="6" spans="2:9" x14ac:dyDescent="0.3">
      <c r="B6" s="6" t="s">
        <v>19</v>
      </c>
      <c r="C6" s="7">
        <v>20215</v>
      </c>
      <c r="D6" s="7" t="s">
        <v>31</v>
      </c>
      <c r="E6" s="6" t="s">
        <v>8</v>
      </c>
      <c r="F6" s="6" t="s">
        <v>8</v>
      </c>
      <c r="G6" s="6" t="str">
        <f t="shared" si="0"/>
        <v>São Paulo -&gt; São Paulo</v>
      </c>
      <c r="H6" s="6" t="str">
        <f>IFERROR(VLOOKUP(G6,Transportadoras!$D$3:$G$8,2,0),"Trajeto inválido")</f>
        <v>Trajeto inválido</v>
      </c>
      <c r="I6" s="25" t="str">
        <f>IFERROR(VLOOKUP(G6,Transportadoras!$D$3:$G$8,3,0),"-")</f>
        <v>-</v>
      </c>
    </row>
    <row r="7" spans="2:9" x14ac:dyDescent="0.3">
      <c r="B7" s="6" t="s">
        <v>20</v>
      </c>
      <c r="C7" s="7">
        <v>35856</v>
      </c>
      <c r="D7" s="7" t="s">
        <v>30</v>
      </c>
      <c r="E7" s="6" t="s">
        <v>7</v>
      </c>
      <c r="F7" s="6" t="s">
        <v>9</v>
      </c>
      <c r="G7" s="6" t="str">
        <f t="shared" si="0"/>
        <v>Belo Horizonte -&gt; Rio de Janeiro</v>
      </c>
      <c r="H7" s="6" t="str">
        <f>IFERROR(VLOOKUP(G7,Transportadoras!$D$3:$G$8,2,0),"Trajeto inválido")</f>
        <v>DestinoCerto</v>
      </c>
      <c r="I7" s="25">
        <f>IFERROR(VLOOKUP(G7,Transportadoras!$D$3:$G$8,3,0),"-")</f>
        <v>1500</v>
      </c>
    </row>
    <row r="8" spans="2:9" x14ac:dyDescent="0.3">
      <c r="B8" s="6" t="s">
        <v>21</v>
      </c>
      <c r="C8" s="7">
        <v>47784</v>
      </c>
      <c r="D8" s="7" t="s">
        <v>29</v>
      </c>
      <c r="E8" s="6" t="s">
        <v>8</v>
      </c>
      <c r="F8" s="6" t="s">
        <v>7</v>
      </c>
      <c r="G8" s="6" t="str">
        <f t="shared" si="0"/>
        <v>São Paulo -&gt; Belo Horizonte</v>
      </c>
      <c r="H8" s="6" t="str">
        <f>IFERROR(VLOOKUP(G8,Transportadoras!$D$3:$G$8,2,0),"Trajeto inválido")</f>
        <v>EntregaTudo</v>
      </c>
      <c r="I8" s="25">
        <f>IFERROR(VLOOKUP(G8,Transportadoras!$D$3:$G$8,3,0),"-")</f>
        <v>900</v>
      </c>
    </row>
  </sheetData>
  <mergeCells count="1">
    <mergeCell ref="B1:I1"/>
  </mergeCells>
  <phoneticPr fontId="4" type="noConversion"/>
  <dataValidations count="2">
    <dataValidation type="list" allowBlank="1" showInputMessage="1" showErrorMessage="1" sqref="E3:E8" xr:uid="{26E3141E-95AA-4645-9A0E-F01FD9DDDB0B}">
      <formula1>origem</formula1>
    </dataValidation>
    <dataValidation type="list" allowBlank="1" showInputMessage="1" showErrorMessage="1" sqref="F3:F8" xr:uid="{908FE41A-D700-4B18-B043-8C5FEFA5E6F4}">
      <formula1>destino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5EE2-8974-4DC0-9670-866E7966ECE4}">
  <dimension ref="B2:L8"/>
  <sheetViews>
    <sheetView workbookViewId="0">
      <selection activeCell="D8" sqref="D8"/>
    </sheetView>
  </sheetViews>
  <sheetFormatPr defaultRowHeight="14.4" x14ac:dyDescent="0.3"/>
  <cols>
    <col min="1" max="1" width="8.88671875" style="1"/>
    <col min="2" max="3" width="17.109375" style="1" customWidth="1"/>
    <col min="4" max="4" width="27.5546875" style="1" bestFit="1" customWidth="1"/>
    <col min="5" max="7" width="17.109375" style="1" customWidth="1"/>
    <col min="8" max="9" width="8.88671875" style="1"/>
    <col min="10" max="10" width="19" style="1" bestFit="1" customWidth="1"/>
    <col min="11" max="11" width="8.88671875" style="1"/>
    <col min="12" max="12" width="19.33203125" style="1" customWidth="1"/>
    <col min="13" max="16384" width="8.88671875" style="1"/>
  </cols>
  <sheetData>
    <row r="2" spans="2:12" x14ac:dyDescent="0.3">
      <c r="B2" s="8" t="s">
        <v>4</v>
      </c>
      <c r="C2" s="9" t="s">
        <v>5</v>
      </c>
      <c r="D2" s="9" t="s">
        <v>35</v>
      </c>
      <c r="E2" s="9" t="s">
        <v>3</v>
      </c>
      <c r="F2" s="9" t="s">
        <v>11</v>
      </c>
      <c r="G2" s="10" t="s">
        <v>12</v>
      </c>
      <c r="J2" s="21" t="s">
        <v>33</v>
      </c>
      <c r="K2" s="5"/>
      <c r="L2" s="21" t="s">
        <v>34</v>
      </c>
    </row>
    <row r="3" spans="2:12" x14ac:dyDescent="0.3">
      <c r="B3" s="11" t="s">
        <v>7</v>
      </c>
      <c r="C3" s="12" t="s">
        <v>8</v>
      </c>
      <c r="D3" s="12" t="str">
        <f>B3&amp;" -&gt; "&amp;C3</f>
        <v>Belo Horizonte -&gt; São Paulo</v>
      </c>
      <c r="E3" s="12" t="s">
        <v>22</v>
      </c>
      <c r="F3" s="13">
        <v>1200</v>
      </c>
      <c r="G3" s="14" t="s">
        <v>13</v>
      </c>
      <c r="J3" s="22" t="s">
        <v>7</v>
      </c>
      <c r="K3" s="5"/>
      <c r="L3" s="22" t="s">
        <v>8</v>
      </c>
    </row>
    <row r="4" spans="2:12" x14ac:dyDescent="0.3">
      <c r="B4" s="15" t="s">
        <v>7</v>
      </c>
      <c r="C4" s="16" t="s">
        <v>9</v>
      </c>
      <c r="D4" s="12" t="str">
        <f t="shared" ref="D4:D8" si="0">B4&amp;" -&gt; "&amp;C4</f>
        <v>Belo Horizonte -&gt; Rio de Janeiro</v>
      </c>
      <c r="E4" s="16" t="s">
        <v>24</v>
      </c>
      <c r="F4" s="17">
        <v>1500</v>
      </c>
      <c r="G4" s="18" t="s">
        <v>13</v>
      </c>
      <c r="J4" s="23" t="s">
        <v>8</v>
      </c>
      <c r="K4" s="5"/>
      <c r="L4" s="22" t="s">
        <v>7</v>
      </c>
    </row>
    <row r="5" spans="2:12" x14ac:dyDescent="0.3">
      <c r="B5" s="11" t="s">
        <v>7</v>
      </c>
      <c r="C5" s="12" t="s">
        <v>10</v>
      </c>
      <c r="D5" s="12" t="str">
        <f t="shared" si="0"/>
        <v>Belo Horizonte -&gt; Espírito Santo</v>
      </c>
      <c r="E5" s="12" t="s">
        <v>23</v>
      </c>
      <c r="F5" s="13">
        <v>2200</v>
      </c>
      <c r="G5" s="14" t="s">
        <v>14</v>
      </c>
      <c r="J5" s="5"/>
      <c r="K5" s="5"/>
      <c r="L5" s="22" t="s">
        <v>10</v>
      </c>
    </row>
    <row r="6" spans="2:12" x14ac:dyDescent="0.3">
      <c r="B6" s="15" t="s">
        <v>8</v>
      </c>
      <c r="C6" s="16" t="s">
        <v>7</v>
      </c>
      <c r="D6" s="12" t="str">
        <f t="shared" si="0"/>
        <v>São Paulo -&gt; Belo Horizonte</v>
      </c>
      <c r="E6" s="16" t="s">
        <v>25</v>
      </c>
      <c r="F6" s="17">
        <v>900</v>
      </c>
      <c r="G6" s="18" t="s">
        <v>13</v>
      </c>
      <c r="J6" s="5"/>
      <c r="K6" s="5"/>
      <c r="L6" s="23" t="s">
        <v>9</v>
      </c>
    </row>
    <row r="7" spans="2:12" x14ac:dyDescent="0.3">
      <c r="B7" s="11" t="s">
        <v>8</v>
      </c>
      <c r="C7" s="12" t="s">
        <v>9</v>
      </c>
      <c r="D7" s="12" t="str">
        <f t="shared" si="0"/>
        <v>São Paulo -&gt; Rio de Janeiro</v>
      </c>
      <c r="E7" s="12" t="s">
        <v>26</v>
      </c>
      <c r="F7" s="13">
        <v>1000</v>
      </c>
      <c r="G7" s="14" t="s">
        <v>13</v>
      </c>
      <c r="J7" s="5"/>
      <c r="K7" s="5"/>
      <c r="L7" s="5"/>
    </row>
    <row r="8" spans="2:12" x14ac:dyDescent="0.3">
      <c r="B8" s="3" t="s">
        <v>8</v>
      </c>
      <c r="C8" s="4" t="s">
        <v>10</v>
      </c>
      <c r="D8" s="12" t="str">
        <f t="shared" si="0"/>
        <v>São Paulo -&gt; Espírito Santo</v>
      </c>
      <c r="E8" s="4" t="s">
        <v>27</v>
      </c>
      <c r="F8" s="19">
        <v>1500</v>
      </c>
      <c r="G8" s="20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Fretes</vt:lpstr>
      <vt:lpstr>Transportadoras</vt:lpstr>
      <vt:lpstr>Cidade_Destino</vt:lpstr>
      <vt:lpstr>Cidade_Origem</vt:lpstr>
      <vt:lpstr>destino</vt:lpstr>
      <vt:lpstr>origem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2020-06-24T16:54:58Z</dcterms:created>
  <dcterms:modified xsi:type="dcterms:W3CDTF">2022-05-28T14:39:20Z</dcterms:modified>
</cp:coreProperties>
</file>